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cio.diaz\Desktop\web_aaiicc\ayudas\produccion_cortometrajes\2026\"/>
    </mc:Choice>
  </mc:AlternateContent>
  <xr:revisionPtr revIDLastSave="0" documentId="8_{60E6A0BF-7A69-40CA-8F44-6E6FB95D5064}" xr6:coauthVersionLast="47" xr6:coauthVersionMax="47" xr10:uidLastSave="{00000000-0000-0000-0000-000000000000}"/>
  <workbookProtection workbookPassword="8BEA" lockStructure="1"/>
  <bookViews>
    <workbookView xWindow="22932" yWindow="-108" windowWidth="23256" windowHeight="12456" activeTab="8" xr2:uid="{00000000-000D-0000-FFFF-FFFF00000000}"/>
  </bookViews>
  <sheets>
    <sheet name="Datos_Generales" sheetId="9" r:id="rId1"/>
    <sheet name="BL_1" sheetId="2" r:id="rId2"/>
    <sheet name="BL_2" sheetId="3" r:id="rId3"/>
    <sheet name="BL_3" sheetId="4" r:id="rId4"/>
    <sheet name="BL_4" sheetId="5" r:id="rId5"/>
    <sheet name="BL_5" sheetId="6" r:id="rId6"/>
    <sheet name="BL_6" sheetId="7" r:id="rId7"/>
    <sheet name="BL_7" sheetId="8" r:id="rId8"/>
    <sheet name="Plan Financiación" sheetId="11" r:id="rId9"/>
  </sheets>
  <definedNames>
    <definedName name="_xlnm.Print_Area" localSheetId="1">BL_1!$B$1:$L$73</definedName>
    <definedName name="_xlnm.Print_Area" localSheetId="2">BL_2!$B$1:$L$35</definedName>
    <definedName name="_xlnm.Print_Area" localSheetId="3">BL_3!$B$1:$L$37</definedName>
    <definedName name="_xlnm.Print_Area" localSheetId="4">BL_4!$B$1:$L$49</definedName>
    <definedName name="_xlnm.Print_Area" localSheetId="5">BL_5!$B$1:$J$31</definedName>
    <definedName name="_xlnm.Print_Area" localSheetId="6">BL_6!$B$2:$J$38</definedName>
    <definedName name="_xlnm.Print_Area" localSheetId="7">BL_7!$B$2:$J$44</definedName>
    <definedName name="_xlnm.Print_Area" localSheetId="0">Datos_Generales!$B$1:$BP$31</definedName>
    <definedName name="_xlnm.Print_Area" localSheetId="8">'Plan Financiación'!$B$1:$CJ$82</definedName>
    <definedName name="_xlnm.Print_Titles" localSheetId="1">BL_1!$1:$11</definedName>
    <definedName name="_xlnm.Print_Titles" localSheetId="2">BL_2!$1:$11</definedName>
    <definedName name="_xlnm.Print_Titles" localSheetId="3">BL_3!$1:$11</definedName>
    <definedName name="_xlnm.Print_Titles" localSheetId="4">BL_4!$1:$11</definedName>
    <definedName name="_xlnm.Print_Titles" localSheetId="5">BL_5!$1:$11</definedName>
    <definedName name="_xlnm.Print_Titles" localSheetId="6">BL_6!$1:$11</definedName>
    <definedName name="_xlnm.Print_Titles" localSheetId="7">BL_7!$1:$11</definedName>
    <definedName name="_xlnm.Print_Titles" localSheetId="0">Datos_Generales!$1:$6</definedName>
    <definedName name="_xlnm.Print_Titles" localSheetId="8">'Plan Financiación'!$1:$6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J18" i="7"/>
  <c r="J19" i="7"/>
  <c r="J20" i="7"/>
  <c r="J21" i="7"/>
  <c r="J22" i="7"/>
  <c r="J23" i="7"/>
  <c r="J17" i="7"/>
  <c r="J14" i="7"/>
  <c r="H14" i="7"/>
  <c r="F14" i="7"/>
  <c r="E14" i="7"/>
  <c r="J26" i="6" l="1"/>
  <c r="J27" i="6"/>
  <c r="J25" i="6"/>
  <c r="J18" i="6"/>
  <c r="J19" i="6"/>
  <c r="J20" i="6"/>
  <c r="J17" i="6"/>
  <c r="H22" i="6"/>
  <c r="F22" i="6"/>
  <c r="E22" i="6"/>
  <c r="H14" i="6"/>
  <c r="F14" i="6"/>
  <c r="E14" i="6"/>
  <c r="L14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17" i="5"/>
  <c r="J14" i="5"/>
  <c r="H14" i="5"/>
  <c r="G14" i="5"/>
  <c r="L14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17" i="4"/>
  <c r="J14" i="4"/>
  <c r="H14" i="4"/>
  <c r="G14" i="4"/>
  <c r="J64" i="3"/>
  <c r="J62" i="3"/>
  <c r="J61" i="3"/>
  <c r="J60" i="3"/>
  <c r="H64" i="3"/>
  <c r="H62" i="3"/>
  <c r="H61" i="3"/>
  <c r="H60" i="3"/>
  <c r="G64" i="3"/>
  <c r="G62" i="3"/>
  <c r="G61" i="3"/>
  <c r="G6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40" i="3"/>
  <c r="J37" i="3"/>
  <c r="H37" i="3"/>
  <c r="G3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17" i="3"/>
  <c r="J14" i="3"/>
  <c r="H14" i="3"/>
  <c r="G14" i="3"/>
  <c r="L52" i="2"/>
  <c r="L53" i="2"/>
  <c r="L54" i="2"/>
  <c r="L55" i="2"/>
  <c r="L56" i="2"/>
  <c r="L57" i="2"/>
  <c r="L58" i="2"/>
  <c r="L59" i="2"/>
  <c r="L60" i="2"/>
  <c r="L61" i="2"/>
  <c r="L62" i="2"/>
  <c r="L51" i="2"/>
  <c r="J48" i="2"/>
  <c r="H48" i="2"/>
  <c r="G48" i="2"/>
  <c r="L18" i="2"/>
  <c r="L14" i="2" s="1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17" i="2"/>
  <c r="J14" i="2"/>
  <c r="H14" i="2"/>
  <c r="G14" i="2"/>
  <c r="M19" i="11"/>
  <c r="J22" i="6" l="1"/>
  <c r="J14" i="6"/>
  <c r="E37" i="3"/>
  <c r="E14" i="3"/>
  <c r="L64" i="2"/>
  <c r="E48" i="2"/>
  <c r="E14" i="2"/>
  <c r="L56" i="3" l="1"/>
  <c r="E62" i="3"/>
  <c r="E60" i="3"/>
  <c r="F32" i="7"/>
  <c r="L14" i="3"/>
  <c r="L37" i="3"/>
  <c r="E61" i="3"/>
  <c r="BC19" i="11"/>
  <c r="BC21" i="11"/>
  <c r="CB34" i="11"/>
  <c r="BH32" i="11"/>
  <c r="CB63" i="11"/>
  <c r="CB62" i="11"/>
  <c r="CB61" i="11"/>
  <c r="CB60" i="11"/>
  <c r="CB59" i="11"/>
  <c r="CB58" i="11"/>
  <c r="CB54" i="11"/>
  <c r="CB53" i="11"/>
  <c r="CB52" i="11"/>
  <c r="CB50" i="11" s="1"/>
  <c r="CB48" i="11"/>
  <c r="CB46" i="11" s="1"/>
  <c r="CB41" i="11"/>
  <c r="CB44" i="11"/>
  <c r="CB43" i="11"/>
  <c r="CB42" i="11"/>
  <c r="CB37" i="11"/>
  <c r="CB36" i="11"/>
  <c r="CB35" i="11"/>
  <c r="BR39" i="11"/>
  <c r="BH39" i="11"/>
  <c r="BR56" i="11"/>
  <c r="BR50" i="11"/>
  <c r="BR46" i="11"/>
  <c r="BR32" i="11"/>
  <c r="H36" i="7"/>
  <c r="F36" i="7"/>
  <c r="H29" i="6"/>
  <c r="H31" i="6" s="1"/>
  <c r="H35" i="7" s="1"/>
  <c r="H34" i="7"/>
  <c r="F34" i="7"/>
  <c r="E34" i="7"/>
  <c r="H33" i="7"/>
  <c r="F33" i="7"/>
  <c r="E33" i="7"/>
  <c r="E32" i="7"/>
  <c r="H3" i="8"/>
  <c r="H3" i="7"/>
  <c r="H3" i="6"/>
  <c r="J3" i="5"/>
  <c r="J3" i="4"/>
  <c r="J3" i="3"/>
  <c r="J3" i="2"/>
  <c r="J5" i="8"/>
  <c r="J5" i="7"/>
  <c r="J5" i="6"/>
  <c r="L5" i="5"/>
  <c r="L5" i="4"/>
  <c r="L5" i="3"/>
  <c r="L5" i="2"/>
  <c r="E5" i="8"/>
  <c r="E5" i="7"/>
  <c r="E5" i="6"/>
  <c r="G5" i="5"/>
  <c r="G5" i="4"/>
  <c r="G5" i="3"/>
  <c r="G5" i="2"/>
  <c r="BC23" i="11"/>
  <c r="M23" i="11"/>
  <c r="M21" i="11"/>
  <c r="Y17" i="11"/>
  <c r="L17" i="11"/>
  <c r="Q15" i="11"/>
  <c r="N13" i="11"/>
  <c r="AA11" i="11"/>
  <c r="N11" i="11"/>
  <c r="E3" i="8"/>
  <c r="E3" i="7"/>
  <c r="E3" i="6"/>
  <c r="G3" i="5"/>
  <c r="G3" i="4"/>
  <c r="G3" i="3"/>
  <c r="G3" i="2"/>
  <c r="BH46" i="11"/>
  <c r="BH50" i="11"/>
  <c r="J24" i="8"/>
  <c r="J38" i="8"/>
  <c r="J37" i="8"/>
  <c r="H35" i="8"/>
  <c r="F35" i="8"/>
  <c r="E35" i="8"/>
  <c r="J35" i="8" s="1"/>
  <c r="J31" i="8"/>
  <c r="H29" i="8"/>
  <c r="F29" i="8"/>
  <c r="E29" i="8"/>
  <c r="J29" i="8" s="1"/>
  <c r="J25" i="8"/>
  <c r="J23" i="8"/>
  <c r="H21" i="8"/>
  <c r="F21" i="8"/>
  <c r="E21" i="8"/>
  <c r="J21" i="8" s="1"/>
  <c r="J17" i="8"/>
  <c r="J16" i="8"/>
  <c r="H14" i="8"/>
  <c r="F14" i="8"/>
  <c r="E14" i="8"/>
  <c r="J14" i="8"/>
  <c r="E14" i="5"/>
  <c r="E14" i="4"/>
  <c r="J71" i="2"/>
  <c r="H71" i="2"/>
  <c r="G71" i="2"/>
  <c r="L71" i="2" s="1"/>
  <c r="J70" i="2"/>
  <c r="H70" i="2"/>
  <c r="G70" i="2"/>
  <c r="J69" i="2"/>
  <c r="H69" i="2"/>
  <c r="E69" i="2"/>
  <c r="E70" i="2"/>
  <c r="BH56" i="11"/>
  <c r="F29" i="6"/>
  <c r="F31" i="6" s="1"/>
  <c r="F35" i="7" s="1"/>
  <c r="E29" i="6"/>
  <c r="E31" i="6" s="1"/>
  <c r="E35" i="7" s="1"/>
  <c r="G69" i="2"/>
  <c r="H42" i="8"/>
  <c r="E36" i="7"/>
  <c r="CB32" i="11"/>
  <c r="CB56" i="11"/>
  <c r="BR67" i="11"/>
  <c r="BH67" i="11"/>
  <c r="L70" i="2" l="1"/>
  <c r="J29" i="6"/>
  <c r="L61" i="3"/>
  <c r="E73" i="2"/>
  <c r="CB39" i="11"/>
  <c r="CB67" i="11" s="1"/>
  <c r="L62" i="3"/>
  <c r="H73" i="2"/>
  <c r="F31" i="7" s="1"/>
  <c r="F38" i="7" s="1"/>
  <c r="F27" i="8" s="1"/>
  <c r="G73" i="2"/>
  <c r="L48" i="2"/>
  <c r="J31" i="6"/>
  <c r="J35" i="7" s="1"/>
  <c r="J36" i="7"/>
  <c r="J34" i="7"/>
  <c r="J33" i="7"/>
  <c r="L69" i="2"/>
  <c r="J73" i="2"/>
  <c r="H31" i="7" s="1"/>
  <c r="J32" i="7"/>
  <c r="E64" i="3"/>
  <c r="H32" i="7"/>
  <c r="L64" i="3" l="1"/>
  <c r="E38" i="7"/>
  <c r="E27" i="8" s="1"/>
  <c r="L73" i="2"/>
  <c r="J31" i="7" s="1"/>
  <c r="J38" i="7" s="1"/>
  <c r="L60" i="3"/>
  <c r="H38" i="7"/>
  <c r="H44" i="8" s="1"/>
  <c r="BR69" i="11" s="1"/>
  <c r="F33" i="8"/>
  <c r="F19" i="8"/>
  <c r="F40" i="8"/>
  <c r="E33" i="8" l="1"/>
  <c r="E19" i="8"/>
  <c r="E40" i="8"/>
  <c r="F42" i="8"/>
  <c r="F44" i="8" s="1"/>
  <c r="E42" i="8" l="1"/>
  <c r="J42" i="8" s="1"/>
  <c r="E44" i="8" l="1"/>
  <c r="BH69" i="11" s="1"/>
  <c r="J44" i="8" l="1"/>
  <c r="CB69" i="11" s="1"/>
</calcChain>
</file>

<file path=xl/sharedStrings.xml><?xml version="1.0" encoding="utf-8"?>
<sst xmlns="http://schemas.openxmlformats.org/spreadsheetml/2006/main" count="419" uniqueCount="221">
  <si>
    <t>Importe (€)</t>
  </si>
  <si>
    <t>PERFIL</t>
  </si>
  <si>
    <t>Jefatura de producción</t>
  </si>
  <si>
    <t>Dirección de casting</t>
  </si>
  <si>
    <t>Dirección de fotografía</t>
  </si>
  <si>
    <t>Dirección de animación</t>
  </si>
  <si>
    <t>Jefatura de maquillaje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</si>
  <si>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</si>
  <si>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</si>
  <si>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</si>
  <si>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</si>
  <si>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</si>
  <si>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</si>
  <si>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</si>
  <si>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</si>
  <si>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</si>
  <si>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</si>
  <si>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</si>
  <si>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</si>
  <si>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</si>
  <si>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</si>
  <si>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</si>
  <si>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</si>
  <si>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</si>
  <si>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</si>
  <si>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</si>
  <si>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</si>
  <si>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</si>
  <si>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</si>
  <si>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</si>
  <si>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PRESUPUESTO TOTAL PROYECTO</t>
  </si>
  <si>
    <t>PRESUPUESTO COPRODUCTORES</t>
  </si>
  <si>
    <t>PRESUPUESTO
PRODUCTORA SOLICITANTE</t>
  </si>
  <si>
    <t>Importe Andalucía (€)</t>
  </si>
  <si>
    <t>Proyecto</t>
  </si>
  <si>
    <t>Empresa solicitante (Productora)</t>
  </si>
  <si>
    <t>Año convocatoria</t>
  </si>
  <si>
    <t>Línea</t>
  </si>
  <si>
    <t>Importe total (€)</t>
  </si>
  <si>
    <t>01.01 Equipo técnico</t>
  </si>
  <si>
    <t>01.02 Equipo artístico</t>
  </si>
  <si>
    <t>Dirección</t>
  </si>
  <si>
    <t>Dirección de producción</t>
  </si>
  <si>
    <t>Jefatura de sonido directo</t>
  </si>
  <si>
    <t>Montaje de sonido</t>
  </si>
  <si>
    <t>Montaje</t>
  </si>
  <si>
    <t>Jefatura de Efectos visuales</t>
  </si>
  <si>
    <t>Dirección de arte</t>
  </si>
  <si>
    <t>Jefatura de peluquería</t>
  </si>
  <si>
    <t>Jefatura de vestuario</t>
  </si>
  <si>
    <t>Composición musical original o compra de derechos musicales</t>
  </si>
  <si>
    <t>Documentalista</t>
  </si>
  <si>
    <t>Asesores históricos y científicos</t>
  </si>
  <si>
    <t>Primer ayudante de dirección</t>
  </si>
  <si>
    <t>Otros perfiles tecnicos específicos del proyecto</t>
  </si>
  <si>
    <t>Otros perfiles artísticos específicos del proyecto</t>
  </si>
  <si>
    <t>Número de profesionales y retribuciones dinerarias del personal técnico implicado en el proyecto.</t>
  </si>
  <si>
    <t>Número de profesionales y retribuciones dinerarias del personal artístico implicado en el proyecto.</t>
  </si>
  <si>
    <t>01.03 Seguros Sociales</t>
  </si>
  <si>
    <t>RESUMEN BLOQUE 01</t>
  </si>
  <si>
    <t>Nº PROFESIONALES</t>
  </si>
  <si>
    <t>Cuotas empresariales de Seguridad Social derivadas de la contratación del personal técnico y artístico implicado en el proyecto.</t>
  </si>
  <si>
    <t>PRESUPUESTO. GASTO NO SUJETO A LIMITACIONES</t>
  </si>
  <si>
    <t>Nº PROFESIONALES / PROVEEDORES</t>
  </si>
  <si>
    <t>02.01 Gastos de preproducción</t>
  </si>
  <si>
    <t>03.01 Gastos de producción</t>
  </si>
  <si>
    <t>Otros perfiles asociados a gastos de preproducción</t>
  </si>
  <si>
    <t>Otros perfiles asociados a gastos de producción</t>
  </si>
  <si>
    <t>Efectos visuales</t>
  </si>
  <si>
    <t>Música</t>
  </si>
  <si>
    <t>Postproducciòn de image</t>
  </si>
  <si>
    <t>Postproducción de sonido</t>
  </si>
  <si>
    <t>Negativo en postproducción</t>
  </si>
  <si>
    <t>Títulos de crédito</t>
  </si>
  <si>
    <t>Laboratorio</t>
  </si>
  <si>
    <t>Traducción</t>
  </si>
  <si>
    <t>Doblaje y subtitulado</t>
  </si>
  <si>
    <t>Soportes materiales de preservación de la obra</t>
  </si>
  <si>
    <t>05.01 Gastos de viaje, alojamiento y manutención</t>
  </si>
  <si>
    <t>Viajes</t>
  </si>
  <si>
    <t>Desplazamientos</t>
  </si>
  <si>
    <t>Alojamiento</t>
  </si>
  <si>
    <t>Manutención</t>
  </si>
  <si>
    <t>(Límite máximo: 30% del gasto total del apartado 05.01)</t>
  </si>
  <si>
    <t>TOTAL BLOQUE 05. GASTOS DE VIAJE, ALOJAMIENTO Y MANUTENCIÓN</t>
  </si>
  <si>
    <t xml:space="preserve">TOTAL BLOQUE 01. GASTOS PERSONAL Y SEG. SOCIAL </t>
  </si>
  <si>
    <t>Seguros de responsabilidad civil</t>
  </si>
  <si>
    <t>Seguros de rodaje</t>
  </si>
  <si>
    <t>Otros seguros derivados de la realización de la película</t>
  </si>
  <si>
    <t>06.01 Seguros</t>
  </si>
  <si>
    <t>Gastos por implementación de medidas adoptadas contra COVID-19</t>
  </si>
  <si>
    <t>GASTOS DE REALIZACIÓN</t>
  </si>
  <si>
    <t>BLOQUE 01. GASTOS DE PERSONAL Y SEGURIDAD SOCIAL</t>
  </si>
  <si>
    <t>BLOQUE 05. GASTOS DE VIAJE, ALOJAMIENTO Y MANUTENCIÓN</t>
  </si>
  <si>
    <t>BLOQUE 01. GASTOS DE PERSONAL Y SEGURIDAD SOCIAL DEL PERSONAL IMPLICADO EN LA PRODUCCIÓN.</t>
  </si>
  <si>
    <t>BLOQUE 02. GASTOS DE PREPRODUCCIÓN</t>
  </si>
  <si>
    <t>BLOQUE 03. GASTOS DE PRODUCCIÓN</t>
  </si>
  <si>
    <t>BLOQUE 06. GASTOS DE SEGUROS</t>
  </si>
  <si>
    <t>TOTAL GASTOS DE REALIZACIÓN</t>
  </si>
  <si>
    <t>PRESUPUESTO. GASTO SUJETO A LIMITACIONES</t>
  </si>
  <si>
    <t>BLOQUE 07. GASTOS SUJETOS A LIMITACIONES</t>
  </si>
  <si>
    <t>07.01 Gastos de producción ejecutiva</t>
  </si>
  <si>
    <t>Retribuciones de productor ejecutivo vinculado al proyecto</t>
  </si>
  <si>
    <t>Seguros sociales del productor ejecutivo</t>
  </si>
  <si>
    <t>07.02 Gastos generales de producción</t>
  </si>
  <si>
    <t xml:space="preserve"> - Límite: 5% Total gastos de realización</t>
  </si>
  <si>
    <t>Gastos relacionados con la producción</t>
  </si>
  <si>
    <t>Retribuciones de personal vinculado parcialmente al proyecto</t>
  </si>
  <si>
    <t>Seguridad social de personal vinculado parcialmente al proyecto</t>
  </si>
  <si>
    <t>07.03 Intereses pasivos y gastos de negociación de crédito</t>
  </si>
  <si>
    <t>Intereses pasivos y gastos negociación de crédito para financiación del proyecto</t>
  </si>
  <si>
    <t xml:space="preserve"> - Límite: 7% Total gastos de realización</t>
  </si>
  <si>
    <t xml:space="preserve"> - Límite: 20% Total gastos de realización</t>
  </si>
  <si>
    <t xml:space="preserve">07.04 Gastos de postproducción </t>
  </si>
  <si>
    <t>Gastos en publicidad y promoción de la obra</t>
  </si>
  <si>
    <t>Gastos de tiraje de copias u otros soportes</t>
  </si>
  <si>
    <t xml:space="preserve"> - Límite: 30% Total gastos de realización</t>
  </si>
  <si>
    <r>
      <t xml:space="preserve"> - Importe máximo imputable al apartado 05.02</t>
    </r>
    <r>
      <rPr>
        <sz val="11"/>
        <color indexed="17"/>
        <rFont val="Calibri"/>
        <family val="2"/>
      </rPr>
      <t xml:space="preserve"> (</t>
    </r>
    <r>
      <rPr>
        <b/>
        <sz val="11"/>
        <color indexed="17"/>
        <rFont val="Calibri"/>
        <family val="2"/>
      </rPr>
      <t>30%</t>
    </r>
    <r>
      <rPr>
        <sz val="11"/>
        <color indexed="17"/>
        <rFont val="Calibri"/>
        <family val="2"/>
      </rPr>
      <t xml:space="preserve"> del gasto apartado 05.01)</t>
    </r>
  </si>
  <si>
    <t>TOTAL GASTOS DEL PROYECTO (Bloques 01 a 07)</t>
  </si>
  <si>
    <t>PRESUPUESTO Y PLAN DE FINANCIACIÓN DE CORTOMETRAJES EN ANDALUCÍA</t>
  </si>
  <si>
    <t>AÑO CONVOCATORIA:</t>
  </si>
  <si>
    <t>PRODUCTORA SOLICITANTE:</t>
  </si>
  <si>
    <t xml:space="preserve">LÍNEA: </t>
  </si>
  <si>
    <t>TÍTULO DEL PROYECTO:</t>
  </si>
  <si>
    <t>COPRODUCTORA 1:</t>
  </si>
  <si>
    <t>PROCEDENCIA:</t>
  </si>
  <si>
    <t>COPRODUCTORA 2:</t>
  </si>
  <si>
    <t>COPRODUCTORA 3:</t>
  </si>
  <si>
    <t>¿ES UNA AIE?</t>
  </si>
  <si>
    <t>COPRODUCCIÓN:</t>
  </si>
  <si>
    <t>PLAN DE FINANCIACIÓN</t>
  </si>
  <si>
    <t>1. DATOS DEL PROYECTO</t>
  </si>
  <si>
    <t>2. ESTRUCTURA DE FINANCIACIÓN</t>
  </si>
  <si>
    <t>Observaciones sobre la acreditación:</t>
  </si>
  <si>
    <t>1. Toda la financiación asegurada debe estar acreditada mediante la documentación que lo certifique. Debe indicarse en el plan de financiación la referencia del documento de dicha acreditación.</t>
  </si>
  <si>
    <t>3. Las subvenciones se acreditarán mediante resolución publica de concesión.</t>
  </si>
  <si>
    <t>4. Las coproducciones deben estar representadas según la última versión de los contratos de coproduccion.</t>
  </si>
  <si>
    <t>5. Las preventas se acreditarán mediante el contrato o acuerdo de ventas con  el Agente o Distribuidor.</t>
  </si>
  <si>
    <t xml:space="preserve">6. Los Derechos de Explotación con Televisiones o plataformas se acreditarán con la presentación de los contratos en los que quede reflejados la aportación económica correspondiente. </t>
  </si>
  <si>
    <t>Atención: Si no se aportan los debidos documentos acreditativos no se considerará acreditado el plan de financiación propuesto a efectos de valoración y obtención de los puntos correspondientes a este apartado.</t>
  </si>
  <si>
    <t>SOLICITADO</t>
  </si>
  <si>
    <t>Subvención que se solicita a la AAIICC (Junta de Andalucía)</t>
  </si>
  <si>
    <t>I. Participación de los inversores</t>
  </si>
  <si>
    <t>II. Pre-ventas en territorios</t>
  </si>
  <si>
    <t>TOTAL GASTOS DEL PROYECTO (PRESUPUESTO TOTAL)</t>
  </si>
  <si>
    <t>Solicitado, Previsto, Asegurado</t>
  </si>
  <si>
    <t>ESTADO</t>
  </si>
  <si>
    <t>Ingresos (€)</t>
  </si>
  <si>
    <t>Documento adjunto Nº</t>
  </si>
  <si>
    <t>ACREDITACIÓN</t>
  </si>
  <si>
    <t>III. Agente de ventas en territorios</t>
  </si>
  <si>
    <t>V. Subvenciones, incentivos, créditos, aplazamientos, etc.</t>
  </si>
  <si>
    <r>
      <t>TOTAL FINANCIACIÓN (I+II+III+IV+V)</t>
    </r>
    <r>
      <rPr>
        <sz val="12"/>
        <color indexed="17"/>
        <rFont val="Calibri"/>
        <family val="2"/>
      </rPr>
      <t xml:space="preserve"> </t>
    </r>
    <r>
      <rPr>
        <sz val="10"/>
        <color indexed="17"/>
        <rFont val="Calibri"/>
        <family val="2"/>
      </rPr>
      <t>(En el momento de la solicitud)</t>
    </r>
  </si>
  <si>
    <r>
      <t>TOTAL BLOQUE 07</t>
    </r>
    <r>
      <rPr>
        <sz val="12"/>
        <color indexed="17"/>
        <rFont val="Calibri"/>
        <family val="2"/>
      </rPr>
      <t xml:space="preserve"> (considerados los límites establecidos)</t>
    </r>
  </si>
  <si>
    <t>Instrucciones generales</t>
  </si>
  <si>
    <t>1. El presupuesto agrupa todos los bloques de gasto reconocidos en las BBRR.</t>
  </si>
  <si>
    <t>3. En los bloques en los que puede ser necesario añadir alguna información se han habilitado filas para ello.</t>
  </si>
  <si>
    <t>4. Las casillas sombreadas no pueden ser modificadas.</t>
  </si>
  <si>
    <t>2. La columna del presupuesto de la productora solicitante se desglosa en Importe total e Importe Andalucía. El Importe Andalucía incluye la cantidad del Importe total que la productora solicitante destina en Andalucía.</t>
  </si>
  <si>
    <t>IV. Capitalizaciones</t>
  </si>
  <si>
    <t>COPRODUCTORES</t>
  </si>
  <si>
    <t>FINANCIACIÓN TOTAL DEL PROYECTO</t>
  </si>
  <si>
    <t>PRODUCTORA SOLICITANTE</t>
  </si>
  <si>
    <t>Total financiación distinta del total gastos del proyecto</t>
  </si>
  <si>
    <t>2. Los Fondos Propios deben estar acreditados con un certificado bancario por el total de la aportación.</t>
  </si>
  <si>
    <t>Director desarrollo concepto</t>
  </si>
  <si>
    <t>Director artístico (desarrollo)</t>
  </si>
  <si>
    <t>Coordinador de producción (desarrollo)</t>
  </si>
  <si>
    <t>Ayudante de producción (desarrollo)</t>
  </si>
  <si>
    <t>Arte conceptual</t>
  </si>
  <si>
    <t>Diseños personajes</t>
  </si>
  <si>
    <t>Diseños escenarios</t>
  </si>
  <si>
    <t>Amortización licencias programas para desarrollo (software 2D, 3D)</t>
  </si>
  <si>
    <t>Amortización equipos informáticos (workstations)</t>
  </si>
  <si>
    <t>Alquiler de equipos informáticos y licencias</t>
  </si>
  <si>
    <t>Alquiler salas y platós</t>
  </si>
  <si>
    <t>Copyright patente /registros</t>
  </si>
  <si>
    <t>Otros gastos de preproducción</t>
  </si>
  <si>
    <t>RESUMEN BLOQUE 02</t>
  </si>
  <si>
    <t>Cuotas empresariales de Seguridad Social derivadas de la contratación del personal de desarrollo implicado en el proyecto.</t>
  </si>
  <si>
    <t>Storyboarder</t>
  </si>
  <si>
    <t>Animáticas</t>
  </si>
  <si>
    <t>Layout 2D / 3D</t>
  </si>
  <si>
    <t>02.01 Gastos preproducción perfiles</t>
  </si>
  <si>
    <t>02.03 Seguros Sociales</t>
  </si>
  <si>
    <t>Guionista</t>
  </si>
  <si>
    <t>PERFIL DOBLAJE</t>
  </si>
  <si>
    <t>Actor/acriz</t>
  </si>
  <si>
    <t>Supervisor animación</t>
  </si>
  <si>
    <t>Supervisión personajes</t>
  </si>
  <si>
    <t>Supervisión color</t>
  </si>
  <si>
    <t>Supervisión efectos</t>
  </si>
  <si>
    <t>Supervisión captura moimiento</t>
  </si>
  <si>
    <t>Escaner y Color</t>
  </si>
  <si>
    <t>Render</t>
  </si>
  <si>
    <t>Composición multicapa</t>
  </si>
  <si>
    <t>BLOQUE 04. GASTOS DE POSTPRODUCCIÓN -  LABORATORIO</t>
  </si>
  <si>
    <t>Otros perfiles asociados a gastos de postproducción</t>
  </si>
  <si>
    <t xml:space="preserve">Transfer </t>
  </si>
  <si>
    <t>Masters</t>
  </si>
  <si>
    <t>Almacenamiento</t>
  </si>
  <si>
    <t>04.01 Gastos de postproducción</t>
  </si>
  <si>
    <t xml:space="preserve">DVD materiales </t>
  </si>
  <si>
    <t>Copias de seguridad</t>
  </si>
  <si>
    <t>Alquiler Magnetoscopios</t>
  </si>
  <si>
    <t>Alquiler sala maquinas</t>
  </si>
  <si>
    <t>Amortización sala maquinas</t>
  </si>
  <si>
    <t>Amortización de hardware y software de volcado</t>
  </si>
  <si>
    <t>Materiales</t>
  </si>
  <si>
    <t>Créditos</t>
  </si>
  <si>
    <t>Efectos de sonido</t>
  </si>
  <si>
    <t>Seguro hardware y software</t>
  </si>
  <si>
    <t>Seguro de buen fin</t>
  </si>
  <si>
    <t>Seguros prevención  riesgos laborales/ Revisiones medicas</t>
  </si>
  <si>
    <t>05.02 Participación en festivales, mercados, busqueda de financiación, ventas y coproducción</t>
  </si>
  <si>
    <t>BLOQUE 04. GASTOS DE POSTPRODUCCIÓN - LABORATORIO</t>
  </si>
  <si>
    <t xml:space="preserve">CORTOMETRAJES DE ANIMACIÓN </t>
  </si>
  <si>
    <t>Voces provisionales animáticas</t>
  </si>
  <si>
    <t>02.02  Otros gastos de preproducción</t>
  </si>
  <si>
    <t>02.02 Otros gastos de preproducción</t>
  </si>
  <si>
    <r>
      <rPr>
        <b/>
        <u/>
        <sz val="11"/>
        <color rgb="FF007A3D"/>
        <rFont val="Calibri"/>
        <family val="2"/>
      </rPr>
      <t>NOTA</t>
    </r>
    <r>
      <rPr>
        <b/>
        <sz val="11"/>
        <color rgb="FF007A3D"/>
        <rFont val="Calibri"/>
        <family val="2"/>
      </rPr>
      <t>: Indicar el correspondiente desglose de la financiación del proyecto por parte de la productora solicitante. La financiación del coproductor/es no necesita ser desglosada y queda recogida en el apartado creado al efecto.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</si>
</sst>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7"/>
      <name val="Calibri"/>
      <family val="2"/>
    </font>
    <font>
      <sz val="11"/>
      <color indexed="17"/>
      <name val="Calibri"/>
      <family val="2"/>
    </font>
    <font>
      <sz val="12"/>
      <color indexed="17"/>
      <name val="Calibri"/>
      <family val="2"/>
    </font>
    <font>
      <sz val="10"/>
      <color indexed="17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7A3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A3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7A3D"/>
      <name val="Calibri"/>
      <family val="2"/>
      <scheme val="minor"/>
    </font>
    <font>
      <b/>
      <sz val="9"/>
      <color rgb="FF007A3D"/>
      <name val="Calibri"/>
      <family val="2"/>
      <scheme val="minor"/>
    </font>
    <font>
      <sz val="8"/>
      <color rgb="FF007A3D"/>
      <name val="Calibri"/>
      <family val="2"/>
      <scheme val="minor"/>
    </font>
    <font>
      <b/>
      <sz val="11"/>
      <color rgb="FF007A3D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7A3D"/>
      <name val="Calibri"/>
      <family val="2"/>
      <scheme val="minor"/>
    </font>
    <font>
      <b/>
      <sz val="14"/>
      <color rgb="FF007A3D"/>
      <name val="Calibri"/>
      <family val="2"/>
      <scheme val="minor"/>
    </font>
    <font>
      <b/>
      <sz val="16"/>
      <color rgb="FF007A3D"/>
      <name val="Calibri"/>
      <family val="2"/>
      <scheme val="minor"/>
    </font>
    <font>
      <sz val="10"/>
      <color rgb="FF00793D"/>
      <name val="Calibri"/>
      <family val="2"/>
      <scheme val="minor"/>
    </font>
    <font>
      <b/>
      <sz val="10"/>
      <color rgb="FF00793D"/>
      <name val="Calibri"/>
      <family val="2"/>
      <scheme val="minor"/>
    </font>
    <font>
      <b/>
      <u/>
      <sz val="12"/>
      <color rgb="FF007A3D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1"/>
      <color rgb="FF007A3D"/>
      <name val="Calibri"/>
      <family val="2"/>
    </font>
    <font>
      <b/>
      <sz val="11"/>
      <color rgb="FF007A3D"/>
      <name val="Calibri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thin">
        <color rgb="FF00793D"/>
      </bottom>
      <diagonal/>
    </border>
    <border>
      <left style="medium">
        <color rgb="FF00793D"/>
      </left>
      <right/>
      <top style="thin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 style="thin">
        <color rgb="FF00793D"/>
      </left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/>
      <right/>
      <top/>
      <bottom style="dotted">
        <color rgb="FF00793D"/>
      </bottom>
      <diagonal/>
    </border>
    <border>
      <left/>
      <right/>
      <top style="dotted">
        <color rgb="FF00793D"/>
      </top>
      <bottom style="dotted">
        <color rgb="FF00793D"/>
      </bottom>
      <diagonal/>
    </border>
    <border>
      <left style="medium">
        <color rgb="FF00793D"/>
      </left>
      <right/>
      <top/>
      <bottom/>
      <diagonal/>
    </border>
    <border>
      <left style="medium">
        <color rgb="FF00793D"/>
      </left>
      <right style="medium">
        <color rgb="FF007A3D"/>
      </right>
      <top style="medium">
        <color rgb="FF007A3D"/>
      </top>
      <bottom style="medium">
        <color rgb="FF00793D"/>
      </bottom>
      <diagonal/>
    </border>
    <border>
      <left/>
      <right style="medium">
        <color rgb="FF007A3D"/>
      </right>
      <top/>
      <bottom/>
      <diagonal/>
    </border>
    <border>
      <left style="medium">
        <color rgb="FF00793D"/>
      </left>
      <right style="medium">
        <color rgb="FF00793D"/>
      </right>
      <top/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/>
      <bottom/>
      <diagonal/>
    </border>
    <border>
      <left/>
      <right/>
      <top/>
      <bottom style="medium">
        <color rgb="FF00793D"/>
      </bottom>
      <diagonal/>
    </border>
    <border>
      <left/>
      <right style="thin">
        <color rgb="FF00793D"/>
      </right>
      <top/>
      <bottom/>
      <diagonal/>
    </border>
    <border>
      <left style="medium">
        <color rgb="FF00793D"/>
      </left>
      <right style="thin">
        <color rgb="FF00793D"/>
      </right>
      <top/>
      <bottom/>
      <diagonal/>
    </border>
    <border>
      <left/>
      <right/>
      <top/>
      <bottom style="medium">
        <color rgb="FF007A3D"/>
      </bottom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/>
      <top/>
      <bottom/>
      <diagonal/>
    </border>
    <border>
      <left style="medium">
        <color rgb="FF00793D"/>
      </left>
      <right style="thin">
        <color rgb="FF00793D"/>
      </right>
      <top style="medium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thin">
        <color rgb="FF00793D"/>
      </bottom>
      <diagonal/>
    </border>
    <border>
      <left style="medium">
        <color rgb="FF00793D"/>
      </left>
      <right style="thin">
        <color rgb="FF00793D"/>
      </right>
      <top style="thin">
        <color rgb="FF00793D"/>
      </top>
      <bottom style="medium">
        <color rgb="FF00793D"/>
      </bottom>
      <diagonal/>
    </border>
    <border>
      <left style="medium">
        <color rgb="FF00793D"/>
      </left>
      <right/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thin">
        <color rgb="FF00793D"/>
      </left>
      <right style="medium">
        <color rgb="FF00793D"/>
      </right>
      <top/>
      <bottom/>
      <diagonal/>
    </border>
    <border>
      <left style="thin">
        <color rgb="FF007A3D"/>
      </left>
      <right/>
      <top/>
      <bottom/>
      <diagonal/>
    </border>
    <border>
      <left style="medium">
        <color rgb="FF007A3D"/>
      </left>
      <right/>
      <top style="medium">
        <color rgb="FF007A3D"/>
      </top>
      <bottom/>
      <diagonal/>
    </border>
    <border>
      <left/>
      <right/>
      <top style="medium">
        <color rgb="FF007A3D"/>
      </top>
      <bottom/>
      <diagonal/>
    </border>
    <border>
      <left/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/>
      <top/>
      <bottom/>
      <diagonal/>
    </border>
    <border>
      <left style="medium">
        <color rgb="FF007A3D"/>
      </left>
      <right/>
      <top/>
      <bottom style="medium">
        <color rgb="FF007A3D"/>
      </bottom>
      <diagonal/>
    </border>
    <border>
      <left/>
      <right style="medium">
        <color rgb="FF007A3D"/>
      </right>
      <top/>
      <bottom style="medium">
        <color rgb="FF007A3D"/>
      </bottom>
      <diagonal/>
    </border>
    <border>
      <left style="thin">
        <color rgb="FF007A3D"/>
      </left>
      <right/>
      <top style="thin">
        <color rgb="FF007A3D"/>
      </top>
      <bottom style="thin">
        <color rgb="FF007A3D"/>
      </bottom>
      <diagonal/>
    </border>
    <border>
      <left/>
      <right/>
      <top style="thin">
        <color rgb="FF007A3D"/>
      </top>
      <bottom style="thin">
        <color rgb="FF007A3D"/>
      </bottom>
      <diagonal/>
    </border>
    <border>
      <left/>
      <right style="thin">
        <color rgb="FF007A3D"/>
      </right>
      <top style="thin">
        <color rgb="FF007A3D"/>
      </top>
      <bottom style="thin">
        <color rgb="FF007A3D"/>
      </bottom>
      <diagonal/>
    </border>
    <border>
      <left style="thin">
        <color rgb="FF00793D"/>
      </left>
      <right/>
      <top style="thin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thin">
        <color rgb="FF00793D"/>
      </bottom>
      <diagonal/>
    </border>
    <border>
      <left/>
      <right style="thin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medium">
        <color rgb="FF00793D"/>
      </top>
      <bottom style="medium">
        <color rgb="FF00793D"/>
      </bottom>
      <diagonal/>
    </border>
    <border>
      <left style="medium">
        <color rgb="FF007A3D"/>
      </left>
      <right style="medium">
        <color rgb="FF007A3D"/>
      </right>
      <top style="medium">
        <color rgb="FF007A3D"/>
      </top>
      <bottom/>
      <diagonal/>
    </border>
    <border>
      <left style="medium">
        <color rgb="FF007A3D"/>
      </left>
      <right style="medium">
        <color rgb="FF007A3D"/>
      </right>
      <top/>
      <bottom style="medium">
        <color rgb="FF007A3D"/>
      </bottom>
      <diagonal/>
    </border>
    <border>
      <left/>
      <right style="medium">
        <color rgb="FF00793D"/>
      </right>
      <top style="medium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thin">
        <color rgb="FF00793D"/>
      </bottom>
      <diagonal/>
    </border>
    <border>
      <left/>
      <right style="medium">
        <color rgb="FF00793D"/>
      </right>
      <top style="thin">
        <color rgb="FF00793D"/>
      </top>
      <bottom style="medium">
        <color rgb="FF00793D"/>
      </bottom>
      <diagonal/>
    </border>
    <border>
      <left style="thin">
        <color rgb="FF00793D"/>
      </left>
      <right/>
      <top style="thin">
        <color rgb="FF00793D"/>
      </top>
      <bottom/>
      <diagonal/>
    </border>
    <border>
      <left/>
      <right/>
      <top style="thin">
        <color rgb="FF00793D"/>
      </top>
      <bottom/>
      <diagonal/>
    </border>
    <border>
      <left/>
      <right style="thin">
        <color rgb="FF00793D"/>
      </right>
      <top style="thin">
        <color rgb="FF00793D"/>
      </top>
      <bottom/>
      <diagonal/>
    </border>
    <border>
      <left style="thin">
        <color rgb="FF00793D"/>
      </left>
      <right/>
      <top/>
      <bottom style="thin">
        <color rgb="FF00793D"/>
      </bottom>
      <diagonal/>
    </border>
    <border>
      <left/>
      <right/>
      <top/>
      <bottom style="thin">
        <color rgb="FF00793D"/>
      </bottom>
      <diagonal/>
    </border>
    <border>
      <left/>
      <right style="thin">
        <color rgb="FF00793D"/>
      </right>
      <top/>
      <bottom style="thin">
        <color rgb="FF00793D"/>
      </bottom>
      <diagonal/>
    </border>
    <border>
      <left/>
      <right/>
      <top style="medium">
        <color rgb="FF00793D"/>
      </top>
      <bottom style="medium">
        <color rgb="FF00793D"/>
      </bottom>
      <diagonal/>
    </border>
    <border>
      <left/>
      <right/>
      <top style="medium">
        <color rgb="FF00793D"/>
      </top>
      <bottom style="thin">
        <color rgb="FF00793D"/>
      </bottom>
      <diagonal/>
    </border>
    <border>
      <left/>
      <right/>
      <top style="thin">
        <color rgb="FF00793D"/>
      </top>
      <bottom style="medium">
        <color rgb="FF00793D"/>
      </bottom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64" fontId="7" fillId="0" borderId="1" xfId="1" applyNumberFormat="1" applyFont="1" applyBorder="1" applyAlignment="1" applyProtection="1">
      <alignment horizontal="right" indent="1"/>
      <protection locked="0"/>
    </xf>
    <xf numFmtId="164" fontId="7" fillId="0" borderId="2" xfId="1" applyNumberFormat="1" applyFont="1" applyBorder="1" applyAlignment="1" applyProtection="1">
      <alignment horizontal="right" indent="1"/>
      <protection locked="0"/>
    </xf>
    <xf numFmtId="164" fontId="7" fillId="0" borderId="3" xfId="1" applyNumberFormat="1" applyFont="1" applyBorder="1" applyAlignment="1" applyProtection="1">
      <alignment horizontal="right" indent="1"/>
      <protection locked="0"/>
    </xf>
    <xf numFmtId="164" fontId="7" fillId="0" borderId="4" xfId="1" applyNumberFormat="1" applyFont="1" applyBorder="1" applyAlignment="1" applyProtection="1">
      <alignment horizontal="right" indent="1"/>
      <protection locked="0"/>
    </xf>
    <xf numFmtId="164" fontId="7" fillId="0" borderId="5" xfId="1" applyNumberFormat="1" applyFont="1" applyBorder="1" applyAlignment="1" applyProtection="1">
      <alignment horizontal="right" indent="1"/>
      <protection locked="0"/>
    </xf>
    <xf numFmtId="164" fontId="7" fillId="2" borderId="5" xfId="1" applyNumberFormat="1" applyFont="1" applyFill="1" applyBorder="1" applyAlignment="1" applyProtection="1">
      <alignment horizontal="right" indent="1"/>
      <protection locked="0"/>
    </xf>
    <xf numFmtId="164" fontId="7" fillId="0" borderId="6" xfId="1" applyNumberFormat="1" applyFont="1" applyBorder="1" applyAlignment="1" applyProtection="1">
      <alignment horizontal="right" indent="1"/>
      <protection locked="0"/>
    </xf>
    <xf numFmtId="164" fontId="7" fillId="0" borderId="7" xfId="1" applyNumberFormat="1" applyFont="1" applyBorder="1" applyAlignment="1" applyProtection="1">
      <alignment horizontal="right" indent="1"/>
      <protection locked="0"/>
    </xf>
    <xf numFmtId="164" fontId="7" fillId="0" borderId="8" xfId="1" applyNumberFormat="1" applyFont="1" applyBorder="1" applyAlignment="1" applyProtection="1">
      <alignment horizontal="right" indent="1"/>
      <protection locked="0"/>
    </xf>
    <xf numFmtId="164" fontId="7" fillId="0" borderId="9" xfId="1" applyNumberFormat="1" applyFont="1" applyBorder="1" applyAlignment="1" applyProtection="1">
      <alignment horizontal="right" indent="1"/>
      <protection locked="0"/>
    </xf>
    <xf numFmtId="49" fontId="7" fillId="0" borderId="10" xfId="1" applyNumberFormat="1" applyFont="1" applyBorder="1" applyAlignment="1" applyProtection="1">
      <alignment horizontal="left"/>
      <protection locked="0"/>
    </xf>
    <xf numFmtId="49" fontId="7" fillId="0" borderId="11" xfId="1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4" borderId="0" xfId="0" applyFont="1" applyFill="1"/>
    <xf numFmtId="0" fontId="1" fillId="0" borderId="0" xfId="1" applyAlignment="1">
      <alignment vertical="center"/>
    </xf>
    <xf numFmtId="0" fontId="12" fillId="4" borderId="0" xfId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1" fillId="0" borderId="0" xfId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3" fontId="10" fillId="4" borderId="12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14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4" borderId="15" xfId="1" applyFont="1" applyFill="1" applyBorder="1" applyAlignment="1">
      <alignment horizontal="center" vertical="center" wrapText="1"/>
    </xf>
    <xf numFmtId="3" fontId="10" fillId="4" borderId="16" xfId="1" applyNumberFormat="1" applyFont="1" applyFill="1" applyBorder="1" applyAlignment="1">
      <alignment horizontal="centerContinuous" vertical="center" wrapText="1"/>
    </xf>
    <xf numFmtId="3" fontId="10" fillId="4" borderId="0" xfId="1" applyNumberFormat="1" applyFont="1" applyFill="1" applyAlignment="1">
      <alignment horizontal="centerContinuous" vertical="center" wrapText="1"/>
    </xf>
    <xf numFmtId="0" fontId="10" fillId="4" borderId="17" xfId="1" applyFont="1" applyFill="1" applyBorder="1" applyAlignment="1">
      <alignment horizontal="center" vertical="center" wrapText="1"/>
    </xf>
    <xf numFmtId="164" fontId="10" fillId="4" borderId="18" xfId="1" applyNumberFormat="1" applyFont="1" applyFill="1" applyBorder="1" applyAlignment="1">
      <alignment horizontal="right" vertical="center" indent="1"/>
    </xf>
    <xf numFmtId="164" fontId="10" fillId="4" borderId="19" xfId="1" applyNumberFormat="1" applyFont="1" applyFill="1" applyBorder="1" applyAlignment="1">
      <alignment horizontal="right" vertical="center" indent="1"/>
    </xf>
    <xf numFmtId="0" fontId="8" fillId="4" borderId="0" xfId="1" applyFont="1" applyFill="1" applyAlignment="1">
      <alignment vertical="center"/>
    </xf>
    <xf numFmtId="4" fontId="8" fillId="4" borderId="0" xfId="1" applyNumberFormat="1" applyFont="1" applyFill="1" applyAlignment="1">
      <alignment horizontal="right" vertical="center" indent="1"/>
    </xf>
    <xf numFmtId="0" fontId="13" fillId="4" borderId="0" xfId="1" applyFont="1" applyFill="1" applyAlignment="1">
      <alignment horizontal="left" vertical="center"/>
    </xf>
    <xf numFmtId="4" fontId="8" fillId="4" borderId="17" xfId="1" applyNumberFormat="1" applyFont="1" applyFill="1" applyBorder="1" applyAlignment="1">
      <alignment horizontal="right" vertical="center" indent="1"/>
    </xf>
    <xf numFmtId="0" fontId="8" fillId="0" borderId="0" xfId="1" applyFont="1" applyAlignment="1">
      <alignment horizontal="left"/>
    </xf>
    <xf numFmtId="49" fontId="8" fillId="0" borderId="0" xfId="1" applyNumberFormat="1" applyFont="1" applyAlignment="1">
      <alignment horizontal="left"/>
    </xf>
    <xf numFmtId="49" fontId="8" fillId="4" borderId="0" xfId="1" applyNumberFormat="1" applyFont="1" applyFill="1" applyAlignment="1">
      <alignment horizontal="left" wrapText="1"/>
    </xf>
    <xf numFmtId="0" fontId="7" fillId="0" borderId="0" xfId="1" applyFont="1" applyAlignment="1">
      <alignment horizontal="left" vertical="center"/>
    </xf>
    <xf numFmtId="164" fontId="7" fillId="4" borderId="0" xfId="1" applyNumberFormat="1" applyFont="1" applyFill="1" applyAlignment="1">
      <alignment horizontal="right" indent="1"/>
    </xf>
    <xf numFmtId="164" fontId="8" fillId="4" borderId="16" xfId="1" applyNumberFormat="1" applyFont="1" applyFill="1" applyBorder="1" applyAlignment="1">
      <alignment horizontal="right" indent="1"/>
    </xf>
    <xf numFmtId="49" fontId="7" fillId="4" borderId="0" xfId="1" applyNumberFormat="1" applyFont="1" applyFill="1" applyAlignment="1">
      <alignment horizontal="left" wrapText="1"/>
    </xf>
    <xf numFmtId="49" fontId="7" fillId="4" borderId="0" xfId="1" applyNumberFormat="1" applyFont="1" applyFill="1" applyAlignment="1">
      <alignment horizontal="left"/>
    </xf>
    <xf numFmtId="0" fontId="9" fillId="0" borderId="20" xfId="0" applyFont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49" fontId="14" fillId="0" borderId="0" xfId="1" applyNumberFormat="1" applyFont="1" applyAlignment="1">
      <alignment horizontal="left"/>
    </xf>
    <xf numFmtId="164" fontId="16" fillId="4" borderId="21" xfId="1" applyNumberFormat="1" applyFont="1" applyFill="1" applyBorder="1" applyAlignment="1" applyProtection="1">
      <alignment horizontal="right" vertical="center" indent="1"/>
      <protection locked="0"/>
    </xf>
    <xf numFmtId="164" fontId="15" fillId="4" borderId="18" xfId="1" applyNumberFormat="1" applyFont="1" applyFill="1" applyBorder="1" applyAlignment="1">
      <alignment horizontal="right" vertical="center" indent="1"/>
    </xf>
    <xf numFmtId="164" fontId="15" fillId="4" borderId="19" xfId="1" applyNumberFormat="1" applyFont="1" applyFill="1" applyBorder="1" applyAlignment="1">
      <alignment horizontal="right" vertical="center" indent="1"/>
    </xf>
    <xf numFmtId="3" fontId="7" fillId="0" borderId="1" xfId="1" applyNumberFormat="1" applyFont="1" applyBorder="1" applyAlignment="1" applyProtection="1">
      <alignment horizontal="right" indent="1"/>
      <protection locked="0"/>
    </xf>
    <xf numFmtId="3" fontId="7" fillId="0" borderId="2" xfId="1" applyNumberFormat="1" applyFont="1" applyBorder="1" applyAlignment="1" applyProtection="1">
      <alignment horizontal="right" indent="1"/>
      <protection locked="0"/>
    </xf>
    <xf numFmtId="3" fontId="7" fillId="0" borderId="3" xfId="1" applyNumberFormat="1" applyFont="1" applyBorder="1" applyAlignment="1" applyProtection="1">
      <alignment horizontal="right" indent="1"/>
      <protection locked="0"/>
    </xf>
    <xf numFmtId="0" fontId="12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0" fontId="10" fillId="4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4" borderId="23" xfId="1" applyFont="1" applyFill="1" applyBorder="1" applyAlignment="1">
      <alignment vertical="center"/>
    </xf>
    <xf numFmtId="3" fontId="12" fillId="4" borderId="0" xfId="1" applyNumberFormat="1" applyFont="1" applyFill="1" applyAlignment="1">
      <alignment vertical="center"/>
    </xf>
    <xf numFmtId="3" fontId="9" fillId="0" borderId="0" xfId="0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3" fillId="4" borderId="0" xfId="1" applyFont="1" applyFill="1" applyAlignment="1">
      <alignment horizontal="left"/>
    </xf>
    <xf numFmtId="0" fontId="12" fillId="4" borderId="0" xfId="1" applyFont="1" applyFill="1" applyAlignment="1">
      <alignment vertical="top" wrapText="1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0" fillId="4" borderId="0" xfId="1" applyFont="1" applyFill="1" applyAlignment="1">
      <alignment vertical="top"/>
    </xf>
    <xf numFmtId="164" fontId="7" fillId="0" borderId="12" xfId="1" applyNumberFormat="1" applyFont="1" applyBorder="1" applyAlignment="1" applyProtection="1">
      <alignment horizontal="right" indent="1"/>
      <protection locked="0"/>
    </xf>
    <xf numFmtId="164" fontId="7" fillId="0" borderId="29" xfId="1" applyNumberFormat="1" applyFont="1" applyBorder="1" applyAlignment="1" applyProtection="1">
      <alignment horizontal="right" indent="1"/>
      <protection locked="0"/>
    </xf>
    <xf numFmtId="164" fontId="7" fillId="0" borderId="16" xfId="1" applyNumberFormat="1" applyFont="1" applyBorder="1" applyAlignment="1" applyProtection="1">
      <alignment horizontal="right" indent="1"/>
      <protection locked="0"/>
    </xf>
    <xf numFmtId="164" fontId="10" fillId="4" borderId="0" xfId="1" applyNumberFormat="1" applyFont="1" applyFill="1" applyAlignment="1">
      <alignment horizontal="right" vertical="center" indent="1"/>
    </xf>
    <xf numFmtId="49" fontId="18" fillId="0" borderId="0" xfId="1" applyNumberFormat="1" applyFont="1" applyAlignment="1">
      <alignment horizontal="left"/>
    </xf>
    <xf numFmtId="164" fontId="7" fillId="0" borderId="27" xfId="1" applyNumberFormat="1" applyFont="1" applyBorder="1" applyAlignment="1" applyProtection="1">
      <alignment horizontal="right" indent="1"/>
      <protection locked="0"/>
    </xf>
    <xf numFmtId="164" fontId="7" fillId="0" borderId="28" xfId="1" applyNumberFormat="1" applyFont="1" applyBorder="1" applyAlignment="1" applyProtection="1">
      <alignment horizontal="right" indent="1"/>
      <protection locked="0"/>
    </xf>
    <xf numFmtId="164" fontId="7" fillId="0" borderId="22" xfId="1" applyNumberFormat="1" applyFont="1" applyBorder="1" applyAlignment="1" applyProtection="1">
      <alignment horizontal="right" indent="1"/>
      <protection locked="0"/>
    </xf>
    <xf numFmtId="164" fontId="9" fillId="0" borderId="0" xfId="0" applyNumberFormat="1" applyFont="1" applyAlignment="1">
      <alignment vertical="center"/>
    </xf>
    <xf numFmtId="0" fontId="19" fillId="4" borderId="0" xfId="0" applyFont="1" applyFill="1" applyAlignment="1">
      <alignment vertical="center"/>
    </xf>
    <xf numFmtId="0" fontId="10" fillId="4" borderId="0" xfId="0" applyFont="1" applyFill="1"/>
    <xf numFmtId="0" fontId="11" fillId="4" borderId="0" xfId="0" applyFont="1" applyFill="1" applyAlignment="1">
      <alignment horizontal="right"/>
    </xf>
    <xf numFmtId="0" fontId="15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30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center"/>
    </xf>
    <xf numFmtId="0" fontId="21" fillId="3" borderId="34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14" xfId="0" applyFont="1" applyFill="1" applyBorder="1" applyAlignment="1">
      <alignment vertical="center"/>
    </xf>
    <xf numFmtId="0" fontId="21" fillId="3" borderId="35" xfId="0" applyFont="1" applyFill="1" applyBorder="1" applyAlignment="1">
      <alignment vertical="center"/>
    </xf>
    <xf numFmtId="0" fontId="21" fillId="3" borderId="20" xfId="0" applyFont="1" applyFill="1" applyBorder="1" applyAlignment="1">
      <alignment vertical="center"/>
    </xf>
    <xf numFmtId="0" fontId="21" fillId="3" borderId="36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0" fillId="4" borderId="0" xfId="0" applyFill="1" applyAlignment="1">
      <alignment horizontal="left" vertical="center"/>
    </xf>
    <xf numFmtId="0" fontId="9" fillId="4" borderId="0" xfId="0" applyFont="1" applyFill="1" applyAlignment="1">
      <alignment vertical="top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indent="1"/>
    </xf>
    <xf numFmtId="0" fontId="11" fillId="4" borderId="0" xfId="0" applyFont="1" applyFill="1" applyAlignment="1">
      <alignment vertical="center"/>
    </xf>
    <xf numFmtId="164" fontId="6" fillId="4" borderId="0" xfId="0" applyNumberFormat="1" applyFont="1" applyFill="1" applyAlignment="1">
      <alignment horizontal="right" vertical="center" indent="1"/>
    </xf>
    <xf numFmtId="164" fontId="11" fillId="4" borderId="0" xfId="0" applyNumberFormat="1" applyFont="1" applyFill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5" fillId="4" borderId="0" xfId="1" applyNumberFormat="1" applyFont="1" applyFill="1" applyAlignment="1">
      <alignment horizontal="right" vertical="center" indent="1"/>
    </xf>
    <xf numFmtId="164" fontId="16" fillId="4" borderId="28" xfId="1" applyNumberFormat="1" applyFont="1" applyFill="1" applyBorder="1" applyAlignment="1" applyProtection="1">
      <alignment horizontal="right" vertical="center" indent="1"/>
      <protection locked="0"/>
    </xf>
    <xf numFmtId="0" fontId="10" fillId="3" borderId="10" xfId="0" applyFont="1" applyFill="1" applyBorder="1" applyAlignment="1">
      <alignment horizontal="right" vertical="center" indent="1"/>
    </xf>
    <xf numFmtId="49" fontId="11" fillId="4" borderId="0" xfId="0" applyNumberFormat="1" applyFont="1" applyFill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9" fillId="0" borderId="0" xfId="0" applyNumberFormat="1" applyFont="1" applyAlignment="1">
      <alignment horizontal="left" vertical="center" indent="1"/>
    </xf>
    <xf numFmtId="0" fontId="23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9" fillId="4" borderId="0" xfId="0" applyNumberFormat="1" applyFont="1" applyFill="1" applyAlignment="1" applyProtection="1">
      <alignment horizontal="right" vertical="center" indent="1"/>
      <protection locked="0"/>
    </xf>
    <xf numFmtId="0" fontId="15" fillId="3" borderId="37" xfId="0" applyFont="1" applyFill="1" applyBorder="1" applyAlignment="1">
      <alignment vertical="center"/>
    </xf>
    <xf numFmtId="0" fontId="15" fillId="3" borderId="38" xfId="0" applyFont="1" applyFill="1" applyBorder="1" applyAlignment="1">
      <alignment vertical="center"/>
    </xf>
    <xf numFmtId="0" fontId="15" fillId="3" borderId="39" xfId="0" applyFont="1" applyFill="1" applyBorder="1" applyAlignment="1">
      <alignment vertical="center"/>
    </xf>
    <xf numFmtId="49" fontId="9" fillId="4" borderId="0" xfId="0" applyNumberFormat="1" applyFont="1" applyFill="1" applyAlignment="1" applyProtection="1">
      <alignment horizontal="left" vertical="center" indent="1"/>
      <protection locked="0"/>
    </xf>
    <xf numFmtId="0" fontId="21" fillId="3" borderId="14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vertical="center" wrapText="1"/>
    </xf>
    <xf numFmtId="49" fontId="9" fillId="4" borderId="0" xfId="0" applyNumberFormat="1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 indent="1"/>
      <protection locked="0"/>
    </xf>
    <xf numFmtId="164" fontId="9" fillId="4" borderId="0" xfId="0" applyNumberFormat="1" applyFont="1" applyFill="1" applyAlignment="1">
      <alignment horizontal="right" vertical="center" indent="1"/>
    </xf>
    <xf numFmtId="49" fontId="8" fillId="0" borderId="10" xfId="1" applyNumberFormat="1" applyFont="1" applyBorder="1" applyAlignment="1" applyProtection="1">
      <alignment horizontal="left"/>
      <protection locked="0"/>
    </xf>
    <xf numFmtId="0" fontId="8" fillId="4" borderId="0" xfId="0" applyFont="1" applyFill="1" applyAlignment="1">
      <alignment vertical="center"/>
    </xf>
    <xf numFmtId="49" fontId="8" fillId="0" borderId="11" xfId="1" applyNumberFormat="1" applyFont="1" applyBorder="1" applyAlignment="1" applyProtection="1">
      <alignment horizontal="left"/>
      <protection locked="0"/>
    </xf>
    <xf numFmtId="3" fontId="10" fillId="4" borderId="0" xfId="1" applyNumberFormat="1" applyFont="1" applyFill="1" applyAlignment="1">
      <alignment horizontal="center" vertical="center" wrapText="1"/>
    </xf>
    <xf numFmtId="3" fontId="17" fillId="3" borderId="22" xfId="1" applyNumberFormat="1" applyFont="1" applyFill="1" applyBorder="1" applyAlignment="1">
      <alignment horizontal="right" vertical="center" indent="1"/>
    </xf>
    <xf numFmtId="164" fontId="16" fillId="3" borderId="21" xfId="1" applyNumberFormat="1" applyFont="1" applyFill="1" applyBorder="1" applyAlignment="1">
      <alignment horizontal="right" vertical="center" indent="1"/>
    </xf>
    <xf numFmtId="164" fontId="16" fillId="3" borderId="28" xfId="1" applyNumberFormat="1" applyFont="1" applyFill="1" applyBorder="1" applyAlignment="1">
      <alignment horizontal="right" vertical="center" indent="1"/>
    </xf>
    <xf numFmtId="164" fontId="16" fillId="3" borderId="22" xfId="1" applyNumberFormat="1" applyFont="1" applyFill="1" applyBorder="1" applyAlignment="1">
      <alignment horizontal="right" vertical="center" indent="1"/>
    </xf>
    <xf numFmtId="164" fontId="7" fillId="3" borderId="1" xfId="1" applyNumberFormat="1" applyFont="1" applyFill="1" applyBorder="1" applyAlignment="1">
      <alignment horizontal="right" indent="1"/>
    </xf>
    <xf numFmtId="164" fontId="7" fillId="3" borderId="3" xfId="1" applyNumberFormat="1" applyFont="1" applyFill="1" applyBorder="1" applyAlignment="1">
      <alignment horizontal="right" indent="1"/>
    </xf>
    <xf numFmtId="164" fontId="27" fillId="4" borderId="19" xfId="1" applyNumberFormat="1" applyFont="1" applyFill="1" applyBorder="1" applyAlignment="1">
      <alignment horizontal="right" vertical="center" indent="1"/>
    </xf>
    <xf numFmtId="3" fontId="16" fillId="3" borderId="1" xfId="1" applyNumberFormat="1" applyFont="1" applyFill="1" applyBorder="1" applyAlignment="1">
      <alignment horizontal="right" vertical="center" indent="1"/>
    </xf>
    <xf numFmtId="3" fontId="16" fillId="3" borderId="3" xfId="1" applyNumberFormat="1" applyFont="1" applyFill="1" applyBorder="1" applyAlignment="1">
      <alignment horizontal="right" vertical="center" indent="1"/>
    </xf>
    <xf numFmtId="3" fontId="16" fillId="3" borderId="22" xfId="1" applyNumberFormat="1" applyFont="1" applyFill="1" applyBorder="1" applyAlignment="1">
      <alignment horizontal="right" vertical="center" indent="1"/>
    </xf>
    <xf numFmtId="164" fontId="16" fillId="3" borderId="24" xfId="1" applyNumberFormat="1" applyFont="1" applyFill="1" applyBorder="1" applyAlignment="1">
      <alignment horizontal="right" vertical="center" indent="1"/>
    </xf>
    <xf numFmtId="164" fontId="16" fillId="3" borderId="7" xfId="1" applyNumberFormat="1" applyFont="1" applyFill="1" applyBorder="1" applyAlignment="1">
      <alignment horizontal="right" vertical="center" indent="1"/>
    </xf>
    <xf numFmtId="164" fontId="16" fillId="3" borderId="25" xfId="1" applyNumberFormat="1" applyFont="1" applyFill="1" applyBorder="1" applyAlignment="1">
      <alignment horizontal="right" vertical="center" indent="1"/>
    </xf>
    <xf numFmtId="164" fontId="16" fillId="3" borderId="8" xfId="1" applyNumberFormat="1" applyFont="1" applyFill="1" applyBorder="1" applyAlignment="1">
      <alignment horizontal="right" vertical="center" indent="1"/>
    </xf>
    <xf numFmtId="164" fontId="16" fillId="3" borderId="26" xfId="1" applyNumberFormat="1" applyFont="1" applyFill="1" applyBorder="1" applyAlignment="1">
      <alignment horizontal="right" vertical="center" indent="1"/>
    </xf>
    <xf numFmtId="164" fontId="16" fillId="3" borderId="9" xfId="1" applyNumberFormat="1" applyFont="1" applyFill="1" applyBorder="1" applyAlignment="1">
      <alignment horizontal="right" vertical="center" indent="1"/>
    </xf>
    <xf numFmtId="164" fontId="16" fillId="3" borderId="1" xfId="1" applyNumberFormat="1" applyFont="1" applyFill="1" applyBorder="1" applyAlignment="1">
      <alignment horizontal="right" vertical="center" indent="1"/>
    </xf>
    <xf numFmtId="164" fontId="16" fillId="3" borderId="2" xfId="1" applyNumberFormat="1" applyFont="1" applyFill="1" applyBorder="1" applyAlignment="1">
      <alignment horizontal="right" vertical="center" indent="1"/>
    </xf>
    <xf numFmtId="164" fontId="16" fillId="3" borderId="3" xfId="1" applyNumberFormat="1" applyFont="1" applyFill="1" applyBorder="1" applyAlignment="1">
      <alignment horizontal="right" vertical="center" indent="1"/>
    </xf>
    <xf numFmtId="3" fontId="16" fillId="3" borderId="2" xfId="1" applyNumberFormat="1" applyFont="1" applyFill="1" applyBorder="1" applyAlignment="1">
      <alignment horizontal="right" vertical="center" indent="1"/>
    </xf>
    <xf numFmtId="164" fontId="16" fillId="3" borderId="4" xfId="1" applyNumberFormat="1" applyFont="1" applyFill="1" applyBorder="1" applyAlignment="1">
      <alignment horizontal="right" vertical="center" indent="1"/>
    </xf>
    <xf numFmtId="164" fontId="16" fillId="3" borderId="5" xfId="1" applyNumberFormat="1" applyFont="1" applyFill="1" applyBorder="1" applyAlignment="1">
      <alignment horizontal="right" vertical="center" indent="1"/>
    </xf>
    <xf numFmtId="164" fontId="16" fillId="3" borderId="6" xfId="1" applyNumberFormat="1" applyFont="1" applyFill="1" applyBorder="1" applyAlignment="1">
      <alignment horizontal="right" vertical="center" indent="1"/>
    </xf>
    <xf numFmtId="164" fontId="16" fillId="3" borderId="27" xfId="1" applyNumberFormat="1" applyFont="1" applyFill="1" applyBorder="1" applyAlignment="1">
      <alignment horizontal="right" vertical="center" indent="1"/>
    </xf>
    <xf numFmtId="164" fontId="7" fillId="3" borderId="16" xfId="1" applyNumberFormat="1" applyFont="1" applyFill="1" applyBorder="1" applyAlignment="1">
      <alignment horizontal="right" indent="1"/>
    </xf>
    <xf numFmtId="164" fontId="7" fillId="3" borderId="22" xfId="1" applyNumberFormat="1" applyFont="1" applyFill="1" applyBorder="1" applyAlignment="1">
      <alignment horizontal="right" indent="1"/>
    </xf>
    <xf numFmtId="0" fontId="27" fillId="4" borderId="0" xfId="1" applyFont="1" applyFill="1" applyAlignment="1">
      <alignment horizontal="center" vertical="center" wrapText="1"/>
    </xf>
    <xf numFmtId="164" fontId="17" fillId="3" borderId="21" xfId="1" applyNumberFormat="1" applyFont="1" applyFill="1" applyBorder="1" applyAlignment="1">
      <alignment horizontal="right" vertical="center" indent="1"/>
    </xf>
    <xf numFmtId="164" fontId="17" fillId="3" borderId="28" xfId="1" applyNumberFormat="1" applyFont="1" applyFill="1" applyBorder="1" applyAlignment="1">
      <alignment horizontal="right" vertical="center" indent="1"/>
    </xf>
    <xf numFmtId="164" fontId="17" fillId="3" borderId="22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horizontal="left" vertical="center" wrapText="1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4" borderId="38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19" fillId="3" borderId="40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left" vertical="center" indent="1"/>
    </xf>
    <xf numFmtId="0" fontId="15" fillId="3" borderId="38" xfId="0" applyFont="1" applyFill="1" applyBorder="1" applyAlignment="1">
      <alignment horizontal="left" vertical="center" indent="1"/>
    </xf>
    <xf numFmtId="0" fontId="15" fillId="3" borderId="39" xfId="0" applyFont="1" applyFill="1" applyBorder="1" applyAlignment="1">
      <alignment horizontal="left" vertical="center" indent="1"/>
    </xf>
    <xf numFmtId="0" fontId="16" fillId="4" borderId="37" xfId="0" applyFont="1" applyFill="1" applyBorder="1" applyAlignment="1" applyProtection="1">
      <alignment horizontal="left" vertical="center" indent="1"/>
      <protection locked="0"/>
    </xf>
    <xf numFmtId="0" fontId="16" fillId="4" borderId="38" xfId="0" applyFont="1" applyFill="1" applyBorder="1" applyAlignment="1" applyProtection="1">
      <alignment horizontal="left" vertical="center" indent="1"/>
      <protection locked="0"/>
    </xf>
    <xf numFmtId="0" fontId="16" fillId="4" borderId="39" xfId="0" applyFont="1" applyFill="1" applyBorder="1" applyAlignment="1" applyProtection="1">
      <alignment horizontal="left" vertical="center" indent="1"/>
      <protection locked="0"/>
    </xf>
    <xf numFmtId="0" fontId="16" fillId="4" borderId="37" xfId="0" applyFont="1" applyFill="1" applyBorder="1" applyAlignment="1" applyProtection="1">
      <alignment horizontal="center" vertical="center"/>
      <protection locked="0"/>
    </xf>
    <xf numFmtId="0" fontId="16" fillId="4" borderId="38" xfId="0" applyFont="1" applyFill="1" applyBorder="1" applyAlignment="1" applyProtection="1">
      <alignment horizontal="center" vertical="center"/>
      <protection locked="0"/>
    </xf>
    <xf numFmtId="3" fontId="10" fillId="4" borderId="22" xfId="1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left" vertical="center" indent="1"/>
    </xf>
    <xf numFmtId="0" fontId="15" fillId="3" borderId="48" xfId="1" applyFont="1" applyFill="1" applyBorder="1" applyAlignment="1">
      <alignment horizontal="left" vertical="center" indent="1"/>
    </xf>
    <xf numFmtId="0" fontId="20" fillId="0" borderId="0" xfId="0" applyFont="1" applyAlignment="1">
      <alignment horizontal="left" vertical="center"/>
    </xf>
    <xf numFmtId="0" fontId="12" fillId="3" borderId="40" xfId="1" applyFont="1" applyFill="1" applyBorder="1" applyAlignment="1">
      <alignment horizontal="left" vertical="center" indent="1"/>
    </xf>
    <xf numFmtId="0" fontId="12" fillId="3" borderId="42" xfId="1" applyFont="1" applyFill="1" applyBorder="1" applyAlignment="1">
      <alignment horizontal="left" vertical="center" indent="1"/>
    </xf>
    <xf numFmtId="0" fontId="15" fillId="3" borderId="27" xfId="1" applyFont="1" applyFill="1" applyBorder="1" applyAlignment="1">
      <alignment horizontal="left" vertical="center" indent="1"/>
    </xf>
    <xf numFmtId="0" fontId="15" fillId="3" borderId="43" xfId="1" applyFont="1" applyFill="1" applyBorder="1" applyAlignment="1">
      <alignment horizontal="left" vertical="center" indent="1"/>
    </xf>
    <xf numFmtId="0" fontId="19" fillId="4" borderId="0" xfId="1" applyFont="1" applyFill="1" applyAlignment="1">
      <alignment horizontal="left" vertical="center"/>
    </xf>
    <xf numFmtId="0" fontId="10" fillId="4" borderId="44" xfId="1" applyFont="1" applyFill="1" applyBorder="1" applyAlignment="1">
      <alignment horizontal="center" vertical="center" wrapText="1"/>
    </xf>
    <xf numFmtId="0" fontId="10" fillId="4" borderId="45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left" vertical="center" indent="1"/>
    </xf>
    <xf numFmtId="0" fontId="15" fillId="3" borderId="46" xfId="1" applyFont="1" applyFill="1" applyBorder="1" applyAlignment="1">
      <alignment horizontal="left" vertical="center" indent="1"/>
    </xf>
    <xf numFmtId="0" fontId="15" fillId="3" borderId="5" xfId="1" applyFont="1" applyFill="1" applyBorder="1" applyAlignment="1">
      <alignment horizontal="left" vertical="center" indent="1"/>
    </xf>
    <xf numFmtId="0" fontId="15" fillId="3" borderId="47" xfId="1" applyFont="1" applyFill="1" applyBorder="1" applyAlignment="1">
      <alignment horizontal="left" vertical="center" indent="1"/>
    </xf>
    <xf numFmtId="0" fontId="15" fillId="3" borderId="40" xfId="1" applyFont="1" applyFill="1" applyBorder="1" applyAlignment="1">
      <alignment horizontal="left" vertical="center" indent="1"/>
    </xf>
    <xf numFmtId="0" fontId="15" fillId="3" borderId="42" xfId="1" applyFont="1" applyFill="1" applyBorder="1" applyAlignment="1">
      <alignment horizontal="left" vertical="center" indent="1"/>
    </xf>
    <xf numFmtId="0" fontId="15" fillId="4" borderId="0" xfId="1" applyFont="1" applyFill="1" applyAlignment="1">
      <alignment horizontal="left" vertical="center"/>
    </xf>
    <xf numFmtId="0" fontId="19" fillId="3" borderId="40" xfId="0" applyFont="1" applyFill="1" applyBorder="1" applyAlignment="1">
      <alignment horizontal="left" vertical="center" indent="1"/>
    </xf>
    <xf numFmtId="0" fontId="19" fillId="3" borderId="41" xfId="0" applyFont="1" applyFill="1" applyBorder="1" applyAlignment="1">
      <alignment horizontal="left" vertical="center" indent="1"/>
    </xf>
    <xf numFmtId="0" fontId="19" fillId="3" borderId="42" xfId="0" applyFont="1" applyFill="1" applyBorder="1" applyAlignment="1">
      <alignment horizontal="left" vertical="center" indent="1"/>
    </xf>
    <xf numFmtId="0" fontId="19" fillId="3" borderId="40" xfId="1" applyFont="1" applyFill="1" applyBorder="1" applyAlignment="1">
      <alignment horizontal="left" vertical="center" indent="1"/>
    </xf>
    <xf numFmtId="0" fontId="19" fillId="3" borderId="42" xfId="1" applyFont="1" applyFill="1" applyBorder="1" applyAlignment="1">
      <alignment horizontal="left" vertical="center" indent="1"/>
    </xf>
    <xf numFmtId="164" fontId="16" fillId="3" borderId="27" xfId="0" applyNumberFormat="1" applyFont="1" applyFill="1" applyBorder="1" applyAlignment="1">
      <alignment horizontal="right" vertical="center" indent="1"/>
    </xf>
    <xf numFmtId="164" fontId="16" fillId="3" borderId="55" xfId="0" applyNumberFormat="1" applyFont="1" applyFill="1" applyBorder="1" applyAlignment="1">
      <alignment horizontal="right" vertical="center" indent="1"/>
    </xf>
    <xf numFmtId="164" fontId="16" fillId="3" borderId="43" xfId="0" applyNumberFormat="1" applyFont="1" applyFill="1" applyBorder="1" applyAlignment="1">
      <alignment horizontal="right" vertical="center" indent="1"/>
    </xf>
    <xf numFmtId="49" fontId="9" fillId="4" borderId="10" xfId="0" applyNumberFormat="1" applyFont="1" applyFill="1" applyBorder="1" applyAlignment="1" applyProtection="1">
      <alignment horizontal="left" vertical="center"/>
      <protection locked="0"/>
    </xf>
    <xf numFmtId="0" fontId="9" fillId="4" borderId="40" xfId="0" applyFont="1" applyFill="1" applyBorder="1" applyAlignment="1" applyProtection="1">
      <alignment horizontal="left" vertical="center" indent="1"/>
      <protection locked="0"/>
    </xf>
    <xf numFmtId="0" fontId="9" fillId="4" borderId="41" xfId="0" applyFont="1" applyFill="1" applyBorder="1" applyAlignment="1" applyProtection="1">
      <alignment horizontal="left" vertical="center" indent="1"/>
      <protection locked="0"/>
    </xf>
    <xf numFmtId="0" fontId="9" fillId="4" borderId="42" xfId="0" applyFont="1" applyFill="1" applyBorder="1" applyAlignment="1" applyProtection="1">
      <alignment horizontal="left" vertical="center" indent="1"/>
      <protection locked="0"/>
    </xf>
    <xf numFmtId="164" fontId="7" fillId="4" borderId="40" xfId="0" applyNumberFormat="1" applyFont="1" applyFill="1" applyBorder="1" applyAlignment="1" applyProtection="1">
      <alignment horizontal="right" vertical="center" indent="1"/>
      <protection locked="0"/>
    </xf>
    <xf numFmtId="164" fontId="7" fillId="4" borderId="41" xfId="0" applyNumberFormat="1" applyFont="1" applyFill="1" applyBorder="1" applyAlignment="1" applyProtection="1">
      <alignment horizontal="right" vertical="center" indent="1"/>
      <protection locked="0"/>
    </xf>
    <xf numFmtId="164" fontId="7" fillId="4" borderId="42" xfId="0" applyNumberFormat="1" applyFont="1" applyFill="1" applyBorder="1" applyAlignment="1" applyProtection="1">
      <alignment horizontal="right" vertical="center" indent="1"/>
      <protection locked="0"/>
    </xf>
    <xf numFmtId="0" fontId="12" fillId="3" borderId="40" xfId="1" applyFont="1" applyFill="1" applyBorder="1" applyAlignment="1">
      <alignment horizontal="left" vertical="center"/>
    </xf>
    <xf numFmtId="0" fontId="12" fillId="3" borderId="41" xfId="1" applyFont="1" applyFill="1" applyBorder="1" applyAlignment="1">
      <alignment horizontal="left" vertical="center"/>
    </xf>
    <xf numFmtId="0" fontId="12" fillId="3" borderId="42" xfId="1" applyFont="1" applyFill="1" applyBorder="1" applyAlignment="1">
      <alignment horizontal="left" vertical="center"/>
    </xf>
    <xf numFmtId="0" fontId="12" fillId="4" borderId="41" xfId="1" applyFont="1" applyFill="1" applyBorder="1" applyAlignment="1">
      <alignment horizontal="left" vertical="center"/>
    </xf>
    <xf numFmtId="164" fontId="0" fillId="4" borderId="41" xfId="0" applyNumberFormat="1" applyFill="1" applyBorder="1" applyAlignment="1">
      <alignment horizontal="right" vertical="center" indent="1"/>
    </xf>
    <xf numFmtId="49" fontId="7" fillId="4" borderId="40" xfId="0" applyNumberFormat="1" applyFont="1" applyFill="1" applyBorder="1" applyAlignment="1" applyProtection="1">
      <alignment horizontal="left" vertical="center" indent="1"/>
      <protection locked="0"/>
    </xf>
    <xf numFmtId="49" fontId="7" fillId="4" borderId="41" xfId="0" applyNumberFormat="1" applyFont="1" applyFill="1" applyBorder="1" applyAlignment="1" applyProtection="1">
      <alignment horizontal="left" vertical="center" indent="1"/>
      <protection locked="0"/>
    </xf>
    <xf numFmtId="49" fontId="7" fillId="4" borderId="42" xfId="0" applyNumberFormat="1" applyFont="1" applyFill="1" applyBorder="1" applyAlignment="1" applyProtection="1">
      <alignment horizontal="left" vertical="center" indent="1"/>
      <protection locked="0"/>
    </xf>
    <xf numFmtId="164" fontId="27" fillId="4" borderId="40" xfId="0" applyNumberFormat="1" applyFont="1" applyFill="1" applyBorder="1" applyAlignment="1" applyProtection="1">
      <alignment horizontal="right" vertical="center" indent="1"/>
      <protection locked="0"/>
    </xf>
    <xf numFmtId="164" fontId="27" fillId="4" borderId="41" xfId="0" applyNumberFormat="1" applyFont="1" applyFill="1" applyBorder="1" applyAlignment="1" applyProtection="1">
      <alignment horizontal="right" vertical="center" indent="1"/>
      <protection locked="0"/>
    </xf>
    <xf numFmtId="164" fontId="27" fillId="4" borderId="42" xfId="0" applyNumberFormat="1" applyFont="1" applyFill="1" applyBorder="1" applyAlignment="1" applyProtection="1">
      <alignment horizontal="right" vertical="center" indent="1"/>
      <protection locked="0"/>
    </xf>
    <xf numFmtId="0" fontId="10" fillId="4" borderId="0" xfId="0" applyFont="1" applyFill="1" applyAlignment="1">
      <alignment horizontal="left" vertical="center" indent="1"/>
    </xf>
    <xf numFmtId="164" fontId="27" fillId="3" borderId="27" xfId="0" applyNumberFormat="1" applyFont="1" applyFill="1" applyBorder="1" applyAlignment="1">
      <alignment horizontal="right" vertical="center" indent="1"/>
    </xf>
    <xf numFmtId="164" fontId="27" fillId="3" borderId="55" xfId="0" applyNumberFormat="1" applyFont="1" applyFill="1" applyBorder="1" applyAlignment="1">
      <alignment horizontal="right" vertical="center" indent="1"/>
    </xf>
    <xf numFmtId="164" fontId="27" fillId="3" borderId="43" xfId="0" applyNumberFormat="1" applyFont="1" applyFill="1" applyBorder="1" applyAlignment="1">
      <alignment horizontal="right" vertical="center" indent="1"/>
    </xf>
    <xf numFmtId="164" fontId="7" fillId="3" borderId="40" xfId="0" applyNumberFormat="1" applyFont="1" applyFill="1" applyBorder="1" applyAlignment="1">
      <alignment horizontal="right" vertical="center" indent="1"/>
    </xf>
    <xf numFmtId="164" fontId="7" fillId="3" borderId="41" xfId="0" applyNumberFormat="1" applyFont="1" applyFill="1" applyBorder="1" applyAlignment="1">
      <alignment horizontal="right" vertical="center" indent="1"/>
    </xf>
    <xf numFmtId="164" fontId="7" fillId="3" borderId="42" xfId="0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horizontal="left" vertical="center"/>
    </xf>
    <xf numFmtId="0" fontId="8" fillId="3" borderId="40" xfId="0" applyFont="1" applyFill="1" applyBorder="1" applyAlignment="1">
      <alignment horizontal="left" vertical="center" indent="1"/>
    </xf>
    <xf numFmtId="0" fontId="8" fillId="3" borderId="41" xfId="0" applyFont="1" applyFill="1" applyBorder="1" applyAlignment="1">
      <alignment horizontal="left" vertical="center" indent="1"/>
    </xf>
    <xf numFmtId="0" fontId="8" fillId="3" borderId="42" xfId="0" applyFont="1" applyFill="1" applyBorder="1" applyAlignment="1">
      <alignment horizontal="left" vertical="center" indent="1"/>
    </xf>
    <xf numFmtId="49" fontId="10" fillId="4" borderId="0" xfId="0" applyNumberFormat="1" applyFont="1" applyFill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26" fillId="4" borderId="4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7" xfId="0" applyFont="1" applyFill="1" applyBorder="1" applyAlignment="1">
      <alignment horizontal="center" vertical="top" wrapText="1"/>
    </xf>
    <xf numFmtId="0" fontId="8" fillId="4" borderId="48" xfId="0" applyFont="1" applyFill="1" applyBorder="1" applyAlignment="1">
      <alignment horizontal="center" vertical="top" wrapText="1"/>
    </xf>
    <xf numFmtId="0" fontId="15" fillId="3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49" fontId="24" fillId="0" borderId="0" xfId="0" applyNumberFormat="1" applyFont="1" applyAlignment="1">
      <alignment horizontal="center" vertical="center"/>
    </xf>
    <xf numFmtId="0" fontId="12" fillId="3" borderId="40" xfId="0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0" fontId="12" fillId="3" borderId="42" xfId="0" applyFont="1" applyFill="1" applyBorder="1" applyAlignment="1">
      <alignment horizontal="left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38" xfId="0" applyFont="1" applyFill="1" applyBorder="1" applyAlignment="1">
      <alignment horizontal="left" vertical="center"/>
    </xf>
    <xf numFmtId="0" fontId="15" fillId="3" borderId="39" xfId="0" applyFont="1" applyFill="1" applyBorder="1" applyAlignment="1">
      <alignment horizontal="left" vertical="center"/>
    </xf>
    <xf numFmtId="0" fontId="12" fillId="3" borderId="49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/>
    </xf>
    <xf numFmtId="0" fontId="12" fillId="3" borderId="52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12" fillId="3" borderId="54" xfId="0" applyFont="1" applyFill="1" applyBorder="1" applyAlignment="1">
      <alignment horizontal="left" vertical="center"/>
    </xf>
    <xf numFmtId="49" fontId="9" fillId="3" borderId="40" xfId="0" applyNumberFormat="1" applyFont="1" applyFill="1" applyBorder="1" applyAlignment="1">
      <alignment horizontal="left" vertical="center" indent="1"/>
    </xf>
    <xf numFmtId="49" fontId="9" fillId="3" borderId="41" xfId="0" applyNumberFormat="1" applyFont="1" applyFill="1" applyBorder="1" applyAlignment="1">
      <alignment horizontal="left" vertical="center" indent="1"/>
    </xf>
    <xf numFmtId="49" fontId="9" fillId="3" borderId="42" xfId="0" applyNumberFormat="1" applyFont="1" applyFill="1" applyBorder="1" applyAlignment="1">
      <alignment horizontal="left" vertical="center" indent="1"/>
    </xf>
  </cellXfs>
  <cellStyles count="2">
    <cellStyle name="Normal" xfId="0" builtinId="0"/>
    <cellStyle name="Normal 2" xfId="1" xr:uid="{00000000-0005-0000-0000-000001000000}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b/>
        <i val="0"/>
        <color rgb="FFFF0000"/>
        <name val="Cambria"/>
        <scheme val="none"/>
      </font>
      <border>
        <left style="thin">
          <color rgb="FF00793D"/>
        </left>
        <right style="thin">
          <color rgb="FF00793D"/>
        </right>
        <top style="thin">
          <color rgb="FF00793D"/>
        </top>
        <bottom style="thin">
          <color rgb="FF00793D"/>
        </bottom>
      </border>
    </dxf>
    <dxf>
      <fill>
        <patternFill>
          <bgColor theme="5" tint="0.39994506668294322"/>
        </patternFill>
      </fill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007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167640</xdr:rowOff>
    </xdr:from>
    <xdr:to>
      <xdr:col>13</xdr:col>
      <xdr:colOff>0</xdr:colOff>
      <xdr:row>5</xdr:row>
      <xdr:rowOff>341376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1264C0-CD7E-0E5E-42A0-0DDA8583F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13360"/>
          <a:ext cx="1493520" cy="905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15240</xdr:rowOff>
    </xdr:from>
    <xdr:to>
      <xdr:col>2</xdr:col>
      <xdr:colOff>1028700</xdr:colOff>
      <xdr:row>5</xdr:row>
      <xdr:rowOff>68891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A1A094-E5B4-117A-FC7A-34297C69E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0960"/>
          <a:ext cx="1295400" cy="785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0</xdr:rowOff>
    </xdr:from>
    <xdr:to>
      <xdr:col>2</xdr:col>
      <xdr:colOff>1165860</xdr:colOff>
      <xdr:row>5</xdr:row>
      <xdr:rowOff>72592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EDC549-EF2E-8D57-A5C9-F7B1F6CF4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0"/>
          <a:ext cx="1402080" cy="849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2</xdr:col>
      <xdr:colOff>990600</xdr:colOff>
      <xdr:row>5</xdr:row>
      <xdr:rowOff>25239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8E8D41-2D5F-66D1-35F6-B2589E86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8100"/>
          <a:ext cx="1219200" cy="7643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1188720</xdr:colOff>
      <xdr:row>6</xdr:row>
      <xdr:rowOff>13716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44D86C-C5F6-9FF3-8F69-63A684F9E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493520" cy="9052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2</xdr:col>
      <xdr:colOff>1226820</xdr:colOff>
      <xdr:row>6</xdr:row>
      <xdr:rowOff>13716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7EED9D-F134-7630-305D-2D62A7C05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493520" cy="9052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30480</xdr:rowOff>
    </xdr:from>
    <xdr:to>
      <xdr:col>2</xdr:col>
      <xdr:colOff>1104900</xdr:colOff>
      <xdr:row>5</xdr:row>
      <xdr:rowOff>84598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9731F3-8DC6-AC98-E05F-0213D9AC2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0480"/>
          <a:ext cx="1371600" cy="8313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2</xdr:col>
      <xdr:colOff>1211580</xdr:colOff>
      <xdr:row>5</xdr:row>
      <xdr:rowOff>67974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FC4D43-EC30-D041-7521-4D003BBA6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0"/>
          <a:ext cx="1394460" cy="8452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0</xdr:rowOff>
    </xdr:from>
    <xdr:to>
      <xdr:col>13</xdr:col>
      <xdr:colOff>30480</xdr:colOff>
      <xdr:row>5</xdr:row>
      <xdr:rowOff>72592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7F8444-5A38-36A4-AF18-855EE5BB5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0"/>
          <a:ext cx="1402080" cy="849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BP51"/>
  <sheetViews>
    <sheetView showGridLines="0" zoomScaleNormal="100" workbookViewId="0">
      <selection activeCell="BC18" sqref="BC18:BP18"/>
    </sheetView>
  </sheetViews>
  <sheetFormatPr baseColWidth="10" defaultColWidth="1.7109375" defaultRowHeight="12.75" x14ac:dyDescent="0.25"/>
  <cols>
    <col min="1" max="2" width="1.7109375" style="13" customWidth="1"/>
    <col min="3" max="3" width="1.7109375" style="14" customWidth="1"/>
    <col min="4" max="5" width="1.7109375" style="13" customWidth="1"/>
    <col min="6" max="6" width="1.7109375" style="14" customWidth="1"/>
    <col min="7" max="7" width="1.7109375" style="13" customWidth="1"/>
    <col min="8" max="8" width="1.7109375" style="14" customWidth="1"/>
    <col min="9" max="12" width="1.7109375" style="13" customWidth="1"/>
    <col min="13" max="13" width="2.5703125" style="13" customWidth="1"/>
    <col min="14" max="54" width="1.7109375" style="13"/>
    <col min="55" max="55" width="1.7109375" style="13" customWidth="1"/>
    <col min="56" max="16384" width="1.7109375" style="13"/>
  </cols>
  <sheetData>
    <row r="1" spans="1:68" ht="3.75" customHeight="1" x14ac:dyDescent="0.25"/>
    <row r="2" spans="1:68" x14ac:dyDescent="0.2">
      <c r="D2" s="84"/>
      <c r="E2" s="14"/>
      <c r="G2" s="84"/>
      <c r="I2" s="14"/>
    </row>
    <row r="3" spans="1:68" ht="15" customHeight="1" x14ac:dyDescent="0.2">
      <c r="D3" s="17"/>
      <c r="E3" s="17"/>
      <c r="F3" s="17"/>
      <c r="G3" s="17"/>
      <c r="H3" s="17"/>
      <c r="I3" s="17"/>
    </row>
    <row r="4" spans="1:68" ht="14.25" customHeight="1" x14ac:dyDescent="0.2">
      <c r="D4" s="84"/>
      <c r="E4" s="14"/>
      <c r="G4" s="14"/>
      <c r="I4" s="84"/>
    </row>
    <row r="5" spans="1:68" ht="15" customHeight="1" x14ac:dyDescent="0.2">
      <c r="D5" s="17"/>
      <c r="E5" s="17"/>
      <c r="F5" s="17"/>
      <c r="G5" s="17"/>
      <c r="H5" s="17"/>
      <c r="I5" s="85"/>
    </row>
    <row r="6" spans="1:68" ht="37.5" customHeight="1" x14ac:dyDescent="0.25"/>
    <row r="7" spans="1:68" ht="21" customHeight="1" x14ac:dyDescent="0.25">
      <c r="B7" s="169" t="s">
        <v>119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1"/>
    </row>
    <row r="8" spans="1:68" ht="13.5" customHeight="1" x14ac:dyDescent="0.25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68" s="88" customFormat="1" ht="15" customHeight="1" x14ac:dyDescent="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</row>
    <row r="10" spans="1:68" s="88" customFormat="1" ht="15" customHeight="1" x14ac:dyDescent="0.25">
      <c r="A10" s="87"/>
      <c r="B10" s="86" t="s">
        <v>120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178"/>
      <c r="O10" s="179"/>
      <c r="P10" s="179"/>
      <c r="Q10" s="179"/>
      <c r="R10" s="179"/>
      <c r="S10" s="179"/>
      <c r="T10" s="92"/>
      <c r="U10" s="87"/>
      <c r="V10" s="87"/>
      <c r="W10" s="86" t="s">
        <v>122</v>
      </c>
      <c r="X10" s="87"/>
      <c r="Y10" s="87"/>
      <c r="Z10" s="87"/>
      <c r="AA10" s="172" t="s">
        <v>216</v>
      </c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4"/>
    </row>
    <row r="11" spans="1:68" s="88" customFormat="1" ht="9.75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</row>
    <row r="12" spans="1:68" s="88" customFormat="1" ht="15" customHeight="1" x14ac:dyDescent="0.25">
      <c r="A12" s="87"/>
      <c r="B12" s="86" t="s">
        <v>123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7"/>
    </row>
    <row r="13" spans="1:68" s="88" customFormat="1" ht="9.75" customHeight="1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</row>
    <row r="14" spans="1:68" s="88" customFormat="1" ht="15" customHeight="1" x14ac:dyDescent="0.25">
      <c r="A14" s="87"/>
      <c r="B14" s="86" t="s">
        <v>121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91"/>
      <c r="O14" s="91"/>
      <c r="P14" s="91"/>
      <c r="Q14" s="175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7"/>
    </row>
    <row r="15" spans="1:68" s="88" customFormat="1" ht="9.75" customHeight="1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</row>
    <row r="16" spans="1:68" s="88" customFormat="1" ht="15" customHeight="1" x14ac:dyDescent="0.25">
      <c r="A16" s="87"/>
      <c r="B16" s="86" t="s">
        <v>129</v>
      </c>
      <c r="C16" s="87"/>
      <c r="D16" s="87"/>
      <c r="E16" s="87"/>
      <c r="F16" s="87"/>
      <c r="G16" s="87"/>
      <c r="H16" s="87"/>
      <c r="I16" s="87"/>
      <c r="J16" s="87"/>
      <c r="K16" s="87"/>
      <c r="L16" s="166"/>
      <c r="M16" s="167"/>
      <c r="N16" s="167"/>
      <c r="O16" s="168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8" s="88" customFormat="1" ht="9.75" customHeight="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</row>
    <row r="18" spans="1:68" s="88" customFormat="1" ht="15" customHeight="1" x14ac:dyDescent="0.25">
      <c r="A18" s="87"/>
      <c r="B18" s="86" t="s">
        <v>124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175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7"/>
      <c r="AS18" s="93"/>
      <c r="AT18" s="91" t="s">
        <v>125</v>
      </c>
      <c r="AU18" s="93"/>
      <c r="AV18" s="93"/>
      <c r="AW18" s="93"/>
      <c r="AX18" s="93"/>
      <c r="AY18" s="93"/>
      <c r="AZ18" s="93"/>
      <c r="BA18" s="93"/>
      <c r="BB18" s="93"/>
      <c r="BC18" s="175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7"/>
    </row>
    <row r="19" spans="1:68" s="88" customFormat="1" ht="9.75" customHeight="1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</row>
    <row r="20" spans="1:68" s="88" customFormat="1" ht="15" customHeight="1" x14ac:dyDescent="0.25">
      <c r="A20" s="87"/>
      <c r="B20" s="86" t="s">
        <v>126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175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7"/>
      <c r="AS20" s="93"/>
      <c r="AT20" s="91" t="s">
        <v>125</v>
      </c>
      <c r="AU20" s="93"/>
      <c r="AV20" s="93"/>
      <c r="AW20" s="93"/>
      <c r="AX20" s="93"/>
      <c r="AY20" s="93"/>
      <c r="AZ20" s="93"/>
      <c r="BA20" s="93"/>
      <c r="BB20" s="93"/>
      <c r="BC20" s="175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7"/>
    </row>
    <row r="21" spans="1:68" s="88" customFormat="1" ht="9.75" customHeight="1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</row>
    <row r="22" spans="1:68" s="88" customFormat="1" ht="15" customHeight="1" x14ac:dyDescent="0.25">
      <c r="A22" s="87"/>
      <c r="B22" s="86" t="s">
        <v>127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175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7"/>
      <c r="AS22" s="93"/>
      <c r="AT22" s="91" t="s">
        <v>125</v>
      </c>
      <c r="AU22" s="93"/>
      <c r="AV22" s="93"/>
      <c r="AW22" s="93"/>
      <c r="AX22" s="93"/>
      <c r="AY22" s="93"/>
      <c r="AZ22" s="93"/>
      <c r="BA22" s="93"/>
      <c r="BB22" s="93"/>
      <c r="BC22" s="175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7"/>
    </row>
    <row r="23" spans="1:68" s="88" customFormat="1" ht="9.75" customHeight="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</row>
    <row r="24" spans="1:68" s="88" customFormat="1" ht="15" customHeight="1" x14ac:dyDescent="0.25">
      <c r="A24" s="87"/>
      <c r="B24" s="86" t="s">
        <v>128</v>
      </c>
      <c r="C24" s="87"/>
      <c r="D24" s="87"/>
      <c r="E24" s="87"/>
      <c r="F24" s="87"/>
      <c r="G24" s="87"/>
      <c r="H24" s="87"/>
      <c r="I24" s="87"/>
      <c r="J24" s="166"/>
      <c r="K24" s="167"/>
      <c r="L24" s="167"/>
      <c r="M24" s="168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</row>
    <row r="25" spans="1:68" s="88" customFormat="1" ht="27" customHeight="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</row>
    <row r="26" spans="1:68" s="88" customFormat="1" ht="15" customHeight="1" x14ac:dyDescent="0.25">
      <c r="A26" s="87"/>
      <c r="B26" s="119" t="s">
        <v>154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</row>
    <row r="27" spans="1:68" s="88" customFormat="1" ht="6.75" customHeight="1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</row>
    <row r="28" spans="1:68" s="88" customFormat="1" ht="15" customHeight="1" x14ac:dyDescent="0.25">
      <c r="A28" s="87"/>
      <c r="B28" s="86" t="s">
        <v>155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120"/>
      <c r="BO28" s="120"/>
      <c r="BP28" s="120"/>
    </row>
    <row r="29" spans="1:68" s="88" customFormat="1" ht="27.75" customHeight="1" x14ac:dyDescent="0.25">
      <c r="A29" s="87"/>
      <c r="B29" s="165" t="s">
        <v>158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</row>
    <row r="30" spans="1:68" s="88" customFormat="1" ht="15" customHeight="1" x14ac:dyDescent="0.25">
      <c r="A30" s="87"/>
      <c r="B30" s="86" t="s">
        <v>156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120"/>
      <c r="BO30" s="120"/>
      <c r="BP30" s="120"/>
    </row>
    <row r="31" spans="1:68" s="88" customFormat="1" ht="15" customHeight="1" x14ac:dyDescent="0.25">
      <c r="A31" s="87"/>
      <c r="B31" s="86" t="s">
        <v>157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120"/>
      <c r="BO31" s="120"/>
      <c r="BP31" s="120"/>
    </row>
    <row r="32" spans="1:68" s="88" customFormat="1" ht="15" customHeight="1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</row>
    <row r="33" spans="1:68" s="88" customFormat="1" ht="1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</row>
    <row r="34" spans="1:68" s="88" customFormat="1" ht="15" customHeight="1" x14ac:dyDescent="0.2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</row>
    <row r="35" spans="1:68" s="88" customFormat="1" ht="15" customHeight="1" x14ac:dyDescent="0.2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</row>
    <row r="36" spans="1:68" s="88" customFormat="1" ht="15" customHeight="1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</row>
    <row r="37" spans="1:68" s="88" customFormat="1" ht="15" customHeight="1" x14ac:dyDescent="0.25">
      <c r="A37" s="87"/>
      <c r="B37" s="86"/>
      <c r="C37" s="86"/>
      <c r="D37" s="86"/>
      <c r="E37" s="86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</row>
    <row r="38" spans="1:68" s="88" customFormat="1" ht="15" customHeight="1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90"/>
      <c r="BO38" s="90"/>
      <c r="BP38" s="90"/>
    </row>
    <row r="39" spans="1:68" s="90" customFormat="1" ht="15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</row>
    <row r="40" spans="1:68" s="90" customFormat="1" ht="15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</row>
    <row r="41" spans="1:68" s="90" customFormat="1" ht="15" x14ac:dyDescent="0.25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</row>
    <row r="42" spans="1:68" s="90" customFormat="1" ht="15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</row>
    <row r="43" spans="1:68" s="90" customFormat="1" ht="15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</row>
    <row r="44" spans="1:68" s="90" customFormat="1" ht="15" x14ac:dyDescent="0.25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</row>
    <row r="45" spans="1:68" s="90" customFormat="1" ht="15" x14ac:dyDescent="0.25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</row>
    <row r="46" spans="1:68" s="90" customFormat="1" ht="15" x14ac:dyDescent="0.25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</row>
    <row r="47" spans="1:68" s="90" customFormat="1" ht="15" x14ac:dyDescent="0.25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</row>
    <row r="48" spans="1:68" s="90" customFormat="1" ht="15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</row>
    <row r="49" spans="1:68" s="90" customFormat="1" ht="15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</row>
    <row r="50" spans="1:68" s="90" customFormat="1" ht="15" x14ac:dyDescent="0.2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</row>
    <row r="51" spans="1:68" s="90" customFormat="1" ht="15" x14ac:dyDescent="0.25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</row>
  </sheetData>
  <sheetProtection algorithmName="SHA-512" hashValue="XR91rgrwvQa+0brcjvE9jR7HdpWYN2J3UJ07BmVPYu+Ojdw29AiCDyBumVCvGlIhsl9NUK5pwEOs1V5VNwjHbA==" saltValue="N80idyX1rGhueS78z4YhKg==" spinCount="100000" sheet="1" objects="1" scenarios="1" selectLockedCells="1"/>
  <mergeCells count="14">
    <mergeCell ref="B29:BP29"/>
    <mergeCell ref="J24:M24"/>
    <mergeCell ref="B7:BP7"/>
    <mergeCell ref="AA10:BP10"/>
    <mergeCell ref="N12:BP12"/>
    <mergeCell ref="Q14:BP14"/>
    <mergeCell ref="N10:S10"/>
    <mergeCell ref="M20:AR20"/>
    <mergeCell ref="BC20:BP20"/>
    <mergeCell ref="L16:O16"/>
    <mergeCell ref="M18:AR18"/>
    <mergeCell ref="BC18:BP18"/>
    <mergeCell ref="M22:AR22"/>
    <mergeCell ref="BC22:BP22"/>
  </mergeCells>
  <dataValidations count="2">
    <dataValidation type="list" allowBlank="1" showInputMessage="1" showErrorMessage="1" sqref="BC20:BP20 BC22:BP22 BC18:BP18" xr:uid="{00000000-0002-0000-0000-000000000000}">
      <formula1>"ANDALUZA, ESPAÑOLA, INTERNACIONAL"</formula1>
    </dataValidation>
    <dataValidation type="list" allowBlank="1" showInputMessage="1" showErrorMessage="1" sqref="L16:O16 J24:M24" xr:uid="{00000000-0002-0000-0000-000001000000}">
      <formula1>"SÍ,NO"</formula1>
    </dataValidation>
  </dataValidations>
  <pageMargins left="0.51181102362204722" right="0.31496062992125984" top="0.31496062992125984" bottom="0.31496062992125984" header="0.31496062992125984" footer="0.15748031496062992"/>
  <pageSetup paperSize="9" fitToHeight="6" orientation="landscape" r:id="rId1"/>
  <headerFooter>
    <oddFooter>&amp;R&amp;10&amp;K007A3D&amp;P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M73"/>
  <sheetViews>
    <sheetView showGridLines="0" zoomScaleNormal="100" workbookViewId="0">
      <pane ySplit="12" topLeftCell="A60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34</v>
      </c>
      <c r="J2" s="16" t="s">
        <v>35</v>
      </c>
    </row>
    <row r="3" spans="1:13" ht="15" customHeight="1" x14ac:dyDescent="0.2">
      <c r="G3" s="181" t="str">
        <f>IF(Datos_Generales!$N$12="","",Datos_Generales!$N$12)</f>
        <v/>
      </c>
      <c r="H3" s="181"/>
      <c r="I3" s="17"/>
      <c r="J3" s="181" t="str">
        <f>IF(Datos_Generales!$Q$14="","",Datos_Generales!$Q$14)</f>
        <v/>
      </c>
      <c r="K3" s="181"/>
      <c r="L3" s="181"/>
    </row>
    <row r="4" spans="1:13" ht="14.25" customHeight="1" x14ac:dyDescent="0.2">
      <c r="G4" s="16" t="s">
        <v>37</v>
      </c>
      <c r="L4" s="16" t="s">
        <v>36</v>
      </c>
    </row>
    <row r="5" spans="1:13" ht="15" customHeight="1" x14ac:dyDescent="0.2">
      <c r="G5" s="181" t="str">
        <f>IF(Datos_Generales!$AA$10="","",Datos_Generales!$AA$10)</f>
        <v xml:space="preserve">CORTOMETRAJES DE ANIMACIÓN </v>
      </c>
      <c r="H5" s="181"/>
      <c r="I5" s="181"/>
      <c r="J5" s="181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84" t="s">
        <v>62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</row>
    <row r="8" spans="1:13" ht="15.75" x14ac:dyDescent="0.25">
      <c r="A8" s="18"/>
      <c r="B8" s="68" t="s">
        <v>94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90" t="s">
        <v>60</v>
      </c>
      <c r="F10" s="26"/>
      <c r="G10" s="180" t="s">
        <v>32</v>
      </c>
      <c r="H10" s="180"/>
      <c r="I10" s="28"/>
      <c r="J10" s="29" t="s">
        <v>31</v>
      </c>
      <c r="K10" s="30"/>
      <c r="L10" s="29" t="s">
        <v>30</v>
      </c>
    </row>
    <row r="11" spans="1:13" ht="13.5" thickBot="1" x14ac:dyDescent="0.3">
      <c r="A11" s="18"/>
      <c r="B11" s="18"/>
      <c r="E11" s="191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5" t="s">
        <v>39</v>
      </c>
      <c r="C14" s="186"/>
      <c r="D14" s="60"/>
      <c r="E14" s="135">
        <f>+SUM(E17:E46)</f>
        <v>0</v>
      </c>
      <c r="F14" s="31"/>
      <c r="G14" s="136">
        <f>SUM(G17:G46)</f>
        <v>0</v>
      </c>
      <c r="H14" s="137">
        <f>SUM(H17:H46)</f>
        <v>0</v>
      </c>
      <c r="I14" s="36"/>
      <c r="J14" s="136">
        <f>SUM(J17:J46)</f>
        <v>0</v>
      </c>
      <c r="K14" s="37"/>
      <c r="L14" s="138">
        <f>SUM(L17:L46)</f>
        <v>0</v>
      </c>
    </row>
    <row r="15" spans="1:13" s="14" customFormat="1" ht="15" customHeight="1" x14ac:dyDescent="0.2">
      <c r="A15" s="24"/>
      <c r="B15" s="67" t="s">
        <v>56</v>
      </c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thickBot="1" x14ac:dyDescent="0.25">
      <c r="A17" s="24"/>
      <c r="B17" s="42" t="s">
        <v>7</v>
      </c>
      <c r="C17" s="43" t="s">
        <v>41</v>
      </c>
      <c r="E17" s="57"/>
      <c r="F17" s="45"/>
      <c r="G17" s="4"/>
      <c r="H17" s="8"/>
      <c r="I17" s="46"/>
      <c r="J17" s="1"/>
      <c r="K17" s="47"/>
      <c r="L17" s="139">
        <f>G17+J17</f>
        <v>0</v>
      </c>
    </row>
    <row r="18" spans="1:12" s="14" customFormat="1" ht="15" customHeight="1" thickBot="1" x14ac:dyDescent="0.25">
      <c r="A18" s="24"/>
      <c r="B18" s="42" t="s">
        <v>8</v>
      </c>
      <c r="C18" s="43" t="s">
        <v>185</v>
      </c>
      <c r="E18" s="58"/>
      <c r="F18" s="45"/>
      <c r="G18" s="5"/>
      <c r="H18" s="9"/>
      <c r="I18" s="46"/>
      <c r="J18" s="2"/>
      <c r="K18" s="47"/>
      <c r="L18" s="139">
        <f t="shared" ref="L18:L46" si="0">G18+J18</f>
        <v>0</v>
      </c>
    </row>
    <row r="19" spans="1:12" s="14" customFormat="1" ht="15" customHeight="1" thickBot="1" x14ac:dyDescent="0.25">
      <c r="A19" s="24"/>
      <c r="B19" s="42" t="s">
        <v>9</v>
      </c>
      <c r="C19" s="43" t="s">
        <v>42</v>
      </c>
      <c r="E19" s="58"/>
      <c r="F19" s="45"/>
      <c r="G19" s="6"/>
      <c r="H19" s="9"/>
      <c r="I19" s="46"/>
      <c r="J19" s="2"/>
      <c r="K19" s="47"/>
      <c r="L19" s="139">
        <f t="shared" si="0"/>
        <v>0</v>
      </c>
    </row>
    <row r="20" spans="1:12" s="14" customFormat="1" ht="15" customHeight="1" thickBot="1" x14ac:dyDescent="0.25">
      <c r="A20" s="24"/>
      <c r="B20" s="42" t="s">
        <v>10</v>
      </c>
      <c r="C20" s="43" t="s">
        <v>2</v>
      </c>
      <c r="E20" s="58"/>
      <c r="F20" s="45"/>
      <c r="G20" s="5"/>
      <c r="H20" s="9"/>
      <c r="I20" s="46"/>
      <c r="J20" s="2"/>
      <c r="K20" s="47"/>
      <c r="L20" s="139">
        <f t="shared" si="0"/>
        <v>0</v>
      </c>
    </row>
    <row r="21" spans="1:12" s="14" customFormat="1" ht="15" customHeight="1" thickBot="1" x14ac:dyDescent="0.25">
      <c r="A21" s="24"/>
      <c r="B21" s="42" t="s">
        <v>11</v>
      </c>
      <c r="C21" s="43" t="s">
        <v>3</v>
      </c>
      <c r="E21" s="58"/>
      <c r="F21" s="45"/>
      <c r="G21" s="5"/>
      <c r="H21" s="9"/>
      <c r="I21" s="46"/>
      <c r="J21" s="2"/>
      <c r="K21" s="47"/>
      <c r="L21" s="139">
        <f t="shared" si="0"/>
        <v>0</v>
      </c>
    </row>
    <row r="22" spans="1:12" s="14" customFormat="1" ht="15" customHeight="1" thickBot="1" x14ac:dyDescent="0.25">
      <c r="A22" s="24"/>
      <c r="B22" s="42" t="s">
        <v>12</v>
      </c>
      <c r="C22" s="43" t="s">
        <v>4</v>
      </c>
      <c r="E22" s="58"/>
      <c r="F22" s="45"/>
      <c r="G22" s="5"/>
      <c r="H22" s="9"/>
      <c r="I22" s="46"/>
      <c r="J22" s="2"/>
      <c r="K22" s="47"/>
      <c r="L22" s="139">
        <f t="shared" si="0"/>
        <v>0</v>
      </c>
    </row>
    <row r="23" spans="1:12" s="14" customFormat="1" ht="15" customHeight="1" thickBot="1" x14ac:dyDescent="0.25">
      <c r="A23" s="24"/>
      <c r="B23" s="42" t="s">
        <v>13</v>
      </c>
      <c r="C23" s="43" t="s">
        <v>5</v>
      </c>
      <c r="E23" s="58"/>
      <c r="F23" s="45"/>
      <c r="G23" s="5"/>
      <c r="H23" s="9"/>
      <c r="I23" s="46"/>
      <c r="J23" s="2"/>
      <c r="K23" s="47"/>
      <c r="L23" s="139">
        <f t="shared" si="0"/>
        <v>0</v>
      </c>
    </row>
    <row r="24" spans="1:12" s="14" customFormat="1" ht="15" customHeight="1" thickBot="1" x14ac:dyDescent="0.25">
      <c r="A24" s="24"/>
      <c r="B24" s="42" t="s">
        <v>14</v>
      </c>
      <c r="C24" s="43" t="s">
        <v>43</v>
      </c>
      <c r="E24" s="58"/>
      <c r="F24" s="45"/>
      <c r="G24" s="5"/>
      <c r="H24" s="9"/>
      <c r="I24" s="46"/>
      <c r="J24" s="2"/>
      <c r="K24" s="47"/>
      <c r="L24" s="139">
        <f t="shared" si="0"/>
        <v>0</v>
      </c>
    </row>
    <row r="25" spans="1:12" s="14" customFormat="1" ht="15" customHeight="1" thickBot="1" x14ac:dyDescent="0.25">
      <c r="A25" s="24"/>
      <c r="B25" s="42" t="s">
        <v>15</v>
      </c>
      <c r="C25" s="43" t="s">
        <v>44</v>
      </c>
      <c r="E25" s="58"/>
      <c r="F25" s="45"/>
      <c r="G25" s="5"/>
      <c r="H25" s="9"/>
      <c r="I25" s="46"/>
      <c r="J25" s="2"/>
      <c r="K25" s="47"/>
      <c r="L25" s="139">
        <f t="shared" si="0"/>
        <v>0</v>
      </c>
    </row>
    <row r="26" spans="1:12" s="14" customFormat="1" ht="15" customHeight="1" thickBot="1" x14ac:dyDescent="0.25">
      <c r="A26" s="24"/>
      <c r="B26" s="42" t="s">
        <v>16</v>
      </c>
      <c r="C26" s="43" t="s">
        <v>45</v>
      </c>
      <c r="E26" s="58"/>
      <c r="F26" s="45"/>
      <c r="G26" s="5"/>
      <c r="H26" s="9"/>
      <c r="I26" s="46"/>
      <c r="J26" s="2"/>
      <c r="K26" s="47"/>
      <c r="L26" s="139">
        <f t="shared" si="0"/>
        <v>0</v>
      </c>
    </row>
    <row r="27" spans="1:12" s="14" customFormat="1" ht="15" customHeight="1" thickBot="1" x14ac:dyDescent="0.25">
      <c r="A27" s="24"/>
      <c r="B27" s="42" t="s">
        <v>17</v>
      </c>
      <c r="C27" s="43" t="s">
        <v>46</v>
      </c>
      <c r="E27" s="58"/>
      <c r="F27" s="45"/>
      <c r="G27" s="5"/>
      <c r="H27" s="9"/>
      <c r="I27" s="46"/>
      <c r="J27" s="2"/>
      <c r="K27" s="47"/>
      <c r="L27" s="139">
        <f t="shared" si="0"/>
        <v>0</v>
      </c>
    </row>
    <row r="28" spans="1:12" s="14" customFormat="1" ht="15" customHeight="1" thickBot="1" x14ac:dyDescent="0.25">
      <c r="A28" s="24"/>
      <c r="B28" s="42" t="s">
        <v>18</v>
      </c>
      <c r="C28" s="43" t="s">
        <v>47</v>
      </c>
      <c r="E28" s="58"/>
      <c r="F28" s="45"/>
      <c r="G28" s="5"/>
      <c r="H28" s="9"/>
      <c r="I28" s="46"/>
      <c r="J28" s="2"/>
      <c r="K28" s="47"/>
      <c r="L28" s="139">
        <f t="shared" si="0"/>
        <v>0</v>
      </c>
    </row>
    <row r="29" spans="1:12" s="14" customFormat="1" ht="15" customHeight="1" thickBot="1" x14ac:dyDescent="0.25">
      <c r="A29" s="24"/>
      <c r="B29" s="42" t="s">
        <v>19</v>
      </c>
      <c r="C29" s="43" t="s">
        <v>6</v>
      </c>
      <c r="E29" s="58"/>
      <c r="F29" s="45"/>
      <c r="G29" s="5"/>
      <c r="H29" s="9"/>
      <c r="I29" s="46"/>
      <c r="J29" s="2"/>
      <c r="K29" s="47"/>
      <c r="L29" s="139">
        <f t="shared" si="0"/>
        <v>0</v>
      </c>
    </row>
    <row r="30" spans="1:12" s="14" customFormat="1" ht="15" customHeight="1" thickBot="1" x14ac:dyDescent="0.25">
      <c r="A30" s="24"/>
      <c r="B30" s="42" t="s">
        <v>20</v>
      </c>
      <c r="C30" s="43" t="s">
        <v>48</v>
      </c>
      <c r="E30" s="58"/>
      <c r="F30" s="45"/>
      <c r="G30" s="5"/>
      <c r="H30" s="9"/>
      <c r="I30" s="46"/>
      <c r="J30" s="2"/>
      <c r="K30" s="47"/>
      <c r="L30" s="139">
        <f t="shared" si="0"/>
        <v>0</v>
      </c>
    </row>
    <row r="31" spans="1:12" s="14" customFormat="1" ht="15" customHeight="1" thickBot="1" x14ac:dyDescent="0.25">
      <c r="A31" s="24"/>
      <c r="B31" s="42" t="s">
        <v>21</v>
      </c>
      <c r="C31" s="43" t="s">
        <v>49</v>
      </c>
      <c r="E31" s="58"/>
      <c r="F31" s="45"/>
      <c r="G31" s="5"/>
      <c r="H31" s="9"/>
      <c r="I31" s="46"/>
      <c r="J31" s="2"/>
      <c r="K31" s="47"/>
      <c r="L31" s="139">
        <f t="shared" si="0"/>
        <v>0</v>
      </c>
    </row>
    <row r="32" spans="1:12" s="14" customFormat="1" ht="15" customHeight="1" thickBot="1" x14ac:dyDescent="0.25">
      <c r="A32" s="24"/>
      <c r="B32" s="42" t="s">
        <v>22</v>
      </c>
      <c r="C32" s="53" t="s">
        <v>50</v>
      </c>
      <c r="E32" s="58"/>
      <c r="F32" s="45"/>
      <c r="G32" s="5"/>
      <c r="H32" s="9"/>
      <c r="I32" s="46"/>
      <c r="J32" s="2"/>
      <c r="K32" s="47"/>
      <c r="L32" s="139">
        <f t="shared" si="0"/>
        <v>0</v>
      </c>
    </row>
    <row r="33" spans="1:12" s="14" customFormat="1" ht="15" customHeight="1" thickBot="1" x14ac:dyDescent="0.25">
      <c r="A33" s="24"/>
      <c r="B33" s="42" t="s">
        <v>23</v>
      </c>
      <c r="C33" s="43" t="s">
        <v>51</v>
      </c>
      <c r="E33" s="58"/>
      <c r="F33" s="45"/>
      <c r="G33" s="5"/>
      <c r="H33" s="9"/>
      <c r="I33" s="46"/>
      <c r="J33" s="2"/>
      <c r="K33" s="47"/>
      <c r="L33" s="139">
        <f t="shared" si="0"/>
        <v>0</v>
      </c>
    </row>
    <row r="34" spans="1:12" s="14" customFormat="1" ht="15" customHeight="1" thickBot="1" x14ac:dyDescent="0.25">
      <c r="A34" s="24"/>
      <c r="B34" s="42" t="s">
        <v>24</v>
      </c>
      <c r="C34" s="43" t="s">
        <v>52</v>
      </c>
      <c r="E34" s="58"/>
      <c r="F34" s="45"/>
      <c r="G34" s="5"/>
      <c r="H34" s="9"/>
      <c r="I34" s="46"/>
      <c r="J34" s="2"/>
      <c r="K34" s="47"/>
      <c r="L34" s="139">
        <f t="shared" si="0"/>
        <v>0</v>
      </c>
    </row>
    <row r="35" spans="1:12" s="14" customFormat="1" ht="15" customHeight="1" thickBot="1" x14ac:dyDescent="0.25">
      <c r="A35" s="24"/>
      <c r="B35" s="42" t="s">
        <v>25</v>
      </c>
      <c r="C35" s="43" t="s">
        <v>53</v>
      </c>
      <c r="E35" s="58"/>
      <c r="F35" s="45"/>
      <c r="G35" s="5"/>
      <c r="H35" s="9"/>
      <c r="I35" s="46"/>
      <c r="J35" s="2"/>
      <c r="K35" s="47"/>
      <c r="L35" s="139">
        <f t="shared" si="0"/>
        <v>0</v>
      </c>
    </row>
    <row r="36" spans="1:12" s="14" customFormat="1" ht="15" customHeight="1" thickBot="1" x14ac:dyDescent="0.25">
      <c r="A36" s="24"/>
      <c r="B36" s="42" t="s">
        <v>26</v>
      </c>
      <c r="C36" s="11"/>
      <c r="E36" s="58"/>
      <c r="F36" s="45"/>
      <c r="G36" s="5"/>
      <c r="H36" s="9"/>
      <c r="I36" s="46"/>
      <c r="J36" s="2"/>
      <c r="K36" s="47"/>
      <c r="L36" s="139">
        <f t="shared" si="0"/>
        <v>0</v>
      </c>
    </row>
    <row r="37" spans="1:12" s="14" customFormat="1" ht="15" customHeight="1" thickBot="1" x14ac:dyDescent="0.25">
      <c r="A37" s="24"/>
      <c r="B37" s="42" t="s">
        <v>27</v>
      </c>
      <c r="C37" s="11"/>
      <c r="E37" s="58"/>
      <c r="F37" s="45"/>
      <c r="G37" s="5"/>
      <c r="H37" s="9"/>
      <c r="I37" s="46"/>
      <c r="J37" s="2"/>
      <c r="K37" s="47"/>
      <c r="L37" s="139">
        <f t="shared" si="0"/>
        <v>0</v>
      </c>
    </row>
    <row r="38" spans="1:12" s="14" customFormat="1" ht="15" customHeight="1" thickBot="1" x14ac:dyDescent="0.25">
      <c r="A38" s="24"/>
      <c r="B38" s="42" t="s">
        <v>28</v>
      </c>
      <c r="C38" s="12"/>
      <c r="E38" s="58"/>
      <c r="F38" s="45"/>
      <c r="G38" s="5"/>
      <c r="H38" s="9"/>
      <c r="I38" s="46"/>
      <c r="J38" s="2"/>
      <c r="K38" s="47"/>
      <c r="L38" s="139">
        <f t="shared" si="0"/>
        <v>0</v>
      </c>
    </row>
    <row r="39" spans="1:12" s="14" customFormat="1" ht="15" customHeight="1" thickBot="1" x14ac:dyDescent="0.25">
      <c r="A39" s="24"/>
      <c r="B39" s="42" t="s">
        <v>29</v>
      </c>
      <c r="C39" s="12"/>
      <c r="E39" s="58"/>
      <c r="F39" s="45"/>
      <c r="G39" s="5"/>
      <c r="H39" s="9"/>
      <c r="I39" s="46"/>
      <c r="J39" s="2"/>
      <c r="K39" s="47"/>
      <c r="L39" s="139">
        <f t="shared" si="0"/>
        <v>0</v>
      </c>
    </row>
    <row r="40" spans="1:12" s="14" customFormat="1" ht="15" customHeight="1" thickBot="1" x14ac:dyDescent="0.25">
      <c r="A40" s="24"/>
      <c r="B40" s="42">
        <v>24</v>
      </c>
      <c r="C40" s="11"/>
      <c r="E40" s="58"/>
      <c r="F40" s="45"/>
      <c r="G40" s="5"/>
      <c r="H40" s="9"/>
      <c r="I40" s="46"/>
      <c r="J40" s="2"/>
      <c r="K40" s="47"/>
      <c r="L40" s="139">
        <f t="shared" si="0"/>
        <v>0</v>
      </c>
    </row>
    <row r="41" spans="1:12" s="14" customFormat="1" ht="15" customHeight="1" thickBot="1" x14ac:dyDescent="0.25">
      <c r="A41" s="24"/>
      <c r="B41" s="42">
        <v>25</v>
      </c>
      <c r="C41" s="11"/>
      <c r="E41" s="58"/>
      <c r="F41" s="45"/>
      <c r="G41" s="5"/>
      <c r="H41" s="9"/>
      <c r="I41" s="46"/>
      <c r="J41" s="2"/>
      <c r="K41" s="47"/>
      <c r="L41" s="139">
        <f t="shared" si="0"/>
        <v>0</v>
      </c>
    </row>
    <row r="42" spans="1:12" s="14" customFormat="1" ht="15" customHeight="1" thickBot="1" x14ac:dyDescent="0.25">
      <c r="A42" s="24"/>
      <c r="B42" s="42">
        <v>26</v>
      </c>
      <c r="C42" s="11"/>
      <c r="E42" s="58"/>
      <c r="F42" s="45"/>
      <c r="G42" s="5"/>
      <c r="H42" s="9"/>
      <c r="I42" s="46"/>
      <c r="J42" s="2"/>
      <c r="K42" s="47"/>
      <c r="L42" s="139">
        <f t="shared" si="0"/>
        <v>0</v>
      </c>
    </row>
    <row r="43" spans="1:12" s="14" customFormat="1" ht="15" customHeight="1" thickBot="1" x14ac:dyDescent="0.25">
      <c r="A43" s="24"/>
      <c r="B43" s="42">
        <v>27</v>
      </c>
      <c r="C43" s="11"/>
      <c r="E43" s="58"/>
      <c r="F43" s="45"/>
      <c r="G43" s="5"/>
      <c r="H43" s="9"/>
      <c r="I43" s="46"/>
      <c r="J43" s="2"/>
      <c r="K43" s="47"/>
      <c r="L43" s="139">
        <f t="shared" si="0"/>
        <v>0</v>
      </c>
    </row>
    <row r="44" spans="1:12" s="14" customFormat="1" ht="15" customHeight="1" thickBot="1" x14ac:dyDescent="0.25">
      <c r="A44" s="24"/>
      <c r="B44" s="42">
        <v>28</v>
      </c>
      <c r="C44" s="11"/>
      <c r="E44" s="58"/>
      <c r="F44" s="45"/>
      <c r="G44" s="5"/>
      <c r="H44" s="9"/>
      <c r="I44" s="46"/>
      <c r="J44" s="2"/>
      <c r="K44" s="47"/>
      <c r="L44" s="139">
        <f t="shared" si="0"/>
        <v>0</v>
      </c>
    </row>
    <row r="45" spans="1:12" s="14" customFormat="1" ht="15" customHeight="1" thickBot="1" x14ac:dyDescent="0.25">
      <c r="A45" s="24"/>
      <c r="B45" s="42">
        <v>29</v>
      </c>
      <c r="C45" s="12"/>
      <c r="E45" s="58"/>
      <c r="F45" s="45"/>
      <c r="G45" s="5"/>
      <c r="H45" s="9"/>
      <c r="I45" s="46"/>
      <c r="J45" s="2"/>
      <c r="K45" s="47"/>
      <c r="L45" s="139">
        <f t="shared" si="0"/>
        <v>0</v>
      </c>
    </row>
    <row r="46" spans="1:12" s="14" customFormat="1" ht="15" customHeight="1" thickBot="1" x14ac:dyDescent="0.25">
      <c r="A46" s="24"/>
      <c r="B46" s="42">
        <v>30</v>
      </c>
      <c r="C46" s="43" t="s">
        <v>54</v>
      </c>
      <c r="D46" s="49"/>
      <c r="E46" s="59"/>
      <c r="F46" s="45"/>
      <c r="G46" s="7"/>
      <c r="H46" s="10"/>
      <c r="I46" s="46"/>
      <c r="J46" s="3"/>
      <c r="K46" s="47"/>
      <c r="L46" s="139">
        <f t="shared" si="0"/>
        <v>0</v>
      </c>
    </row>
    <row r="47" spans="1:12" s="14" customFormat="1" ht="16.5" customHeight="1" thickBot="1" x14ac:dyDescent="0.3">
      <c r="A47" s="24"/>
      <c r="B47" s="24"/>
      <c r="F47" s="61"/>
      <c r="G47" s="35"/>
      <c r="H47" s="35"/>
      <c r="I47" s="34"/>
      <c r="J47" s="35"/>
      <c r="K47" s="34"/>
      <c r="L47" s="35"/>
    </row>
    <row r="48" spans="1:12" ht="17.100000000000001" customHeight="1" thickBot="1" x14ac:dyDescent="0.3">
      <c r="A48" s="24"/>
      <c r="B48" s="185" t="s">
        <v>40</v>
      </c>
      <c r="C48" s="186"/>
      <c r="D48" s="60"/>
      <c r="E48" s="135">
        <f>+SUM(E51:E62)</f>
        <v>0</v>
      </c>
      <c r="F48" s="31"/>
      <c r="G48" s="136">
        <f>SUM(G51:G62)</f>
        <v>0</v>
      </c>
      <c r="H48" s="137">
        <f>SUM(H51:H62)</f>
        <v>0</v>
      </c>
      <c r="I48" s="36"/>
      <c r="J48" s="136">
        <f>SUM(J51:J62)</f>
        <v>0</v>
      </c>
      <c r="K48" s="141"/>
      <c r="L48" s="138">
        <f>+G48+J48</f>
        <v>0</v>
      </c>
    </row>
    <row r="49" spans="1:12" s="14" customFormat="1" ht="15" customHeight="1" x14ac:dyDescent="0.2">
      <c r="A49" s="24"/>
      <c r="B49" s="67" t="s">
        <v>57</v>
      </c>
      <c r="C49" s="21"/>
      <c r="F49" s="61"/>
      <c r="G49" s="62"/>
      <c r="H49" s="62"/>
      <c r="I49" s="34"/>
      <c r="J49" s="62"/>
      <c r="K49" s="34"/>
      <c r="L49" s="62"/>
    </row>
    <row r="50" spans="1:12" s="14" customFormat="1" ht="13.5" thickBot="1" x14ac:dyDescent="0.25">
      <c r="A50" s="24"/>
      <c r="B50" s="24"/>
      <c r="C50" s="69" t="s">
        <v>186</v>
      </c>
      <c r="D50" s="38"/>
      <c r="E50" s="40"/>
      <c r="F50" s="38"/>
      <c r="G50" s="41"/>
      <c r="H50" s="41"/>
      <c r="I50" s="39"/>
      <c r="J50" s="41"/>
      <c r="K50" s="39"/>
      <c r="L50" s="41"/>
    </row>
    <row r="51" spans="1:12" ht="15" customHeight="1" thickBot="1" x14ac:dyDescent="0.25">
      <c r="A51" s="18"/>
      <c r="B51" s="42" t="s">
        <v>7</v>
      </c>
      <c r="C51" s="43" t="s">
        <v>187</v>
      </c>
      <c r="D51" s="44"/>
      <c r="E51" s="57"/>
      <c r="F51" s="45"/>
      <c r="G51" s="4"/>
      <c r="H51" s="8"/>
      <c r="I51" s="46"/>
      <c r="J51" s="1"/>
      <c r="K51" s="47"/>
      <c r="L51" s="139">
        <f>G51+J51</f>
        <v>0</v>
      </c>
    </row>
    <row r="52" spans="1:12" ht="15" customHeight="1" thickBot="1" x14ac:dyDescent="0.25">
      <c r="A52" s="18"/>
      <c r="B52" s="42" t="s">
        <v>8</v>
      </c>
      <c r="C52" s="43" t="s">
        <v>187</v>
      </c>
      <c r="D52" s="44"/>
      <c r="E52" s="58"/>
      <c r="F52" s="45"/>
      <c r="G52" s="5"/>
      <c r="H52" s="9"/>
      <c r="I52" s="46"/>
      <c r="J52" s="2"/>
      <c r="K52" s="47"/>
      <c r="L52" s="139">
        <f t="shared" ref="L52:L62" si="1">G52+J52</f>
        <v>0</v>
      </c>
    </row>
    <row r="53" spans="1:12" ht="15" customHeight="1" thickBot="1" x14ac:dyDescent="0.25">
      <c r="A53" s="18"/>
      <c r="B53" s="42" t="s">
        <v>9</v>
      </c>
      <c r="C53" s="43" t="s">
        <v>187</v>
      </c>
      <c r="D53" s="48"/>
      <c r="E53" s="58"/>
      <c r="F53" s="45"/>
      <c r="G53" s="6"/>
      <c r="H53" s="9"/>
      <c r="I53" s="46"/>
      <c r="J53" s="2"/>
      <c r="K53" s="47"/>
      <c r="L53" s="139">
        <f t="shared" si="1"/>
        <v>0</v>
      </c>
    </row>
    <row r="54" spans="1:12" ht="15" customHeight="1" thickBot="1" x14ac:dyDescent="0.25">
      <c r="B54" s="42" t="s">
        <v>10</v>
      </c>
      <c r="C54" s="43" t="s">
        <v>187</v>
      </c>
      <c r="D54" s="48"/>
      <c r="E54" s="58"/>
      <c r="F54" s="45"/>
      <c r="G54" s="5"/>
      <c r="H54" s="9"/>
      <c r="I54" s="46"/>
      <c r="J54" s="2"/>
      <c r="K54" s="47"/>
      <c r="L54" s="139">
        <f t="shared" si="1"/>
        <v>0</v>
      </c>
    </row>
    <row r="55" spans="1:12" ht="15" customHeight="1" thickBot="1" x14ac:dyDescent="0.25">
      <c r="B55" s="42" t="s">
        <v>11</v>
      </c>
      <c r="C55" s="43" t="s">
        <v>187</v>
      </c>
      <c r="D55" s="48"/>
      <c r="E55" s="58"/>
      <c r="F55" s="45"/>
      <c r="G55" s="5"/>
      <c r="H55" s="9"/>
      <c r="I55" s="46"/>
      <c r="J55" s="2"/>
      <c r="K55" s="47"/>
      <c r="L55" s="139">
        <f t="shared" si="1"/>
        <v>0</v>
      </c>
    </row>
    <row r="56" spans="1:12" ht="15" customHeight="1" thickBot="1" x14ac:dyDescent="0.25">
      <c r="B56" s="42" t="s">
        <v>12</v>
      </c>
      <c r="C56" s="43" t="s">
        <v>187</v>
      </c>
      <c r="D56" s="48"/>
      <c r="E56" s="58"/>
      <c r="F56" s="45"/>
      <c r="G56" s="5"/>
      <c r="H56" s="9"/>
      <c r="I56" s="46"/>
      <c r="J56" s="2"/>
      <c r="K56" s="47"/>
      <c r="L56" s="139">
        <f t="shared" si="1"/>
        <v>0</v>
      </c>
    </row>
    <row r="57" spans="1:12" ht="15" customHeight="1" thickBot="1" x14ac:dyDescent="0.25">
      <c r="B57" s="42" t="s">
        <v>13</v>
      </c>
      <c r="C57" s="11"/>
      <c r="D57" s="48"/>
      <c r="E57" s="58"/>
      <c r="F57" s="45"/>
      <c r="G57" s="5"/>
      <c r="H57" s="9"/>
      <c r="I57" s="46"/>
      <c r="J57" s="2"/>
      <c r="K57" s="47"/>
      <c r="L57" s="139">
        <f t="shared" si="1"/>
        <v>0</v>
      </c>
    </row>
    <row r="58" spans="1:12" ht="15" customHeight="1" thickBot="1" x14ac:dyDescent="0.25">
      <c r="B58" s="42" t="s">
        <v>14</v>
      </c>
      <c r="C58" s="11"/>
      <c r="D58" s="48"/>
      <c r="E58" s="58"/>
      <c r="F58" s="45"/>
      <c r="G58" s="5"/>
      <c r="H58" s="9"/>
      <c r="I58" s="46"/>
      <c r="J58" s="2"/>
      <c r="K58" s="47"/>
      <c r="L58" s="139">
        <f t="shared" si="1"/>
        <v>0</v>
      </c>
    </row>
    <row r="59" spans="1:12" ht="15" customHeight="1" thickBot="1" x14ac:dyDescent="0.25">
      <c r="B59" s="42" t="s">
        <v>15</v>
      </c>
      <c r="C59" s="11"/>
      <c r="D59" s="48"/>
      <c r="E59" s="58"/>
      <c r="F59" s="45"/>
      <c r="G59" s="5"/>
      <c r="H59" s="9"/>
      <c r="I59" s="46"/>
      <c r="J59" s="2"/>
      <c r="K59" s="47"/>
      <c r="L59" s="139">
        <f t="shared" si="1"/>
        <v>0</v>
      </c>
    </row>
    <row r="60" spans="1:12" ht="15" customHeight="1" thickBot="1" x14ac:dyDescent="0.25">
      <c r="B60" s="42" t="s">
        <v>16</v>
      </c>
      <c r="C60" s="11"/>
      <c r="D60" s="48"/>
      <c r="E60" s="58"/>
      <c r="F60" s="45"/>
      <c r="G60" s="5"/>
      <c r="H60" s="9"/>
      <c r="I60" s="46"/>
      <c r="J60" s="2"/>
      <c r="K60" s="47"/>
      <c r="L60" s="139">
        <f t="shared" si="1"/>
        <v>0</v>
      </c>
    </row>
    <row r="61" spans="1:12" ht="15" customHeight="1" thickBot="1" x14ac:dyDescent="0.25">
      <c r="B61" s="42" t="s">
        <v>17</v>
      </c>
      <c r="C61" s="11"/>
      <c r="D61" s="48"/>
      <c r="E61" s="58"/>
      <c r="F61" s="45"/>
      <c r="G61" s="5"/>
      <c r="H61" s="9"/>
      <c r="I61" s="46"/>
      <c r="J61" s="2"/>
      <c r="K61" s="47"/>
      <c r="L61" s="139">
        <f t="shared" si="1"/>
        <v>0</v>
      </c>
    </row>
    <row r="62" spans="1:12" ht="15" customHeight="1" thickBot="1" x14ac:dyDescent="0.25">
      <c r="B62" s="42" t="s">
        <v>18</v>
      </c>
      <c r="C62" s="43" t="s">
        <v>55</v>
      </c>
      <c r="D62" s="49"/>
      <c r="E62" s="59"/>
      <c r="F62" s="45"/>
      <c r="G62" s="7"/>
      <c r="H62" s="10"/>
      <c r="I62" s="46"/>
      <c r="J62" s="3"/>
      <c r="K62" s="47"/>
      <c r="L62" s="139">
        <f t="shared" si="1"/>
        <v>0</v>
      </c>
    </row>
    <row r="63" spans="1:12" s="14" customFormat="1" ht="20.25" customHeight="1" thickBot="1" x14ac:dyDescent="0.3">
      <c r="A63" s="24"/>
      <c r="B63" s="24"/>
      <c r="F63" s="61"/>
      <c r="G63" s="62"/>
      <c r="H63" s="62"/>
      <c r="I63" s="34"/>
      <c r="J63" s="62"/>
      <c r="K63" s="34"/>
      <c r="L63" s="62"/>
    </row>
    <row r="64" spans="1:12" ht="17.100000000000001" customHeight="1" thickBot="1" x14ac:dyDescent="0.3">
      <c r="A64" s="24"/>
      <c r="B64" s="185" t="s">
        <v>58</v>
      </c>
      <c r="C64" s="186"/>
      <c r="D64" s="60"/>
      <c r="E64" s="60"/>
      <c r="F64" s="31"/>
      <c r="G64" s="54"/>
      <c r="H64" s="114"/>
      <c r="I64" s="36"/>
      <c r="J64" s="54"/>
      <c r="K64" s="37"/>
      <c r="L64" s="138">
        <f>+G64+J64</f>
        <v>0</v>
      </c>
    </row>
    <row r="65" spans="1:12" s="14" customFormat="1" ht="15" customHeight="1" x14ac:dyDescent="0.2">
      <c r="A65" s="24"/>
      <c r="B65" s="67" t="s">
        <v>61</v>
      </c>
      <c r="C65" s="21"/>
      <c r="F65" s="61"/>
      <c r="G65" s="62"/>
      <c r="H65" s="62"/>
      <c r="I65" s="34"/>
      <c r="J65" s="62"/>
      <c r="K65" s="34"/>
      <c r="L65" s="62"/>
    </row>
    <row r="66" spans="1:12" ht="18" customHeight="1" thickBot="1" x14ac:dyDescent="0.3">
      <c r="B66" s="50"/>
      <c r="C66" s="50"/>
      <c r="D66" s="51"/>
      <c r="E66" s="52"/>
      <c r="F66" s="50"/>
      <c r="G66" s="50"/>
      <c r="H66" s="50"/>
      <c r="I66" s="51"/>
      <c r="J66" s="50"/>
      <c r="K66" s="51"/>
      <c r="L66" s="50"/>
    </row>
    <row r="67" spans="1:12" ht="3.75" customHeight="1" x14ac:dyDescent="0.25"/>
    <row r="68" spans="1:12" ht="28.5" customHeight="1" thickBot="1" x14ac:dyDescent="0.3">
      <c r="B68" s="189" t="s">
        <v>59</v>
      </c>
      <c r="C68" s="189"/>
      <c r="D68" s="189"/>
      <c r="E68" s="189"/>
    </row>
    <row r="69" spans="1:12" ht="17.100000000000001" customHeight="1" x14ac:dyDescent="0.25">
      <c r="A69" s="24"/>
      <c r="B69" s="192" t="s">
        <v>39</v>
      </c>
      <c r="C69" s="193"/>
      <c r="D69" s="60"/>
      <c r="E69" s="142">
        <f>+E14</f>
        <v>0</v>
      </c>
      <c r="F69" s="31"/>
      <c r="G69" s="145">
        <f>+G14</f>
        <v>0</v>
      </c>
      <c r="H69" s="146">
        <f>+H14</f>
        <v>0</v>
      </c>
      <c r="I69" s="55"/>
      <c r="J69" s="151">
        <f>+J14</f>
        <v>0</v>
      </c>
      <c r="K69" s="56"/>
      <c r="L69" s="151">
        <f>+G69+J69</f>
        <v>0</v>
      </c>
    </row>
    <row r="70" spans="1:12" ht="17.100000000000001" customHeight="1" thickBot="1" x14ac:dyDescent="0.3">
      <c r="A70" s="24"/>
      <c r="B70" s="194" t="s">
        <v>40</v>
      </c>
      <c r="C70" s="195"/>
      <c r="D70" s="60"/>
      <c r="E70" s="143">
        <f>+E48</f>
        <v>0</v>
      </c>
      <c r="F70" s="31"/>
      <c r="G70" s="147">
        <f>+G48</f>
        <v>0</v>
      </c>
      <c r="H70" s="148">
        <f>+H48</f>
        <v>0</v>
      </c>
      <c r="I70" s="55"/>
      <c r="J70" s="152">
        <f>+J48</f>
        <v>0</v>
      </c>
      <c r="K70" s="56"/>
      <c r="L70" s="152">
        <f>+G70+J70</f>
        <v>0</v>
      </c>
    </row>
    <row r="71" spans="1:12" ht="17.100000000000001" customHeight="1" thickBot="1" x14ac:dyDescent="0.3">
      <c r="A71" s="24"/>
      <c r="B71" s="182" t="s">
        <v>58</v>
      </c>
      <c r="C71" s="183"/>
      <c r="D71" s="60"/>
      <c r="E71" s="65"/>
      <c r="F71" s="31"/>
      <c r="G71" s="149">
        <f>+G64</f>
        <v>0</v>
      </c>
      <c r="H71" s="150">
        <f>+H64</f>
        <v>0</v>
      </c>
      <c r="I71" s="55"/>
      <c r="J71" s="153">
        <f>+J64</f>
        <v>0</v>
      </c>
      <c r="K71" s="56"/>
      <c r="L71" s="153">
        <f>+G71+J71</f>
        <v>0</v>
      </c>
    </row>
    <row r="72" spans="1:12" ht="4.5" customHeight="1" thickBot="1" x14ac:dyDescent="0.3">
      <c r="B72" s="72"/>
      <c r="C72" s="72"/>
      <c r="E72" s="66"/>
    </row>
    <row r="73" spans="1:12" ht="17.100000000000001" customHeight="1" thickBot="1" x14ac:dyDescent="0.3">
      <c r="A73" s="24"/>
      <c r="B73" s="187" t="s">
        <v>85</v>
      </c>
      <c r="C73" s="188"/>
      <c r="D73" s="60"/>
      <c r="E73" s="144">
        <f>SUM(E69:E70)</f>
        <v>0</v>
      </c>
      <c r="F73" s="31"/>
      <c r="G73" s="136">
        <f>ROUND(SUM(G69:G71),2)</f>
        <v>0</v>
      </c>
      <c r="H73" s="137">
        <f>ROUND(SUM(H69:H71),2)</f>
        <v>0</v>
      </c>
      <c r="I73" s="36"/>
      <c r="J73" s="136">
        <f>ROUND(SUM(J69:J71),2)</f>
        <v>0</v>
      </c>
      <c r="K73" s="37"/>
      <c r="L73" s="138">
        <f>+G73+J73</f>
        <v>0</v>
      </c>
    </row>
  </sheetData>
  <sheetProtection algorithmName="SHA-512" hashValue="ksa6Q8BpK7QhgLCtYX8OHShQ795S1MzkhcpX315hYAvWJIJx2jDIo64BIQV9haBaAIIdacjb0KXZ8P/7xOfKQQ==" saltValue="5+I1wsvcziMD+wOAcDvfLw==" spinCount="100000" sheet="1" objects="1" scenarios="1" selectLockedCells="1"/>
  <mergeCells count="14">
    <mergeCell ref="B73:C73"/>
    <mergeCell ref="B68:E68"/>
    <mergeCell ref="E10:E11"/>
    <mergeCell ref="B48:C48"/>
    <mergeCell ref="B14:C14"/>
    <mergeCell ref="B69:C69"/>
    <mergeCell ref="B70:C70"/>
    <mergeCell ref="G10:H10"/>
    <mergeCell ref="G3:H3"/>
    <mergeCell ref="J3:L3"/>
    <mergeCell ref="G5:J5"/>
    <mergeCell ref="B71:C71"/>
    <mergeCell ref="B7:L7"/>
    <mergeCell ref="B64:C64"/>
  </mergeCells>
  <dataValidations count="4">
    <dataValidation type="whole" operator="greaterThanOrEqual" allowBlank="1" showInputMessage="1" showErrorMessage="1" sqref="E51:E62 E17:E46" xr:uid="{00000000-0002-0000-0100-000000000000}">
      <formula1>0</formula1>
    </dataValidation>
    <dataValidation type="decimal" operator="greaterThanOrEqual" allowBlank="1" showInputMessage="1" showErrorMessage="1" sqref="J45:J46 J51:J62 G51:H62 J17:J39 G17:H39 G45:H46" xr:uid="{00000000-0002-0000-0100-000001000000}">
      <formula1>0</formula1>
    </dataValidation>
    <dataValidation type="decimal" operator="greaterThanOrEqual" allowBlank="1" showInputMessage="1" showErrorMessage="1" sqref="G64:H64 J64" xr:uid="{00000000-0002-0000-0100-000002000000}">
      <formula1>-200000</formula1>
    </dataValidation>
    <dataValidation type="decimal" operator="greaterThanOrEqual" allowBlank="1" showInputMessage="1" showErrorMessage="1" sqref="G40:H44 J40:J44" xr:uid="{00000000-0002-0000-0100-000003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46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M64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28515625" style="13" customWidth="1"/>
    <col min="3" max="3" width="58.57031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34</v>
      </c>
      <c r="J2" s="16" t="s">
        <v>35</v>
      </c>
    </row>
    <row r="3" spans="1:13" ht="15" customHeight="1" x14ac:dyDescent="0.2">
      <c r="G3" s="181" t="str">
        <f>IF(Datos_Generales!$N$12="","",Datos_Generales!$N$12)</f>
        <v/>
      </c>
      <c r="H3" s="181"/>
      <c r="I3" s="17"/>
      <c r="J3" s="181" t="str">
        <f>IF(Datos_Generales!$Q$14="","",Datos_Generales!$Q$14)</f>
        <v/>
      </c>
      <c r="K3" s="181"/>
      <c r="L3" s="181"/>
    </row>
    <row r="4" spans="1:13" ht="14.25" customHeight="1" x14ac:dyDescent="0.2">
      <c r="G4" s="16" t="s">
        <v>37</v>
      </c>
      <c r="L4" s="16" t="s">
        <v>36</v>
      </c>
    </row>
    <row r="5" spans="1:13" ht="15" customHeight="1" x14ac:dyDescent="0.2">
      <c r="G5" s="181" t="str">
        <f>IF(Datos_Generales!$AA$10="","",Datos_Generales!$AA$10)</f>
        <v xml:space="preserve">CORTOMETRAJES DE ANIMACIÓN </v>
      </c>
      <c r="H5" s="181"/>
      <c r="I5" s="181"/>
      <c r="J5" s="181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84" t="s">
        <v>62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</row>
    <row r="8" spans="1:13" ht="15.75" x14ac:dyDescent="0.25">
      <c r="A8" s="18"/>
      <c r="B8" s="68" t="s">
        <v>95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90" t="s">
        <v>63</v>
      </c>
      <c r="F10" s="26"/>
      <c r="G10" s="180" t="s">
        <v>32</v>
      </c>
      <c r="H10" s="180"/>
      <c r="I10" s="28"/>
      <c r="J10" s="29" t="s">
        <v>31</v>
      </c>
      <c r="K10" s="30"/>
      <c r="L10" s="29" t="s">
        <v>30</v>
      </c>
    </row>
    <row r="11" spans="1:13" ht="13.5" thickBot="1" x14ac:dyDescent="0.3">
      <c r="A11" s="18"/>
      <c r="B11" s="18"/>
      <c r="E11" s="191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5" t="s">
        <v>64</v>
      </c>
      <c r="C14" s="186"/>
      <c r="D14" s="60"/>
      <c r="E14" s="135">
        <f>+SUM(E17:E34)</f>
        <v>0</v>
      </c>
      <c r="F14" s="31"/>
      <c r="G14" s="136">
        <f>SUM(G17:G34)</f>
        <v>0</v>
      </c>
      <c r="H14" s="137">
        <f>SUM(H17:H34)</f>
        <v>0</v>
      </c>
      <c r="I14" s="36"/>
      <c r="J14" s="136">
        <f>SUM(J17:J34)</f>
        <v>0</v>
      </c>
      <c r="K14" s="37"/>
      <c r="L14" s="138">
        <f>+G14+J14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thickBot="1" x14ac:dyDescent="0.25">
      <c r="A17" s="24"/>
      <c r="B17" s="42" t="s">
        <v>7</v>
      </c>
      <c r="C17" s="43" t="s">
        <v>165</v>
      </c>
      <c r="E17" s="57"/>
      <c r="F17" s="45"/>
      <c r="G17" s="4"/>
      <c r="H17" s="8"/>
      <c r="I17" s="46"/>
      <c r="J17" s="1"/>
      <c r="K17" s="47"/>
      <c r="L17" s="139">
        <f>G17+J17</f>
        <v>0</v>
      </c>
    </row>
    <row r="18" spans="1:12" s="14" customFormat="1" ht="15" customHeight="1" thickBot="1" x14ac:dyDescent="0.25">
      <c r="A18" s="24"/>
      <c r="B18" s="42" t="s">
        <v>8</v>
      </c>
      <c r="C18" s="43" t="s">
        <v>166</v>
      </c>
      <c r="E18" s="58"/>
      <c r="F18" s="45"/>
      <c r="G18" s="5"/>
      <c r="H18" s="9"/>
      <c r="I18" s="46"/>
      <c r="J18" s="2"/>
      <c r="K18" s="47"/>
      <c r="L18" s="139">
        <f t="shared" ref="L18:L34" si="0">G18+J18</f>
        <v>0</v>
      </c>
    </row>
    <row r="19" spans="1:12" s="14" customFormat="1" ht="15" customHeight="1" thickBot="1" x14ac:dyDescent="0.25">
      <c r="A19" s="24"/>
      <c r="B19" s="42" t="s">
        <v>9</v>
      </c>
      <c r="C19" s="43" t="s">
        <v>167</v>
      </c>
      <c r="E19" s="58"/>
      <c r="F19" s="45"/>
      <c r="G19" s="6"/>
      <c r="H19" s="9"/>
      <c r="I19" s="46"/>
      <c r="J19" s="2"/>
      <c r="K19" s="47"/>
      <c r="L19" s="139">
        <f t="shared" si="0"/>
        <v>0</v>
      </c>
    </row>
    <row r="20" spans="1:12" s="14" customFormat="1" ht="15" customHeight="1" thickBot="1" x14ac:dyDescent="0.25">
      <c r="A20" s="24"/>
      <c r="B20" s="42" t="s">
        <v>10</v>
      </c>
      <c r="C20" s="43" t="s">
        <v>168</v>
      </c>
      <c r="E20" s="58"/>
      <c r="F20" s="45"/>
      <c r="G20" s="5"/>
      <c r="H20" s="9"/>
      <c r="I20" s="46"/>
      <c r="J20" s="2"/>
      <c r="K20" s="47"/>
      <c r="L20" s="139">
        <f t="shared" si="0"/>
        <v>0</v>
      </c>
    </row>
    <row r="21" spans="1:12" s="14" customFormat="1" ht="15" customHeight="1" thickBot="1" x14ac:dyDescent="0.25">
      <c r="A21" s="24"/>
      <c r="B21" s="42" t="s">
        <v>11</v>
      </c>
      <c r="C21" s="43" t="s">
        <v>169</v>
      </c>
      <c r="E21" s="58"/>
      <c r="F21" s="45"/>
      <c r="G21" s="5"/>
      <c r="H21" s="9"/>
      <c r="I21" s="46"/>
      <c r="J21" s="2"/>
      <c r="K21" s="47"/>
      <c r="L21" s="139">
        <f t="shared" si="0"/>
        <v>0</v>
      </c>
    </row>
    <row r="22" spans="1:12" s="14" customFormat="1" ht="15" customHeight="1" thickBot="1" x14ac:dyDescent="0.25">
      <c r="A22" s="24"/>
      <c r="B22" s="42" t="s">
        <v>12</v>
      </c>
      <c r="C22" s="43" t="s">
        <v>170</v>
      </c>
      <c r="E22" s="58"/>
      <c r="F22" s="45"/>
      <c r="G22" s="5"/>
      <c r="H22" s="9"/>
      <c r="I22" s="46"/>
      <c r="J22" s="2"/>
      <c r="K22" s="47"/>
      <c r="L22" s="139">
        <f t="shared" si="0"/>
        <v>0</v>
      </c>
    </row>
    <row r="23" spans="1:12" s="14" customFormat="1" ht="15" customHeight="1" thickBot="1" x14ac:dyDescent="0.25">
      <c r="A23" s="24"/>
      <c r="B23" s="42" t="s">
        <v>13</v>
      </c>
      <c r="C23" s="43" t="s">
        <v>171</v>
      </c>
      <c r="E23" s="58"/>
      <c r="F23" s="45"/>
      <c r="G23" s="5"/>
      <c r="H23" s="9"/>
      <c r="I23" s="46"/>
      <c r="J23" s="2"/>
      <c r="K23" s="47"/>
      <c r="L23" s="139">
        <f t="shared" si="0"/>
        <v>0</v>
      </c>
    </row>
    <row r="24" spans="1:12" s="14" customFormat="1" ht="15" customHeight="1" thickBot="1" x14ac:dyDescent="0.25">
      <c r="A24" s="24"/>
      <c r="B24" s="42" t="s">
        <v>15</v>
      </c>
      <c r="C24" s="43" t="s">
        <v>180</v>
      </c>
      <c r="E24" s="58"/>
      <c r="F24" s="45"/>
      <c r="G24" s="5"/>
      <c r="H24" s="9"/>
      <c r="I24" s="46"/>
      <c r="J24" s="2"/>
      <c r="K24" s="47"/>
      <c r="L24" s="139">
        <f t="shared" si="0"/>
        <v>0</v>
      </c>
    </row>
    <row r="25" spans="1:12" s="14" customFormat="1" ht="15" customHeight="1" thickBot="1" x14ac:dyDescent="0.25">
      <c r="A25" s="24"/>
      <c r="B25" s="42" t="s">
        <v>16</v>
      </c>
      <c r="C25" s="43" t="s">
        <v>181</v>
      </c>
      <c r="E25" s="58"/>
      <c r="F25" s="45"/>
      <c r="G25" s="5"/>
      <c r="H25" s="9"/>
      <c r="I25" s="46"/>
      <c r="J25" s="2"/>
      <c r="K25" s="47"/>
      <c r="L25" s="139">
        <f t="shared" si="0"/>
        <v>0</v>
      </c>
    </row>
    <row r="26" spans="1:12" s="14" customFormat="1" ht="15" customHeight="1" thickBot="1" x14ac:dyDescent="0.25">
      <c r="A26" s="24"/>
      <c r="B26" s="42" t="s">
        <v>17</v>
      </c>
      <c r="C26" s="43" t="s">
        <v>182</v>
      </c>
      <c r="E26" s="58"/>
      <c r="F26" s="45"/>
      <c r="G26" s="5"/>
      <c r="H26" s="9"/>
      <c r="I26" s="46"/>
      <c r="J26" s="2"/>
      <c r="K26" s="47"/>
      <c r="L26" s="139">
        <f t="shared" si="0"/>
        <v>0</v>
      </c>
    </row>
    <row r="27" spans="1:12" s="14" customFormat="1" ht="15" customHeight="1" thickBot="1" x14ac:dyDescent="0.25">
      <c r="A27" s="24"/>
      <c r="B27" s="42">
        <v>12</v>
      </c>
      <c r="C27" s="43" t="s">
        <v>217</v>
      </c>
      <c r="E27" s="58"/>
      <c r="F27" s="45"/>
      <c r="G27" s="5"/>
      <c r="H27" s="9"/>
      <c r="I27" s="46"/>
      <c r="J27" s="2"/>
      <c r="K27" s="47"/>
      <c r="L27" s="139">
        <f t="shared" si="0"/>
        <v>0</v>
      </c>
    </row>
    <row r="28" spans="1:12" s="14" customFormat="1" ht="15" customHeight="1" thickBot="1" x14ac:dyDescent="0.25">
      <c r="A28" s="24"/>
      <c r="B28" s="42" t="s">
        <v>18</v>
      </c>
      <c r="C28" s="11"/>
      <c r="E28" s="58"/>
      <c r="F28" s="45"/>
      <c r="G28" s="5"/>
      <c r="H28" s="9"/>
      <c r="I28" s="46"/>
      <c r="J28" s="2"/>
      <c r="K28" s="47"/>
      <c r="L28" s="139">
        <f t="shared" si="0"/>
        <v>0</v>
      </c>
    </row>
    <row r="29" spans="1:12" s="14" customFormat="1" ht="15" customHeight="1" thickBot="1" x14ac:dyDescent="0.25">
      <c r="A29" s="24"/>
      <c r="B29" s="42" t="s">
        <v>19</v>
      </c>
      <c r="C29" s="11"/>
      <c r="E29" s="58"/>
      <c r="F29" s="45"/>
      <c r="G29" s="5"/>
      <c r="H29" s="9"/>
      <c r="I29" s="46"/>
      <c r="J29" s="2"/>
      <c r="K29" s="47"/>
      <c r="L29" s="139">
        <f t="shared" si="0"/>
        <v>0</v>
      </c>
    </row>
    <row r="30" spans="1:12" s="14" customFormat="1" ht="15" customHeight="1" thickBot="1" x14ac:dyDescent="0.25">
      <c r="A30" s="24"/>
      <c r="B30" s="42">
        <v>14</v>
      </c>
      <c r="C30" s="11"/>
      <c r="E30" s="58"/>
      <c r="F30" s="45"/>
      <c r="G30" s="5"/>
      <c r="H30" s="9"/>
      <c r="I30" s="46"/>
      <c r="J30" s="2"/>
      <c r="K30" s="47"/>
      <c r="L30" s="139">
        <f t="shared" si="0"/>
        <v>0</v>
      </c>
    </row>
    <row r="31" spans="1:12" s="14" customFormat="1" ht="15" customHeight="1" thickBot="1" x14ac:dyDescent="0.25">
      <c r="A31" s="24"/>
      <c r="B31" s="42">
        <v>15</v>
      </c>
      <c r="C31" s="11"/>
      <c r="E31" s="58"/>
      <c r="F31" s="45"/>
      <c r="G31" s="5"/>
      <c r="H31" s="9"/>
      <c r="I31" s="46"/>
      <c r="J31" s="2"/>
      <c r="K31" s="47"/>
      <c r="L31" s="139">
        <f t="shared" si="0"/>
        <v>0</v>
      </c>
    </row>
    <row r="32" spans="1:12" s="14" customFormat="1" ht="15" customHeight="1" thickBot="1" x14ac:dyDescent="0.25">
      <c r="A32" s="24"/>
      <c r="B32" s="42">
        <v>16</v>
      </c>
      <c r="C32" s="11"/>
      <c r="E32" s="58"/>
      <c r="F32" s="45"/>
      <c r="G32" s="5"/>
      <c r="H32" s="9"/>
      <c r="I32" s="46"/>
      <c r="J32" s="2"/>
      <c r="K32" s="47"/>
      <c r="L32" s="139">
        <f t="shared" si="0"/>
        <v>0</v>
      </c>
    </row>
    <row r="33" spans="1:12" s="14" customFormat="1" ht="15" customHeight="1" thickBot="1" x14ac:dyDescent="0.25">
      <c r="A33" s="24"/>
      <c r="B33" s="42">
        <v>17</v>
      </c>
      <c r="C33" s="12"/>
      <c r="E33" s="58"/>
      <c r="F33" s="45"/>
      <c r="G33" s="5"/>
      <c r="H33" s="9"/>
      <c r="I33" s="46"/>
      <c r="J33" s="2"/>
      <c r="K33" s="47"/>
      <c r="L33" s="139">
        <f t="shared" si="0"/>
        <v>0</v>
      </c>
    </row>
    <row r="34" spans="1:12" s="14" customFormat="1" ht="15" customHeight="1" thickBot="1" x14ac:dyDescent="0.25">
      <c r="A34" s="24"/>
      <c r="B34" s="42">
        <v>18</v>
      </c>
      <c r="C34" s="43" t="s">
        <v>66</v>
      </c>
      <c r="D34" s="49"/>
      <c r="E34" s="59"/>
      <c r="F34" s="45"/>
      <c r="G34" s="7"/>
      <c r="H34" s="10"/>
      <c r="I34" s="46"/>
      <c r="J34" s="3"/>
      <c r="K34" s="47"/>
      <c r="L34" s="139">
        <f t="shared" si="0"/>
        <v>0</v>
      </c>
    </row>
    <row r="35" spans="1:12" s="14" customFormat="1" ht="16.5" customHeight="1" x14ac:dyDescent="0.25">
      <c r="A35" s="24"/>
      <c r="B35" s="24"/>
      <c r="F35" s="61"/>
      <c r="G35" s="62"/>
      <c r="H35" s="62"/>
      <c r="I35" s="134"/>
      <c r="J35" s="62"/>
      <c r="K35" s="134"/>
      <c r="L35" s="62"/>
    </row>
    <row r="36" spans="1:12" ht="13.5" thickBot="1" x14ac:dyDescent="0.3"/>
    <row r="37" spans="1:12" ht="16.5" thickBot="1" x14ac:dyDescent="0.3">
      <c r="B37" s="185" t="s">
        <v>218</v>
      </c>
      <c r="C37" s="186"/>
      <c r="E37" s="135">
        <f>+SUM(E40:E54)</f>
        <v>0</v>
      </c>
      <c r="F37" s="31"/>
      <c r="G37" s="136">
        <f>SUM(G40:G54)</f>
        <v>0</v>
      </c>
      <c r="H37" s="137">
        <f>SUM(H40:H54)</f>
        <v>0</v>
      </c>
      <c r="I37" s="36"/>
      <c r="J37" s="136">
        <f>SUM(J40:J54)</f>
        <v>0</v>
      </c>
      <c r="K37" s="37"/>
      <c r="L37" s="138">
        <f>+G37+J37</f>
        <v>0</v>
      </c>
    </row>
    <row r="38" spans="1:12" s="14" customFormat="1" ht="4.5" customHeight="1" x14ac:dyDescent="0.2">
      <c r="A38" s="24"/>
      <c r="B38" s="67"/>
      <c r="C38" s="21"/>
      <c r="F38" s="61"/>
      <c r="G38" s="62"/>
      <c r="H38" s="62"/>
      <c r="I38" s="34"/>
      <c r="J38" s="62"/>
      <c r="K38" s="34"/>
      <c r="L38" s="62"/>
    </row>
    <row r="39" spans="1:12" s="14" customFormat="1" ht="15" customHeight="1" thickBot="1" x14ac:dyDescent="0.25">
      <c r="A39" s="24"/>
      <c r="B39" s="24"/>
      <c r="C39" s="69" t="s">
        <v>1</v>
      </c>
      <c r="F39" s="61"/>
      <c r="G39" s="62"/>
      <c r="H39" s="62"/>
      <c r="I39" s="34"/>
      <c r="J39" s="62"/>
      <c r="K39" s="34"/>
      <c r="L39" s="62"/>
    </row>
    <row r="40" spans="1:12" s="14" customFormat="1" ht="15" customHeight="1" thickBot="1" x14ac:dyDescent="0.25">
      <c r="A40" s="24"/>
      <c r="B40" s="42" t="s">
        <v>7</v>
      </c>
      <c r="C40" s="43" t="s">
        <v>172</v>
      </c>
      <c r="E40" s="57"/>
      <c r="F40" s="45"/>
      <c r="G40" s="4"/>
      <c r="H40" s="8"/>
      <c r="I40" s="46"/>
      <c r="J40" s="1"/>
      <c r="K40" s="47"/>
      <c r="L40" s="139">
        <f>G40+J40</f>
        <v>0</v>
      </c>
    </row>
    <row r="41" spans="1:12" s="14" customFormat="1" ht="15" customHeight="1" thickBot="1" x14ac:dyDescent="0.25">
      <c r="A41" s="24"/>
      <c r="B41" s="42" t="s">
        <v>8</v>
      </c>
      <c r="C41" s="132" t="s">
        <v>173</v>
      </c>
      <c r="E41" s="58"/>
      <c r="F41" s="45"/>
      <c r="G41" s="5"/>
      <c r="H41" s="9"/>
      <c r="I41" s="46"/>
      <c r="J41" s="2"/>
      <c r="K41" s="47"/>
      <c r="L41" s="139">
        <f t="shared" ref="L41:L54" si="1">G41+J41</f>
        <v>0</v>
      </c>
    </row>
    <row r="42" spans="1:12" s="14" customFormat="1" ht="15" customHeight="1" thickBot="1" x14ac:dyDescent="0.25">
      <c r="A42" s="24"/>
      <c r="B42" s="42" t="s">
        <v>9</v>
      </c>
      <c r="C42" s="43" t="s">
        <v>174</v>
      </c>
      <c r="E42" s="58"/>
      <c r="F42" s="45"/>
      <c r="G42" s="6"/>
      <c r="H42" s="9"/>
      <c r="I42" s="46"/>
      <c r="J42" s="2"/>
      <c r="K42" s="47"/>
      <c r="L42" s="139">
        <f t="shared" si="1"/>
        <v>0</v>
      </c>
    </row>
    <row r="43" spans="1:12" s="14" customFormat="1" ht="15" customHeight="1" thickBot="1" x14ac:dyDescent="0.25">
      <c r="A43" s="24"/>
      <c r="B43" s="42" t="s">
        <v>10</v>
      </c>
      <c r="C43" s="43" t="s">
        <v>175</v>
      </c>
      <c r="E43" s="58"/>
      <c r="F43" s="45"/>
      <c r="G43" s="5"/>
      <c r="H43" s="9"/>
      <c r="I43" s="46"/>
      <c r="J43" s="2"/>
      <c r="K43" s="47"/>
      <c r="L43" s="139">
        <f t="shared" si="1"/>
        <v>0</v>
      </c>
    </row>
    <row r="44" spans="1:12" s="14" customFormat="1" ht="15" customHeight="1" thickBot="1" x14ac:dyDescent="0.25">
      <c r="A44" s="24"/>
      <c r="B44" s="42" t="s">
        <v>11</v>
      </c>
      <c r="C44" s="43" t="s">
        <v>169</v>
      </c>
      <c r="E44" s="58"/>
      <c r="F44" s="45"/>
      <c r="G44" s="5"/>
      <c r="H44" s="9"/>
      <c r="I44" s="46"/>
      <c r="J44" s="2"/>
      <c r="K44" s="47"/>
      <c r="L44" s="139">
        <f t="shared" si="1"/>
        <v>0</v>
      </c>
    </row>
    <row r="45" spans="1:12" s="14" customFormat="1" ht="15" customHeight="1" thickBot="1" x14ac:dyDescent="0.25">
      <c r="A45" s="24"/>
      <c r="B45" s="42" t="s">
        <v>12</v>
      </c>
      <c r="C45" s="43" t="s">
        <v>170</v>
      </c>
      <c r="E45" s="58"/>
      <c r="F45" s="45"/>
      <c r="G45" s="5"/>
      <c r="H45" s="9"/>
      <c r="I45" s="46"/>
      <c r="J45" s="2"/>
      <c r="K45" s="47"/>
      <c r="L45" s="139">
        <f t="shared" si="1"/>
        <v>0</v>
      </c>
    </row>
    <row r="46" spans="1:12" s="14" customFormat="1" ht="15" customHeight="1" thickBot="1" x14ac:dyDescent="0.25">
      <c r="A46" s="24"/>
      <c r="B46" s="42" t="s">
        <v>13</v>
      </c>
      <c r="C46" s="43" t="s">
        <v>171</v>
      </c>
      <c r="E46" s="58"/>
      <c r="F46" s="45"/>
      <c r="G46" s="5"/>
      <c r="H46" s="9"/>
      <c r="I46" s="46"/>
      <c r="J46" s="2"/>
      <c r="K46" s="47"/>
      <c r="L46" s="139">
        <f t="shared" si="1"/>
        <v>0</v>
      </c>
    </row>
    <row r="47" spans="1:12" s="14" customFormat="1" ht="15" customHeight="1" thickBot="1" x14ac:dyDescent="0.25">
      <c r="A47" s="24"/>
      <c r="B47" s="42" t="s">
        <v>14</v>
      </c>
      <c r="C47" s="43" t="s">
        <v>176</v>
      </c>
      <c r="E47" s="58"/>
      <c r="F47" s="45"/>
      <c r="G47" s="5"/>
      <c r="H47" s="9"/>
      <c r="I47" s="46"/>
      <c r="J47" s="2"/>
      <c r="K47" s="47"/>
      <c r="L47" s="139">
        <f t="shared" si="1"/>
        <v>0</v>
      </c>
    </row>
    <row r="48" spans="1:12" s="14" customFormat="1" ht="15" customHeight="1" thickBot="1" x14ac:dyDescent="0.25">
      <c r="A48" s="24"/>
      <c r="B48" s="42">
        <v>9</v>
      </c>
      <c r="C48" s="11"/>
      <c r="E48" s="58"/>
      <c r="F48" s="45"/>
      <c r="G48" s="5"/>
      <c r="H48" s="9"/>
      <c r="I48" s="46"/>
      <c r="J48" s="2"/>
      <c r="K48" s="47"/>
      <c r="L48" s="139">
        <f t="shared" si="1"/>
        <v>0</v>
      </c>
    </row>
    <row r="49" spans="1:12" s="14" customFormat="1" ht="15" customHeight="1" thickBot="1" x14ac:dyDescent="0.25">
      <c r="A49" s="24"/>
      <c r="B49" s="42">
        <v>10</v>
      </c>
      <c r="C49" s="11"/>
      <c r="E49" s="58"/>
      <c r="F49" s="45"/>
      <c r="G49" s="5"/>
      <c r="H49" s="9"/>
      <c r="I49" s="46"/>
      <c r="J49" s="2"/>
      <c r="K49" s="47"/>
      <c r="L49" s="139">
        <f t="shared" si="1"/>
        <v>0</v>
      </c>
    </row>
    <row r="50" spans="1:12" s="14" customFormat="1" ht="15" customHeight="1" thickBot="1" x14ac:dyDescent="0.25">
      <c r="A50" s="24"/>
      <c r="B50" s="42">
        <v>11</v>
      </c>
      <c r="C50" s="11"/>
      <c r="E50" s="58"/>
      <c r="F50" s="45"/>
      <c r="G50" s="5"/>
      <c r="H50" s="9"/>
      <c r="I50" s="46"/>
      <c r="J50" s="2"/>
      <c r="K50" s="47"/>
      <c r="L50" s="139">
        <f t="shared" si="1"/>
        <v>0</v>
      </c>
    </row>
    <row r="51" spans="1:12" s="14" customFormat="1" ht="15" customHeight="1" thickBot="1" x14ac:dyDescent="0.25">
      <c r="A51" s="24"/>
      <c r="B51" s="42">
        <v>12</v>
      </c>
      <c r="C51" s="11"/>
      <c r="E51" s="58"/>
      <c r="F51" s="45"/>
      <c r="G51" s="5"/>
      <c r="H51" s="9"/>
      <c r="I51" s="46"/>
      <c r="J51" s="2"/>
      <c r="K51" s="47"/>
      <c r="L51" s="139">
        <f t="shared" si="1"/>
        <v>0</v>
      </c>
    </row>
    <row r="52" spans="1:12" s="14" customFormat="1" ht="15" customHeight="1" thickBot="1" x14ac:dyDescent="0.25">
      <c r="A52" s="24"/>
      <c r="B52" s="42">
        <v>13</v>
      </c>
      <c r="C52" s="11"/>
      <c r="E52" s="58"/>
      <c r="F52" s="45"/>
      <c r="G52" s="5"/>
      <c r="H52" s="9"/>
      <c r="I52" s="46"/>
      <c r="J52" s="2"/>
      <c r="K52" s="47"/>
      <c r="L52" s="139">
        <f t="shared" si="1"/>
        <v>0</v>
      </c>
    </row>
    <row r="53" spans="1:12" s="14" customFormat="1" ht="15" customHeight="1" thickBot="1" x14ac:dyDescent="0.25">
      <c r="A53" s="24"/>
      <c r="B53" s="42">
        <v>14</v>
      </c>
      <c r="C53" s="12"/>
      <c r="E53" s="58"/>
      <c r="F53" s="45"/>
      <c r="G53" s="5"/>
      <c r="H53" s="9"/>
      <c r="I53" s="46"/>
      <c r="J53" s="2"/>
      <c r="K53" s="47"/>
      <c r="L53" s="139">
        <f t="shared" si="1"/>
        <v>0</v>
      </c>
    </row>
    <row r="54" spans="1:12" s="14" customFormat="1" ht="15" customHeight="1" thickBot="1" x14ac:dyDescent="0.25">
      <c r="A54" s="24"/>
      <c r="B54" s="42">
        <v>15</v>
      </c>
      <c r="C54" s="43" t="s">
        <v>177</v>
      </c>
      <c r="D54" s="49"/>
      <c r="E54" s="59"/>
      <c r="F54" s="45"/>
      <c r="G54" s="7"/>
      <c r="H54" s="10"/>
      <c r="I54" s="46"/>
      <c r="J54" s="3"/>
      <c r="K54" s="47"/>
      <c r="L54" s="139">
        <f t="shared" si="1"/>
        <v>0</v>
      </c>
    </row>
    <row r="55" spans="1:12" ht="13.5" thickBot="1" x14ac:dyDescent="0.3"/>
    <row r="56" spans="1:12" ht="17.100000000000001" customHeight="1" thickBot="1" x14ac:dyDescent="0.3">
      <c r="A56" s="24"/>
      <c r="B56" s="185" t="s">
        <v>58</v>
      </c>
      <c r="C56" s="186"/>
      <c r="D56" s="60"/>
      <c r="E56" s="60"/>
      <c r="F56" s="31"/>
      <c r="G56" s="54"/>
      <c r="H56" s="114"/>
      <c r="I56" s="36"/>
      <c r="J56" s="54"/>
      <c r="K56" s="37"/>
      <c r="L56" s="138">
        <f>+G56+J56</f>
        <v>0</v>
      </c>
    </row>
    <row r="57" spans="1:12" s="14" customFormat="1" ht="15" customHeight="1" x14ac:dyDescent="0.2">
      <c r="A57" s="24"/>
      <c r="B57" s="67" t="s">
        <v>179</v>
      </c>
      <c r="C57" s="21"/>
      <c r="F57" s="61"/>
      <c r="G57" s="62"/>
      <c r="H57" s="62"/>
      <c r="I57" s="34"/>
      <c r="J57" s="62"/>
      <c r="K57" s="34"/>
      <c r="L57" s="62"/>
    </row>
    <row r="59" spans="1:12" ht="28.5" customHeight="1" thickBot="1" x14ac:dyDescent="0.3">
      <c r="B59" s="189" t="s">
        <v>178</v>
      </c>
      <c r="C59" s="189"/>
      <c r="D59" s="189"/>
      <c r="E59" s="189"/>
    </row>
    <row r="60" spans="1:12" ht="17.100000000000001" customHeight="1" x14ac:dyDescent="0.25">
      <c r="A60" s="24"/>
      <c r="B60" s="192" t="s">
        <v>183</v>
      </c>
      <c r="C60" s="193"/>
      <c r="D60" s="60"/>
      <c r="E60" s="142">
        <f>E14</f>
        <v>0</v>
      </c>
      <c r="F60" s="31"/>
      <c r="G60" s="145">
        <f>G14</f>
        <v>0</v>
      </c>
      <c r="H60" s="146">
        <f>H14</f>
        <v>0</v>
      </c>
      <c r="I60" s="55"/>
      <c r="J60" s="151">
        <f>J14</f>
        <v>0</v>
      </c>
      <c r="K60" s="56"/>
      <c r="L60" s="151">
        <f>+G60+J60</f>
        <v>0</v>
      </c>
    </row>
    <row r="61" spans="1:12" ht="17.100000000000001" customHeight="1" x14ac:dyDescent="0.25">
      <c r="A61" s="24"/>
      <c r="B61" s="194" t="s">
        <v>219</v>
      </c>
      <c r="C61" s="195"/>
      <c r="D61" s="60"/>
      <c r="E61" s="154">
        <f>+E35</f>
        <v>0</v>
      </c>
      <c r="F61" s="31"/>
      <c r="G61" s="147">
        <f>G37</f>
        <v>0</v>
      </c>
      <c r="H61" s="148">
        <f>H37</f>
        <v>0</v>
      </c>
      <c r="I61" s="55"/>
      <c r="J61" s="152">
        <f>J37</f>
        <v>0</v>
      </c>
      <c r="K61" s="56"/>
      <c r="L61" s="152">
        <f>+G61+J61</f>
        <v>0</v>
      </c>
    </row>
    <row r="62" spans="1:12" ht="17.100000000000001" customHeight="1" thickBot="1" x14ac:dyDescent="0.3">
      <c r="A62" s="24"/>
      <c r="B62" s="182" t="s">
        <v>184</v>
      </c>
      <c r="C62" s="183"/>
      <c r="D62" s="60"/>
      <c r="E62" s="143">
        <f>+E37</f>
        <v>0</v>
      </c>
      <c r="F62" s="31"/>
      <c r="G62" s="149">
        <f>G56</f>
        <v>0</v>
      </c>
      <c r="H62" s="150">
        <f>H56</f>
        <v>0</v>
      </c>
      <c r="I62" s="55"/>
      <c r="J62" s="153">
        <f>J56</f>
        <v>0</v>
      </c>
      <c r="K62" s="56"/>
      <c r="L62" s="153">
        <f>+G62+J62</f>
        <v>0</v>
      </c>
    </row>
    <row r="63" spans="1:12" ht="4.5" customHeight="1" thickBot="1" x14ac:dyDescent="0.3">
      <c r="B63" s="72"/>
      <c r="C63" s="72"/>
      <c r="E63" s="66"/>
    </row>
    <row r="64" spans="1:12" ht="17.100000000000001" customHeight="1" thickBot="1" x14ac:dyDescent="0.3">
      <c r="A64" s="24"/>
      <c r="B64" s="187" t="s">
        <v>85</v>
      </c>
      <c r="C64" s="188"/>
      <c r="D64" s="60"/>
      <c r="E64" s="144">
        <f>SUM(E60:E61)</f>
        <v>0</v>
      </c>
      <c r="F64" s="31"/>
      <c r="G64" s="136">
        <f>SUM(G60:G62)</f>
        <v>0</v>
      </c>
      <c r="H64" s="137">
        <f>SUM(H60:H62)</f>
        <v>0</v>
      </c>
      <c r="I64" s="36"/>
      <c r="J64" s="136">
        <f>SUM(J60:J62)</f>
        <v>0</v>
      </c>
      <c r="K64" s="37"/>
      <c r="L64" s="138">
        <f>+G64+J64</f>
        <v>0</v>
      </c>
    </row>
  </sheetData>
  <sheetProtection algorithmName="SHA-512" hashValue="ymANgEHF+kndCTBM5RJGeoKwNOIhC3vvNcHR0Q9i7aldjYq/AmST/PVi7lu+2hzwA9JyEdhEn1I6095w2dnUiw==" saltValue="7/KqE0tCpeUmUw/d6hO4rw==" spinCount="100000" sheet="1" objects="1" scenarios="1" selectLockedCells="1"/>
  <mergeCells count="14">
    <mergeCell ref="B64:C64"/>
    <mergeCell ref="B56:C56"/>
    <mergeCell ref="B14:C14"/>
    <mergeCell ref="G3:H3"/>
    <mergeCell ref="J3:L3"/>
    <mergeCell ref="G5:J5"/>
    <mergeCell ref="B7:L7"/>
    <mergeCell ref="E10:E11"/>
    <mergeCell ref="G10:H10"/>
    <mergeCell ref="B37:C37"/>
    <mergeCell ref="B59:E59"/>
    <mergeCell ref="B60:C60"/>
    <mergeCell ref="B61:C61"/>
    <mergeCell ref="B62:C62"/>
  </mergeCells>
  <dataValidations count="3">
    <dataValidation type="whole" operator="greaterThanOrEqual" allowBlank="1" showInputMessage="1" showErrorMessage="1" sqref="E17:E34 E40:E54" xr:uid="{00000000-0002-0000-0200-000000000000}">
      <formula1>0</formula1>
    </dataValidation>
    <dataValidation type="decimal" operator="greaterThanOrEqual" allowBlank="1" showInputMessage="1" showErrorMessage="1" sqref="G17:H34 G40:H54 J17:J34 J40:J54" xr:uid="{00000000-0002-0000-0200-000001000000}">
      <formula1>-20000</formula1>
    </dataValidation>
    <dataValidation type="decimal" operator="greaterThanOrEqual" allowBlank="1" showInputMessage="1" showErrorMessage="1" sqref="G56:H56 J56" xr:uid="{00000000-0002-0000-0200-000002000000}">
      <formula1>-200000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4" min="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M37"/>
  <sheetViews>
    <sheetView showGridLines="0" zoomScaleNormal="100" workbookViewId="0">
      <pane ySplit="12" topLeftCell="A30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34</v>
      </c>
      <c r="J2" s="16" t="s">
        <v>35</v>
      </c>
    </row>
    <row r="3" spans="1:13" ht="15" customHeight="1" x14ac:dyDescent="0.2">
      <c r="G3" s="181" t="str">
        <f>IF(Datos_Generales!$N$12="","",Datos_Generales!$N$12)</f>
        <v/>
      </c>
      <c r="H3" s="181"/>
      <c r="I3" s="17"/>
      <c r="J3" s="181" t="str">
        <f>IF(Datos_Generales!$Q$14="","",Datos_Generales!$Q$14)</f>
        <v/>
      </c>
      <c r="K3" s="181"/>
      <c r="L3" s="181"/>
    </row>
    <row r="4" spans="1:13" ht="14.25" customHeight="1" x14ac:dyDescent="0.2">
      <c r="G4" s="16" t="s">
        <v>37</v>
      </c>
      <c r="L4" s="16" t="s">
        <v>36</v>
      </c>
    </row>
    <row r="5" spans="1:13" ht="15" customHeight="1" x14ac:dyDescent="0.2">
      <c r="G5" s="181" t="str">
        <f>IF(Datos_Generales!$AA$10="","",Datos_Generales!$AA$10)</f>
        <v xml:space="preserve">CORTOMETRAJES DE ANIMACIÓN </v>
      </c>
      <c r="H5" s="181"/>
      <c r="I5" s="181"/>
      <c r="J5" s="181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84" t="s">
        <v>62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</row>
    <row r="8" spans="1:13" ht="15.75" x14ac:dyDescent="0.25">
      <c r="A8" s="18"/>
      <c r="B8" s="68" t="s">
        <v>96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90" t="s">
        <v>63</v>
      </c>
      <c r="F10" s="26"/>
      <c r="G10" s="180" t="s">
        <v>32</v>
      </c>
      <c r="H10" s="180"/>
      <c r="I10" s="28"/>
      <c r="J10" s="29" t="s">
        <v>31</v>
      </c>
      <c r="K10" s="30"/>
      <c r="L10" s="29" t="s">
        <v>30</v>
      </c>
    </row>
    <row r="11" spans="1:13" ht="13.5" thickBot="1" x14ac:dyDescent="0.3">
      <c r="A11" s="18"/>
      <c r="B11" s="18"/>
      <c r="E11" s="191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5" t="s">
        <v>65</v>
      </c>
      <c r="C14" s="186"/>
      <c r="D14" s="60"/>
      <c r="E14" s="135">
        <f>+SUM(E17:E36)</f>
        <v>0</v>
      </c>
      <c r="F14" s="31"/>
      <c r="G14" s="136">
        <f>SUM(G17:G36)</f>
        <v>0</v>
      </c>
      <c r="H14" s="137">
        <f>SUM(H17:H36)</f>
        <v>0</v>
      </c>
      <c r="I14" s="36"/>
      <c r="J14" s="136">
        <f>SUM(J17:J36)</f>
        <v>0</v>
      </c>
      <c r="K14" s="37"/>
      <c r="L14" s="138">
        <f>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thickBot="1" x14ac:dyDescent="0.25">
      <c r="A17" s="24"/>
      <c r="B17" s="42" t="s">
        <v>7</v>
      </c>
      <c r="C17" s="43" t="s">
        <v>188</v>
      </c>
      <c r="E17" s="57"/>
      <c r="F17" s="45"/>
      <c r="G17" s="4"/>
      <c r="H17" s="8"/>
      <c r="I17" s="46"/>
      <c r="J17" s="1"/>
      <c r="K17" s="47"/>
      <c r="L17" s="139">
        <f>G17+J17</f>
        <v>0</v>
      </c>
    </row>
    <row r="18" spans="1:12" s="14" customFormat="1" ht="15" customHeight="1" thickBot="1" x14ac:dyDescent="0.25">
      <c r="A18" s="24"/>
      <c r="B18" s="42" t="s">
        <v>8</v>
      </c>
      <c r="C18" s="43" t="s">
        <v>189</v>
      </c>
      <c r="E18" s="58"/>
      <c r="F18" s="45"/>
      <c r="G18" s="5"/>
      <c r="H18" s="9"/>
      <c r="I18" s="46"/>
      <c r="J18" s="2"/>
      <c r="K18" s="47"/>
      <c r="L18" s="139">
        <f t="shared" ref="L18:L36" si="0">G18+J18</f>
        <v>0</v>
      </c>
    </row>
    <row r="19" spans="1:12" s="14" customFormat="1" ht="15" customHeight="1" thickBot="1" x14ac:dyDescent="0.25">
      <c r="A19" s="24"/>
      <c r="B19" s="42" t="s">
        <v>9</v>
      </c>
      <c r="C19" s="43" t="s">
        <v>190</v>
      </c>
      <c r="E19" s="58"/>
      <c r="F19" s="45"/>
      <c r="G19" s="6"/>
      <c r="H19" s="9"/>
      <c r="I19" s="46"/>
      <c r="J19" s="2"/>
      <c r="K19" s="47"/>
      <c r="L19" s="139">
        <f t="shared" si="0"/>
        <v>0</v>
      </c>
    </row>
    <row r="20" spans="1:12" s="14" customFormat="1" ht="15" customHeight="1" thickBot="1" x14ac:dyDescent="0.25">
      <c r="A20" s="24"/>
      <c r="B20" s="42" t="s">
        <v>10</v>
      </c>
      <c r="C20" s="43" t="s">
        <v>191</v>
      </c>
      <c r="E20" s="58"/>
      <c r="F20" s="45"/>
      <c r="G20" s="5"/>
      <c r="H20" s="9"/>
      <c r="I20" s="46"/>
      <c r="J20" s="2"/>
      <c r="K20" s="47"/>
      <c r="L20" s="139">
        <f t="shared" si="0"/>
        <v>0</v>
      </c>
    </row>
    <row r="21" spans="1:12" s="14" customFormat="1" ht="15" customHeight="1" thickBot="1" x14ac:dyDescent="0.25">
      <c r="A21" s="24"/>
      <c r="B21" s="42" t="s">
        <v>11</v>
      </c>
      <c r="C21" s="43" t="s">
        <v>191</v>
      </c>
      <c r="E21" s="58"/>
      <c r="F21" s="45"/>
      <c r="G21" s="5"/>
      <c r="H21" s="9"/>
      <c r="I21" s="46"/>
      <c r="J21" s="2"/>
      <c r="K21" s="47"/>
      <c r="L21" s="139">
        <f t="shared" si="0"/>
        <v>0</v>
      </c>
    </row>
    <row r="22" spans="1:12" s="14" customFormat="1" ht="15" customHeight="1" thickBot="1" x14ac:dyDescent="0.25">
      <c r="A22" s="24"/>
      <c r="B22" s="42" t="s">
        <v>12</v>
      </c>
      <c r="C22" s="43" t="s">
        <v>192</v>
      </c>
      <c r="E22" s="58"/>
      <c r="F22" s="45"/>
      <c r="G22" s="5"/>
      <c r="H22" s="9"/>
      <c r="I22" s="46"/>
      <c r="J22" s="2"/>
      <c r="K22" s="47"/>
      <c r="L22" s="139">
        <f t="shared" si="0"/>
        <v>0</v>
      </c>
    </row>
    <row r="23" spans="1:12" s="14" customFormat="1" ht="15" customHeight="1" thickBot="1" x14ac:dyDescent="0.25">
      <c r="A23" s="24"/>
      <c r="B23" s="42" t="s">
        <v>13</v>
      </c>
      <c r="C23" s="43" t="s">
        <v>193</v>
      </c>
      <c r="E23" s="58"/>
      <c r="F23" s="45"/>
      <c r="G23" s="5"/>
      <c r="H23" s="9"/>
      <c r="I23" s="46"/>
      <c r="J23" s="2"/>
      <c r="K23" s="47"/>
      <c r="L23" s="139">
        <f t="shared" si="0"/>
        <v>0</v>
      </c>
    </row>
    <row r="24" spans="1:12" s="14" customFormat="1" ht="15" customHeight="1" thickBot="1" x14ac:dyDescent="0.25">
      <c r="A24" s="24"/>
      <c r="B24" s="42" t="s">
        <v>14</v>
      </c>
      <c r="C24" s="43" t="s">
        <v>194</v>
      </c>
      <c r="E24" s="58"/>
      <c r="F24" s="45"/>
      <c r="G24" s="5"/>
      <c r="H24" s="9"/>
      <c r="I24" s="46"/>
      <c r="J24" s="2"/>
      <c r="K24" s="47"/>
      <c r="L24" s="139">
        <f t="shared" si="0"/>
        <v>0</v>
      </c>
    </row>
    <row r="25" spans="1:12" s="14" customFormat="1" ht="15" customHeight="1" thickBot="1" x14ac:dyDescent="0.25">
      <c r="A25" s="24"/>
      <c r="B25" s="42" t="s">
        <v>15</v>
      </c>
      <c r="C25" s="43" t="s">
        <v>195</v>
      </c>
      <c r="E25" s="58"/>
      <c r="F25" s="45"/>
      <c r="G25" s="5"/>
      <c r="H25" s="9"/>
      <c r="I25" s="46"/>
      <c r="J25" s="2"/>
      <c r="K25" s="47"/>
      <c r="L25" s="139">
        <f t="shared" si="0"/>
        <v>0</v>
      </c>
    </row>
    <row r="26" spans="1:12" s="14" customFormat="1" ht="15" customHeight="1" thickBot="1" x14ac:dyDescent="0.25">
      <c r="A26" s="24"/>
      <c r="B26" s="42" t="s">
        <v>16</v>
      </c>
      <c r="C26" s="131"/>
      <c r="E26" s="58"/>
      <c r="F26" s="45"/>
      <c r="G26" s="5"/>
      <c r="H26" s="9"/>
      <c r="I26" s="46"/>
      <c r="J26" s="2"/>
      <c r="K26" s="47"/>
      <c r="L26" s="139">
        <f t="shared" si="0"/>
        <v>0</v>
      </c>
    </row>
    <row r="27" spans="1:12" s="14" customFormat="1" ht="15" customHeight="1" thickBot="1" x14ac:dyDescent="0.25">
      <c r="A27" s="24"/>
      <c r="B27" s="42" t="s">
        <v>17</v>
      </c>
      <c r="C27" s="133"/>
      <c r="E27" s="58"/>
      <c r="F27" s="45"/>
      <c r="G27" s="5"/>
      <c r="H27" s="9"/>
      <c r="I27" s="46"/>
      <c r="J27" s="2"/>
      <c r="K27" s="47"/>
      <c r="L27" s="139">
        <f t="shared" si="0"/>
        <v>0</v>
      </c>
    </row>
    <row r="28" spans="1:12" s="14" customFormat="1" ht="15" customHeight="1" thickBot="1" x14ac:dyDescent="0.25">
      <c r="A28" s="24"/>
      <c r="B28" s="42" t="s">
        <v>18</v>
      </c>
      <c r="C28" s="131"/>
      <c r="E28" s="58"/>
      <c r="F28" s="45"/>
      <c r="G28" s="5"/>
      <c r="H28" s="9"/>
      <c r="I28" s="46"/>
      <c r="J28" s="2"/>
      <c r="K28" s="47"/>
      <c r="L28" s="139">
        <f t="shared" si="0"/>
        <v>0</v>
      </c>
    </row>
    <row r="29" spans="1:12" s="14" customFormat="1" ht="15" customHeight="1" thickBot="1" x14ac:dyDescent="0.25">
      <c r="A29" s="24"/>
      <c r="B29" s="42" t="s">
        <v>19</v>
      </c>
      <c r="C29" s="131"/>
      <c r="E29" s="58"/>
      <c r="F29" s="45"/>
      <c r="G29" s="5"/>
      <c r="H29" s="9"/>
      <c r="I29" s="46"/>
      <c r="J29" s="2"/>
      <c r="K29" s="47"/>
      <c r="L29" s="139">
        <f t="shared" si="0"/>
        <v>0</v>
      </c>
    </row>
    <row r="30" spans="1:12" s="14" customFormat="1" ht="15" customHeight="1" thickBot="1" x14ac:dyDescent="0.25">
      <c r="A30" s="24"/>
      <c r="B30" s="42">
        <v>14</v>
      </c>
      <c r="C30" s="131"/>
      <c r="E30" s="58"/>
      <c r="F30" s="45"/>
      <c r="G30" s="5"/>
      <c r="H30" s="9"/>
      <c r="I30" s="46"/>
      <c r="J30" s="2"/>
      <c r="K30" s="47"/>
      <c r="L30" s="139">
        <f t="shared" si="0"/>
        <v>0</v>
      </c>
    </row>
    <row r="31" spans="1:12" s="14" customFormat="1" ht="15" customHeight="1" thickBot="1" x14ac:dyDescent="0.25">
      <c r="A31" s="24"/>
      <c r="B31" s="42">
        <v>15</v>
      </c>
      <c r="C31" s="131"/>
      <c r="E31" s="58"/>
      <c r="F31" s="45"/>
      <c r="G31" s="5"/>
      <c r="H31" s="9"/>
      <c r="I31" s="46"/>
      <c r="J31" s="2"/>
      <c r="K31" s="47"/>
      <c r="L31" s="139">
        <f t="shared" si="0"/>
        <v>0</v>
      </c>
    </row>
    <row r="32" spans="1:12" s="14" customFormat="1" ht="15" customHeight="1" thickBot="1" x14ac:dyDescent="0.25">
      <c r="A32" s="24"/>
      <c r="B32" s="42">
        <v>16</v>
      </c>
      <c r="C32" s="131"/>
      <c r="E32" s="58"/>
      <c r="F32" s="45"/>
      <c r="G32" s="5"/>
      <c r="H32" s="9"/>
      <c r="I32" s="46"/>
      <c r="J32" s="2"/>
      <c r="K32" s="47"/>
      <c r="L32" s="139">
        <f t="shared" si="0"/>
        <v>0</v>
      </c>
    </row>
    <row r="33" spans="1:12" s="14" customFormat="1" ht="15" customHeight="1" thickBot="1" x14ac:dyDescent="0.25">
      <c r="A33" s="24"/>
      <c r="B33" s="42">
        <v>17</v>
      </c>
      <c r="C33" s="131"/>
      <c r="E33" s="58"/>
      <c r="F33" s="45"/>
      <c r="G33" s="5"/>
      <c r="H33" s="9"/>
      <c r="I33" s="46"/>
      <c r="J33" s="2"/>
      <c r="K33" s="47"/>
      <c r="L33" s="139">
        <f t="shared" si="0"/>
        <v>0</v>
      </c>
    </row>
    <row r="34" spans="1:12" s="14" customFormat="1" ht="15" customHeight="1" thickBot="1" x14ac:dyDescent="0.25">
      <c r="A34" s="24"/>
      <c r="B34" s="42">
        <v>18</v>
      </c>
      <c r="C34" s="131"/>
      <c r="E34" s="58"/>
      <c r="F34" s="45"/>
      <c r="G34" s="5"/>
      <c r="H34" s="9"/>
      <c r="I34" s="46"/>
      <c r="J34" s="2"/>
      <c r="K34" s="47"/>
      <c r="L34" s="139">
        <f t="shared" si="0"/>
        <v>0</v>
      </c>
    </row>
    <row r="35" spans="1:12" s="14" customFormat="1" ht="15" customHeight="1" thickBot="1" x14ac:dyDescent="0.25">
      <c r="A35" s="24"/>
      <c r="B35" s="42">
        <v>19</v>
      </c>
      <c r="C35" s="133"/>
      <c r="E35" s="58"/>
      <c r="F35" s="45"/>
      <c r="G35" s="5"/>
      <c r="H35" s="9"/>
      <c r="I35" s="46"/>
      <c r="J35" s="2"/>
      <c r="K35" s="47"/>
      <c r="L35" s="139">
        <f t="shared" si="0"/>
        <v>0</v>
      </c>
    </row>
    <row r="36" spans="1:12" s="14" customFormat="1" ht="15" customHeight="1" thickBot="1" x14ac:dyDescent="0.25">
      <c r="A36" s="24"/>
      <c r="B36" s="42">
        <v>20</v>
      </c>
      <c r="C36" s="43" t="s">
        <v>67</v>
      </c>
      <c r="D36" s="49"/>
      <c r="E36" s="59"/>
      <c r="F36" s="45"/>
      <c r="G36" s="7"/>
      <c r="H36" s="10"/>
      <c r="I36" s="46"/>
      <c r="J36" s="3"/>
      <c r="K36" s="47"/>
      <c r="L36" s="139">
        <f t="shared" si="0"/>
        <v>0</v>
      </c>
    </row>
    <row r="37" spans="1:12" s="14" customFormat="1" ht="16.5" customHeight="1" x14ac:dyDescent="0.25">
      <c r="A37" s="24"/>
      <c r="B37" s="24"/>
      <c r="F37" s="61"/>
      <c r="G37" s="62"/>
      <c r="H37" s="62"/>
      <c r="I37" s="34"/>
      <c r="J37" s="62"/>
      <c r="K37" s="34"/>
      <c r="L37" s="62"/>
    </row>
  </sheetData>
  <sheetProtection algorithmName="SHA-512" hashValue="/TmCubGiZ3eyTDI2sMprUrh3K2zcstYsrlPsSCqhNwYVSTvTRaiX5g3x2+w9phZXKln3lDyJQe8QOl4RPzFxpA==" saltValue="Lwq2r30ksRPUK13t15qZ3g==" spinCount="100000" sheet="1" objects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36" xr:uid="{00000000-0002-0000-0300-000000000000}">
      <formula1>0</formula1>
    </dataValidation>
    <dataValidation type="decimal" operator="greaterThanOrEqual" allowBlank="1" showInputMessage="1" showErrorMessage="1" sqref="G17:H36 J17:J36" xr:uid="{00000000-0002-0000-03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36" min="1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M49"/>
  <sheetViews>
    <sheetView showGridLines="0" zoomScaleNormal="100" workbookViewId="0">
      <pane ySplit="12" topLeftCell="A28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48.28515625" style="13" customWidth="1"/>
    <col min="4" max="4" width="1.42578125" style="14" customWidth="1"/>
    <col min="5" max="5" width="14" style="15" customWidth="1"/>
    <col min="6" max="6" width="1.42578125" style="13" customWidth="1"/>
    <col min="7" max="7" width="17.5703125" style="13" customWidth="1"/>
    <col min="8" max="8" width="18.42578125" style="13" customWidth="1"/>
    <col min="9" max="9" width="1.42578125" style="14" customWidth="1"/>
    <col min="10" max="10" width="18" style="13" customWidth="1"/>
    <col min="11" max="11" width="1.42578125" style="14" customWidth="1"/>
    <col min="12" max="12" width="17.42578125" style="13" customWidth="1"/>
    <col min="13" max="16384" width="10.85546875" style="13"/>
  </cols>
  <sheetData>
    <row r="1" spans="1:13" ht="3.75" customHeight="1" x14ac:dyDescent="0.25"/>
    <row r="2" spans="1:13" x14ac:dyDescent="0.2">
      <c r="G2" s="16" t="s">
        <v>34</v>
      </c>
      <c r="J2" s="16" t="s">
        <v>35</v>
      </c>
    </row>
    <row r="3" spans="1:13" ht="15" customHeight="1" x14ac:dyDescent="0.2">
      <c r="G3" s="181" t="str">
        <f>IF(Datos_Generales!$N$12="","",Datos_Generales!$N$12)</f>
        <v/>
      </c>
      <c r="H3" s="181"/>
      <c r="I3" s="17"/>
      <c r="J3" s="181" t="str">
        <f>IF(Datos_Generales!$Q$14="","",Datos_Generales!$Q$14)</f>
        <v/>
      </c>
      <c r="K3" s="181"/>
      <c r="L3" s="181"/>
    </row>
    <row r="4" spans="1:13" ht="14.25" customHeight="1" x14ac:dyDescent="0.2">
      <c r="G4" s="16" t="s">
        <v>37</v>
      </c>
      <c r="L4" s="16" t="s">
        <v>36</v>
      </c>
    </row>
    <row r="5" spans="1:13" ht="15" customHeight="1" x14ac:dyDescent="0.2">
      <c r="G5" s="181" t="str">
        <f>IF(Datos_Generales!$AA$10="","",Datos_Generales!$AA$10)</f>
        <v xml:space="preserve">CORTOMETRAJES DE ANIMACIÓN </v>
      </c>
      <c r="H5" s="181"/>
      <c r="I5" s="181"/>
      <c r="J5" s="181"/>
      <c r="K5" s="17"/>
      <c r="L5" s="115" t="str">
        <f>IF(Datos_Generales!$N$10="","",Datos_Generales!$N$10)</f>
        <v/>
      </c>
    </row>
    <row r="6" spans="1:13" ht="9" customHeight="1" x14ac:dyDescent="0.25"/>
    <row r="7" spans="1:13" ht="15" customHeight="1" x14ac:dyDescent="0.25">
      <c r="B7" s="184" t="s">
        <v>62</v>
      </c>
      <c r="C7" s="184"/>
      <c r="D7" s="184"/>
      <c r="E7" s="184"/>
      <c r="F7" s="184"/>
      <c r="G7" s="184"/>
      <c r="H7" s="184"/>
      <c r="I7" s="184"/>
      <c r="J7" s="184"/>
      <c r="K7" s="184"/>
      <c r="L7" s="184"/>
    </row>
    <row r="8" spans="1:13" ht="15.75" x14ac:dyDescent="0.25">
      <c r="A8" s="18"/>
      <c r="B8" s="68" t="s">
        <v>196</v>
      </c>
      <c r="D8" s="19"/>
      <c r="E8" s="20"/>
      <c r="F8" s="20"/>
      <c r="G8" s="21"/>
      <c r="H8" s="22"/>
      <c r="I8" s="23"/>
      <c r="J8" s="22"/>
      <c r="K8" s="23"/>
      <c r="L8" s="22"/>
      <c r="M8" s="18"/>
    </row>
    <row r="9" spans="1:13" ht="6" customHeight="1" thickBot="1" x14ac:dyDescent="0.3">
      <c r="A9" s="18"/>
      <c r="B9" s="18"/>
      <c r="C9" s="18"/>
      <c r="D9" s="24"/>
      <c r="E9" s="25"/>
      <c r="F9" s="18"/>
      <c r="G9" s="22"/>
      <c r="H9" s="22"/>
      <c r="I9" s="23"/>
      <c r="J9" s="22"/>
      <c r="K9" s="23"/>
      <c r="L9" s="22"/>
      <c r="M9" s="18"/>
    </row>
    <row r="10" spans="1:13" ht="27" customHeight="1" thickBot="1" x14ac:dyDescent="0.3">
      <c r="A10" s="18"/>
      <c r="B10" s="18"/>
      <c r="C10" s="26"/>
      <c r="D10" s="27"/>
      <c r="E10" s="190" t="s">
        <v>63</v>
      </c>
      <c r="F10" s="26"/>
      <c r="G10" s="180" t="s">
        <v>32</v>
      </c>
      <c r="H10" s="180"/>
      <c r="I10" s="28"/>
      <c r="J10" s="29" t="s">
        <v>31</v>
      </c>
      <c r="K10" s="30"/>
      <c r="L10" s="29" t="s">
        <v>30</v>
      </c>
    </row>
    <row r="11" spans="1:13" ht="13.5" thickBot="1" x14ac:dyDescent="0.3">
      <c r="A11" s="18"/>
      <c r="B11" s="18"/>
      <c r="E11" s="191"/>
      <c r="F11" s="31"/>
      <c r="G11" s="32" t="s">
        <v>38</v>
      </c>
      <c r="H11" s="32" t="s">
        <v>33</v>
      </c>
      <c r="I11" s="33"/>
      <c r="J11" s="32" t="s">
        <v>0</v>
      </c>
      <c r="K11" s="34"/>
      <c r="L11" s="32" t="s">
        <v>0</v>
      </c>
    </row>
    <row r="12" spans="1:13" ht="5.25" customHeight="1" x14ac:dyDescent="0.25">
      <c r="A12" s="18"/>
      <c r="B12" s="18"/>
      <c r="E12" s="13"/>
      <c r="F12" s="31"/>
      <c r="G12" s="63"/>
      <c r="H12" s="63"/>
      <c r="I12" s="34"/>
      <c r="J12" s="63"/>
      <c r="K12" s="34"/>
      <c r="L12" s="62"/>
    </row>
    <row r="13" spans="1:13" ht="5.25" customHeight="1" thickBot="1" x14ac:dyDescent="0.3">
      <c r="A13" s="18"/>
      <c r="B13" s="18"/>
      <c r="E13" s="13"/>
      <c r="F13" s="31"/>
      <c r="G13" s="63"/>
      <c r="H13" s="63"/>
      <c r="I13" s="34"/>
      <c r="J13" s="63"/>
      <c r="K13" s="34"/>
      <c r="L13" s="62"/>
    </row>
    <row r="14" spans="1:13" s="14" customFormat="1" ht="15" customHeight="1" thickBot="1" x14ac:dyDescent="0.3">
      <c r="A14" s="24"/>
      <c r="B14" s="185" t="s">
        <v>201</v>
      </c>
      <c r="C14" s="186"/>
      <c r="D14" s="60"/>
      <c r="E14" s="135">
        <f>+SUM(E17:E48)</f>
        <v>0</v>
      </c>
      <c r="F14" s="31"/>
      <c r="G14" s="136">
        <f>SUM(G17:G48)</f>
        <v>0</v>
      </c>
      <c r="H14" s="137">
        <f>SUM(H17:H48)</f>
        <v>0</v>
      </c>
      <c r="I14" s="36"/>
      <c r="J14" s="136">
        <f>SUM(J17:J48)</f>
        <v>0</v>
      </c>
      <c r="K14" s="141"/>
      <c r="L14" s="138">
        <f>G14+J14</f>
        <v>0</v>
      </c>
    </row>
    <row r="15" spans="1:13" s="14" customFormat="1" ht="4.5" customHeight="1" x14ac:dyDescent="0.2">
      <c r="A15" s="24"/>
      <c r="B15" s="67"/>
      <c r="C15" s="21"/>
      <c r="F15" s="61"/>
      <c r="G15" s="62"/>
      <c r="H15" s="62"/>
      <c r="I15" s="34"/>
      <c r="J15" s="62"/>
      <c r="K15" s="34"/>
      <c r="L15" s="62"/>
    </row>
    <row r="16" spans="1:13" s="14" customFormat="1" ht="15" customHeight="1" thickBot="1" x14ac:dyDescent="0.25">
      <c r="A16" s="24"/>
      <c r="B16" s="24"/>
      <c r="C16" s="69" t="s">
        <v>1</v>
      </c>
      <c r="F16" s="61"/>
      <c r="G16" s="62"/>
      <c r="H16" s="62"/>
      <c r="I16" s="34"/>
      <c r="J16" s="62"/>
      <c r="K16" s="34"/>
      <c r="L16" s="62"/>
    </row>
    <row r="17" spans="1:12" s="14" customFormat="1" ht="15" customHeight="1" thickBot="1" x14ac:dyDescent="0.25">
      <c r="A17" s="24"/>
      <c r="B17" s="42" t="s">
        <v>7</v>
      </c>
      <c r="C17" s="43" t="s">
        <v>45</v>
      </c>
      <c r="E17" s="57"/>
      <c r="F17" s="45"/>
      <c r="G17" s="4"/>
      <c r="H17" s="8"/>
      <c r="I17" s="46"/>
      <c r="J17" s="1"/>
      <c r="K17" s="47"/>
      <c r="L17" s="139">
        <f>G17+J17</f>
        <v>0</v>
      </c>
    </row>
    <row r="18" spans="1:12" s="14" customFormat="1" ht="15" customHeight="1" thickBot="1" x14ac:dyDescent="0.25">
      <c r="A18" s="24"/>
      <c r="B18" s="42" t="s">
        <v>8</v>
      </c>
      <c r="C18" s="43" t="s">
        <v>68</v>
      </c>
      <c r="E18" s="58"/>
      <c r="F18" s="45"/>
      <c r="G18" s="5"/>
      <c r="H18" s="9"/>
      <c r="I18" s="46"/>
      <c r="J18" s="2"/>
      <c r="K18" s="47"/>
      <c r="L18" s="139">
        <f t="shared" ref="L18:L48" si="0">G18+J18</f>
        <v>0</v>
      </c>
    </row>
    <row r="19" spans="1:12" s="14" customFormat="1" ht="15" customHeight="1" thickBot="1" x14ac:dyDescent="0.25">
      <c r="A19" s="24"/>
      <c r="B19" s="42" t="s">
        <v>9</v>
      </c>
      <c r="C19" s="43" t="s">
        <v>69</v>
      </c>
      <c r="E19" s="58"/>
      <c r="F19" s="45"/>
      <c r="G19" s="6"/>
      <c r="H19" s="9"/>
      <c r="I19" s="46"/>
      <c r="J19" s="2"/>
      <c r="K19" s="47"/>
      <c r="L19" s="139">
        <f t="shared" si="0"/>
        <v>0</v>
      </c>
    </row>
    <row r="20" spans="1:12" s="14" customFormat="1" ht="15" customHeight="1" thickBot="1" x14ac:dyDescent="0.25">
      <c r="A20" s="24"/>
      <c r="B20" s="42" t="s">
        <v>10</v>
      </c>
      <c r="C20" s="43" t="s">
        <v>70</v>
      </c>
      <c r="E20" s="58"/>
      <c r="F20" s="45"/>
      <c r="G20" s="5"/>
      <c r="H20" s="9"/>
      <c r="I20" s="46"/>
      <c r="J20" s="2"/>
      <c r="K20" s="47"/>
      <c r="L20" s="139">
        <f t="shared" si="0"/>
        <v>0</v>
      </c>
    </row>
    <row r="21" spans="1:12" s="14" customFormat="1" ht="15" customHeight="1" thickBot="1" x14ac:dyDescent="0.25">
      <c r="A21" s="24"/>
      <c r="B21" s="42" t="s">
        <v>11</v>
      </c>
      <c r="C21" s="43" t="s">
        <v>71</v>
      </c>
      <c r="E21" s="58"/>
      <c r="F21" s="45"/>
      <c r="G21" s="5"/>
      <c r="H21" s="9"/>
      <c r="I21" s="46"/>
      <c r="J21" s="2"/>
      <c r="K21" s="47"/>
      <c r="L21" s="139">
        <f t="shared" si="0"/>
        <v>0</v>
      </c>
    </row>
    <row r="22" spans="1:12" s="14" customFormat="1" ht="15" customHeight="1" thickBot="1" x14ac:dyDescent="0.25">
      <c r="A22" s="24"/>
      <c r="B22" s="42" t="s">
        <v>12</v>
      </c>
      <c r="C22" s="43" t="s">
        <v>72</v>
      </c>
      <c r="E22" s="58"/>
      <c r="F22" s="45"/>
      <c r="G22" s="5"/>
      <c r="H22" s="9"/>
      <c r="I22" s="46"/>
      <c r="J22" s="2"/>
      <c r="K22" s="47"/>
      <c r="L22" s="139">
        <f t="shared" si="0"/>
        <v>0</v>
      </c>
    </row>
    <row r="23" spans="1:12" s="14" customFormat="1" ht="15" customHeight="1" thickBot="1" x14ac:dyDescent="0.25">
      <c r="A23" s="24"/>
      <c r="B23" s="42" t="s">
        <v>13</v>
      </c>
      <c r="C23" s="43" t="s">
        <v>73</v>
      </c>
      <c r="E23" s="58"/>
      <c r="F23" s="45"/>
      <c r="G23" s="5"/>
      <c r="H23" s="9"/>
      <c r="I23" s="46"/>
      <c r="J23" s="2"/>
      <c r="K23" s="47"/>
      <c r="L23" s="139">
        <f t="shared" si="0"/>
        <v>0</v>
      </c>
    </row>
    <row r="24" spans="1:12" s="14" customFormat="1" ht="15" customHeight="1" thickBot="1" x14ac:dyDescent="0.25">
      <c r="A24" s="24"/>
      <c r="B24" s="42" t="s">
        <v>14</v>
      </c>
      <c r="C24" s="43" t="s">
        <v>74</v>
      </c>
      <c r="E24" s="58"/>
      <c r="F24" s="45"/>
      <c r="G24" s="5"/>
      <c r="H24" s="9"/>
      <c r="I24" s="46"/>
      <c r="J24" s="2"/>
      <c r="K24" s="47"/>
      <c r="L24" s="139">
        <f t="shared" si="0"/>
        <v>0</v>
      </c>
    </row>
    <row r="25" spans="1:12" s="14" customFormat="1" ht="15" customHeight="1" thickBot="1" x14ac:dyDescent="0.25">
      <c r="A25" s="24"/>
      <c r="B25" s="42" t="s">
        <v>15</v>
      </c>
      <c r="C25" s="43" t="s">
        <v>75</v>
      </c>
      <c r="E25" s="58"/>
      <c r="F25" s="45"/>
      <c r="G25" s="5"/>
      <c r="H25" s="9"/>
      <c r="I25" s="46"/>
      <c r="J25" s="2"/>
      <c r="K25" s="47"/>
      <c r="L25" s="139">
        <f t="shared" si="0"/>
        <v>0</v>
      </c>
    </row>
    <row r="26" spans="1:12" s="14" customFormat="1" ht="15" customHeight="1" thickBot="1" x14ac:dyDescent="0.25">
      <c r="A26" s="24"/>
      <c r="B26" s="42" t="s">
        <v>16</v>
      </c>
      <c r="C26" s="43" t="s">
        <v>76</v>
      </c>
      <c r="E26" s="58"/>
      <c r="F26" s="45"/>
      <c r="G26" s="5"/>
      <c r="H26" s="9"/>
      <c r="I26" s="46"/>
      <c r="J26" s="2"/>
      <c r="K26" s="47"/>
      <c r="L26" s="139">
        <f t="shared" si="0"/>
        <v>0</v>
      </c>
    </row>
    <row r="27" spans="1:12" s="14" customFormat="1" ht="15" customHeight="1" thickBot="1" x14ac:dyDescent="0.25">
      <c r="A27" s="24"/>
      <c r="B27" s="42" t="s">
        <v>17</v>
      </c>
      <c r="C27" s="43" t="s">
        <v>77</v>
      </c>
      <c r="E27" s="58"/>
      <c r="F27" s="45"/>
      <c r="G27" s="5"/>
      <c r="H27" s="9"/>
      <c r="I27" s="46"/>
      <c r="J27" s="2"/>
      <c r="K27" s="47"/>
      <c r="L27" s="139">
        <f t="shared" si="0"/>
        <v>0</v>
      </c>
    </row>
    <row r="28" spans="1:12" s="14" customFormat="1" ht="15" customHeight="1" thickBot="1" x14ac:dyDescent="0.25">
      <c r="A28" s="24"/>
      <c r="B28" s="42" t="s">
        <v>18</v>
      </c>
      <c r="C28" s="43" t="s">
        <v>198</v>
      </c>
      <c r="E28" s="58"/>
      <c r="F28" s="45"/>
      <c r="G28" s="5"/>
      <c r="H28" s="9"/>
      <c r="I28" s="46"/>
      <c r="J28" s="2"/>
      <c r="K28" s="47"/>
      <c r="L28" s="139">
        <f t="shared" si="0"/>
        <v>0</v>
      </c>
    </row>
    <row r="29" spans="1:12" s="14" customFormat="1" ht="15" customHeight="1" thickBot="1" x14ac:dyDescent="0.25">
      <c r="A29" s="24"/>
      <c r="B29" s="42">
        <v>13</v>
      </c>
      <c r="C29" s="43" t="s">
        <v>199</v>
      </c>
      <c r="E29" s="58"/>
      <c r="F29" s="45"/>
      <c r="G29" s="5"/>
      <c r="H29" s="9"/>
      <c r="I29" s="46"/>
      <c r="J29" s="2"/>
      <c r="K29" s="47"/>
      <c r="L29" s="139">
        <f t="shared" si="0"/>
        <v>0</v>
      </c>
    </row>
    <row r="30" spans="1:12" s="14" customFormat="1" ht="15" customHeight="1" thickBot="1" x14ac:dyDescent="0.25">
      <c r="A30" s="24"/>
      <c r="B30" s="42">
        <v>14</v>
      </c>
      <c r="C30" s="43" t="s">
        <v>200</v>
      </c>
      <c r="E30" s="58"/>
      <c r="F30" s="45"/>
      <c r="G30" s="5"/>
      <c r="H30" s="9"/>
      <c r="I30" s="46"/>
      <c r="J30" s="2"/>
      <c r="K30" s="47"/>
      <c r="L30" s="139">
        <f t="shared" si="0"/>
        <v>0</v>
      </c>
    </row>
    <row r="31" spans="1:12" s="14" customFormat="1" ht="15" customHeight="1" thickBot="1" x14ac:dyDescent="0.25">
      <c r="A31" s="24"/>
      <c r="B31" s="42" t="s">
        <v>19</v>
      </c>
      <c r="C31" s="43" t="s">
        <v>202</v>
      </c>
      <c r="E31" s="58"/>
      <c r="F31" s="45"/>
      <c r="G31" s="5"/>
      <c r="H31" s="9"/>
      <c r="I31" s="46"/>
      <c r="J31" s="2"/>
      <c r="K31" s="47"/>
      <c r="L31" s="139">
        <f t="shared" si="0"/>
        <v>0</v>
      </c>
    </row>
    <row r="32" spans="1:12" s="14" customFormat="1" ht="15" customHeight="1" thickBot="1" x14ac:dyDescent="0.25">
      <c r="A32" s="24"/>
      <c r="B32" s="42">
        <v>14</v>
      </c>
      <c r="C32" s="43" t="s">
        <v>203</v>
      </c>
      <c r="E32" s="58"/>
      <c r="F32" s="45"/>
      <c r="G32" s="5"/>
      <c r="H32" s="9"/>
      <c r="I32" s="46"/>
      <c r="J32" s="2"/>
      <c r="K32" s="47"/>
      <c r="L32" s="139">
        <f t="shared" si="0"/>
        <v>0</v>
      </c>
    </row>
    <row r="33" spans="1:12" s="14" customFormat="1" ht="15" customHeight="1" thickBot="1" x14ac:dyDescent="0.25">
      <c r="A33" s="24"/>
      <c r="B33" s="42">
        <v>15</v>
      </c>
      <c r="C33" s="43" t="s">
        <v>204</v>
      </c>
      <c r="E33" s="58"/>
      <c r="F33" s="45"/>
      <c r="G33" s="5"/>
      <c r="H33" s="9"/>
      <c r="I33" s="46"/>
      <c r="J33" s="2"/>
      <c r="K33" s="47"/>
      <c r="L33" s="139">
        <f t="shared" si="0"/>
        <v>0</v>
      </c>
    </row>
    <row r="34" spans="1:12" s="14" customFormat="1" ht="15" customHeight="1" thickBot="1" x14ac:dyDescent="0.25">
      <c r="A34" s="24"/>
      <c r="B34" s="42">
        <v>16</v>
      </c>
      <c r="C34" s="43" t="s">
        <v>205</v>
      </c>
      <c r="E34" s="58"/>
      <c r="F34" s="45"/>
      <c r="G34" s="5"/>
      <c r="H34" s="9"/>
      <c r="I34" s="46"/>
      <c r="J34" s="2"/>
      <c r="K34" s="47"/>
      <c r="L34" s="139">
        <f t="shared" si="0"/>
        <v>0</v>
      </c>
    </row>
    <row r="35" spans="1:12" s="14" customFormat="1" ht="15" customHeight="1" thickBot="1" x14ac:dyDescent="0.25">
      <c r="A35" s="24"/>
      <c r="B35" s="42">
        <v>17</v>
      </c>
      <c r="C35" s="43" t="s">
        <v>206</v>
      </c>
      <c r="E35" s="58"/>
      <c r="F35" s="45"/>
      <c r="G35" s="5"/>
      <c r="H35" s="9"/>
      <c r="I35" s="46"/>
      <c r="J35" s="2"/>
      <c r="K35" s="47"/>
      <c r="L35" s="139">
        <f t="shared" si="0"/>
        <v>0</v>
      </c>
    </row>
    <row r="36" spans="1:12" s="14" customFormat="1" ht="15" customHeight="1" thickBot="1" x14ac:dyDescent="0.25">
      <c r="A36" s="24"/>
      <c r="B36" s="42">
        <v>18</v>
      </c>
      <c r="C36" s="43" t="s">
        <v>207</v>
      </c>
      <c r="E36" s="58"/>
      <c r="F36" s="45"/>
      <c r="G36" s="5"/>
      <c r="H36" s="9"/>
      <c r="I36" s="46"/>
      <c r="J36" s="2"/>
      <c r="K36" s="47"/>
      <c r="L36" s="139">
        <f t="shared" si="0"/>
        <v>0</v>
      </c>
    </row>
    <row r="37" spans="1:12" s="14" customFormat="1" ht="15" customHeight="1" thickBot="1" x14ac:dyDescent="0.25">
      <c r="A37" s="24"/>
      <c r="B37" s="42">
        <v>19</v>
      </c>
      <c r="C37" s="43" t="s">
        <v>208</v>
      </c>
      <c r="E37" s="58"/>
      <c r="F37" s="45"/>
      <c r="G37" s="5"/>
      <c r="H37" s="9"/>
      <c r="I37" s="46"/>
      <c r="J37" s="2"/>
      <c r="K37" s="47"/>
      <c r="L37" s="139">
        <f t="shared" si="0"/>
        <v>0</v>
      </c>
    </row>
    <row r="38" spans="1:12" s="14" customFormat="1" ht="15" customHeight="1" thickBot="1" x14ac:dyDescent="0.25">
      <c r="A38" s="24"/>
      <c r="B38" s="42">
        <v>20</v>
      </c>
      <c r="C38" s="43" t="s">
        <v>209</v>
      </c>
      <c r="E38" s="58"/>
      <c r="F38" s="45"/>
      <c r="G38" s="5"/>
      <c r="H38" s="9"/>
      <c r="I38" s="46"/>
      <c r="J38" s="2"/>
      <c r="K38" s="47"/>
      <c r="L38" s="139">
        <f t="shared" si="0"/>
        <v>0</v>
      </c>
    </row>
    <row r="39" spans="1:12" s="14" customFormat="1" ht="15" customHeight="1" thickBot="1" x14ac:dyDescent="0.25">
      <c r="A39" s="24"/>
      <c r="B39" s="42">
        <v>21</v>
      </c>
      <c r="C39" s="43" t="s">
        <v>210</v>
      </c>
      <c r="E39" s="58"/>
      <c r="F39" s="45"/>
      <c r="G39" s="5"/>
      <c r="H39" s="9"/>
      <c r="I39" s="46"/>
      <c r="J39" s="2"/>
      <c r="K39" s="47"/>
      <c r="L39" s="139">
        <f t="shared" si="0"/>
        <v>0</v>
      </c>
    </row>
    <row r="40" spans="1:12" s="14" customFormat="1" ht="15" customHeight="1" thickBot="1" x14ac:dyDescent="0.25">
      <c r="A40" s="24"/>
      <c r="B40" s="42">
        <v>22</v>
      </c>
      <c r="C40" s="131"/>
      <c r="E40" s="58"/>
      <c r="F40" s="45"/>
      <c r="G40" s="5"/>
      <c r="H40" s="9"/>
      <c r="I40" s="46"/>
      <c r="J40" s="2"/>
      <c r="K40" s="47"/>
      <c r="L40" s="139">
        <f t="shared" si="0"/>
        <v>0</v>
      </c>
    </row>
    <row r="41" spans="1:12" s="14" customFormat="1" ht="15" customHeight="1" thickBot="1" x14ac:dyDescent="0.25">
      <c r="A41" s="24"/>
      <c r="B41" s="42">
        <v>23</v>
      </c>
      <c r="C41" s="133"/>
      <c r="E41" s="58"/>
      <c r="F41" s="45"/>
      <c r="G41" s="5"/>
      <c r="H41" s="9"/>
      <c r="I41" s="46"/>
      <c r="J41" s="2"/>
      <c r="K41" s="47"/>
      <c r="L41" s="139">
        <f t="shared" si="0"/>
        <v>0</v>
      </c>
    </row>
    <row r="42" spans="1:12" s="14" customFormat="1" ht="15" customHeight="1" thickBot="1" x14ac:dyDescent="0.25">
      <c r="A42" s="24"/>
      <c r="B42" s="42">
        <v>24</v>
      </c>
      <c r="C42" s="133"/>
      <c r="E42" s="58"/>
      <c r="F42" s="45"/>
      <c r="G42" s="5"/>
      <c r="H42" s="9"/>
      <c r="I42" s="46"/>
      <c r="J42" s="2"/>
      <c r="K42" s="47"/>
      <c r="L42" s="139">
        <f t="shared" si="0"/>
        <v>0</v>
      </c>
    </row>
    <row r="43" spans="1:12" s="14" customFormat="1" ht="15" customHeight="1" thickBot="1" x14ac:dyDescent="0.25">
      <c r="A43" s="24"/>
      <c r="B43" s="42">
        <v>25</v>
      </c>
      <c r="C43" s="133"/>
      <c r="E43" s="58"/>
      <c r="F43" s="45"/>
      <c r="G43" s="5"/>
      <c r="H43" s="9"/>
      <c r="I43" s="46"/>
      <c r="J43" s="2"/>
      <c r="K43" s="47"/>
      <c r="L43" s="139">
        <f t="shared" si="0"/>
        <v>0</v>
      </c>
    </row>
    <row r="44" spans="1:12" s="14" customFormat="1" ht="15" customHeight="1" thickBot="1" x14ac:dyDescent="0.25">
      <c r="A44" s="24"/>
      <c r="B44" s="42">
        <v>26</v>
      </c>
      <c r="C44" s="133"/>
      <c r="E44" s="58"/>
      <c r="F44" s="45"/>
      <c r="G44" s="5"/>
      <c r="H44" s="9"/>
      <c r="I44" s="46"/>
      <c r="J44" s="2"/>
      <c r="K44" s="47"/>
      <c r="L44" s="139">
        <f t="shared" si="0"/>
        <v>0</v>
      </c>
    </row>
    <row r="45" spans="1:12" s="14" customFormat="1" ht="15" customHeight="1" thickBot="1" x14ac:dyDescent="0.25">
      <c r="A45" s="24"/>
      <c r="B45" s="42">
        <v>27</v>
      </c>
      <c r="C45" s="133"/>
      <c r="E45" s="58"/>
      <c r="F45" s="45"/>
      <c r="G45" s="5"/>
      <c r="H45" s="9"/>
      <c r="I45" s="46"/>
      <c r="J45" s="2"/>
      <c r="K45" s="47"/>
      <c r="L45" s="139">
        <f t="shared" si="0"/>
        <v>0</v>
      </c>
    </row>
    <row r="46" spans="1:12" s="14" customFormat="1" ht="15" customHeight="1" thickBot="1" x14ac:dyDescent="0.25">
      <c r="A46" s="24"/>
      <c r="B46" s="42">
        <v>28</v>
      </c>
      <c r="C46" s="133"/>
      <c r="E46" s="58"/>
      <c r="F46" s="45"/>
      <c r="G46" s="5"/>
      <c r="H46" s="9"/>
      <c r="I46" s="46"/>
      <c r="J46" s="2"/>
      <c r="K46" s="47"/>
      <c r="L46" s="139">
        <f t="shared" si="0"/>
        <v>0</v>
      </c>
    </row>
    <row r="47" spans="1:12" s="14" customFormat="1" ht="15" customHeight="1" thickBot="1" x14ac:dyDescent="0.25">
      <c r="A47" s="24"/>
      <c r="B47" s="42">
        <v>29</v>
      </c>
      <c r="C47" s="133"/>
      <c r="E47" s="58"/>
      <c r="F47" s="45"/>
      <c r="G47" s="5"/>
      <c r="H47" s="9"/>
      <c r="I47" s="46"/>
      <c r="J47" s="2"/>
      <c r="K47" s="47"/>
      <c r="L47" s="139">
        <f t="shared" si="0"/>
        <v>0</v>
      </c>
    </row>
    <row r="48" spans="1:12" s="14" customFormat="1" ht="15" customHeight="1" thickBot="1" x14ac:dyDescent="0.25">
      <c r="A48" s="24"/>
      <c r="B48" s="42">
        <v>30</v>
      </c>
      <c r="C48" s="43" t="s">
        <v>197</v>
      </c>
      <c r="D48" s="49"/>
      <c r="E48" s="59"/>
      <c r="F48" s="45"/>
      <c r="G48" s="7"/>
      <c r="H48" s="10"/>
      <c r="I48" s="46"/>
      <c r="J48" s="3"/>
      <c r="K48" s="47"/>
      <c r="L48" s="139">
        <f t="shared" si="0"/>
        <v>0</v>
      </c>
    </row>
    <row r="49" spans="1:12" s="14" customFormat="1" ht="16.5" customHeight="1" x14ac:dyDescent="0.25">
      <c r="A49" s="24"/>
      <c r="B49" s="24"/>
      <c r="F49" s="61"/>
      <c r="G49" s="62"/>
      <c r="H49" s="62"/>
      <c r="I49" s="34"/>
      <c r="J49" s="62"/>
      <c r="K49" s="34"/>
      <c r="L49" s="62"/>
    </row>
  </sheetData>
  <sheetProtection algorithmName="SHA-512" hashValue="pIMAtHmYbg7aQjik58cqy7HmXOrZrTCOmA9SwQjfSA44IsyXNi4gPFj71Tap9dBKAxmAV05CHHif9wzjj2wzEw==" saltValue="RYmA85teH0RRcBiQXiqyYw==" spinCount="100000" sheet="1" objects="1" scenarios="1" selectLockedCells="1"/>
  <mergeCells count="7">
    <mergeCell ref="B14:C14"/>
    <mergeCell ref="G3:H3"/>
    <mergeCell ref="J3:L3"/>
    <mergeCell ref="G5:J5"/>
    <mergeCell ref="B7:L7"/>
    <mergeCell ref="E10:E11"/>
    <mergeCell ref="G10:H10"/>
  </mergeCells>
  <dataValidations count="2">
    <dataValidation type="whole" operator="greaterThanOrEqual" allowBlank="1" showInputMessage="1" showErrorMessage="1" sqref="E17:E48" xr:uid="{00000000-0002-0000-0400-000000000000}">
      <formula1>0</formula1>
    </dataValidation>
    <dataValidation type="decimal" operator="greaterThanOrEqual" allowBlank="1" showInputMessage="1" showErrorMessage="1" sqref="J17:J48 G17:H48" xr:uid="{00000000-0002-0000-0400-000001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48" min="1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K31"/>
  <sheetViews>
    <sheetView showGridLines="0" zoomScaleNormal="100" workbookViewId="0">
      <pane ySplit="12" topLeftCell="A13" activePane="bottomLeft" state="frozen"/>
      <selection activeCell="B35" sqref="B35:AL35"/>
      <selection pane="bottomLeft"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8.28515625" style="13" customWidth="1"/>
    <col min="4" max="4" width="1.42578125" style="14" customWidth="1"/>
    <col min="5" max="5" width="17.5703125" style="13" customWidth="1"/>
    <col min="6" max="6" width="18.42578125" style="13" customWidth="1"/>
    <col min="7" max="7" width="1.42578125" style="14" customWidth="1"/>
    <col min="8" max="8" width="18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34</v>
      </c>
      <c r="H2" s="16" t="s">
        <v>35</v>
      </c>
    </row>
    <row r="3" spans="1:11" ht="15" customHeight="1" x14ac:dyDescent="0.2">
      <c r="E3" s="181" t="str">
        <f>IF(Datos_Generales!$N$12="","",Datos_Generales!$N$12)</f>
        <v/>
      </c>
      <c r="F3" s="181"/>
      <c r="G3" s="17"/>
      <c r="H3" s="181" t="str">
        <f>IF(Datos_Generales!$Q$14="","",Datos_Generales!$Q$14)</f>
        <v/>
      </c>
      <c r="I3" s="181"/>
      <c r="J3" s="181"/>
    </row>
    <row r="4" spans="1:11" ht="14.25" customHeight="1" x14ac:dyDescent="0.2">
      <c r="E4" s="16" t="s">
        <v>37</v>
      </c>
      <c r="J4" s="16" t="s">
        <v>36</v>
      </c>
    </row>
    <row r="5" spans="1:11" ht="15" customHeight="1" x14ac:dyDescent="0.2">
      <c r="E5" s="181" t="str">
        <f>IF(Datos_Generales!$AA$10="","",Datos_Generales!$AA$10)</f>
        <v xml:space="preserve">CORTOMETRAJES DE ANIMACIÓN </v>
      </c>
      <c r="F5" s="181"/>
      <c r="G5" s="181"/>
      <c r="H5" s="181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84" t="s">
        <v>62</v>
      </c>
      <c r="C7" s="184"/>
      <c r="D7" s="184"/>
      <c r="E7" s="184"/>
      <c r="F7" s="184"/>
      <c r="G7" s="184"/>
      <c r="H7" s="184"/>
      <c r="I7" s="184"/>
      <c r="J7" s="184"/>
    </row>
    <row r="8" spans="1:11" ht="15.75" x14ac:dyDescent="0.25">
      <c r="A8" s="18"/>
      <c r="B8" s="68" t="s">
        <v>93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18"/>
      <c r="C10" s="26"/>
      <c r="D10" s="27"/>
      <c r="E10" s="180" t="s">
        <v>32</v>
      </c>
      <c r="F10" s="180"/>
      <c r="G10" s="28"/>
      <c r="H10" s="29" t="s">
        <v>31</v>
      </c>
      <c r="I10" s="30"/>
      <c r="J10" s="29" t="s">
        <v>30</v>
      </c>
    </row>
    <row r="11" spans="1:11" ht="13.5" thickBot="1" x14ac:dyDescent="0.3">
      <c r="A11" s="18"/>
      <c r="B11" s="18"/>
      <c r="E11" s="32" t="s">
        <v>38</v>
      </c>
      <c r="F11" s="32" t="s">
        <v>33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5" t="s">
        <v>78</v>
      </c>
      <c r="C14" s="186"/>
      <c r="D14" s="60"/>
      <c r="E14" s="136">
        <f>SUM(E17:E20)</f>
        <v>0</v>
      </c>
      <c r="F14" s="137">
        <f>SUM(F17:F20)</f>
        <v>0</v>
      </c>
      <c r="G14" s="36"/>
      <c r="H14" s="136">
        <f>SUM(H17:H20)</f>
        <v>0</v>
      </c>
      <c r="I14" s="37"/>
      <c r="J14" s="138">
        <f>E14+H14</f>
        <v>0</v>
      </c>
    </row>
    <row r="15" spans="1:11" s="14" customFormat="1" ht="14.25" customHeight="1" x14ac:dyDescent="0.25">
      <c r="A15" s="24"/>
      <c r="B15" s="70"/>
      <c r="C15" s="70"/>
      <c r="E15" s="62"/>
      <c r="F15" s="62"/>
      <c r="G15" s="34"/>
      <c r="H15" s="62"/>
      <c r="I15" s="34"/>
      <c r="J15" s="62"/>
    </row>
    <row r="16" spans="1:11" s="14" customFormat="1" ht="2.25" customHeight="1" thickBot="1" x14ac:dyDescent="0.25">
      <c r="A16" s="24"/>
      <c r="B16" s="24"/>
      <c r="C16" s="69"/>
      <c r="E16" s="62"/>
      <c r="F16" s="62"/>
      <c r="G16" s="34"/>
      <c r="H16" s="62"/>
      <c r="I16" s="34"/>
      <c r="J16" s="62"/>
    </row>
    <row r="17" spans="1:10" s="14" customFormat="1" ht="15" customHeight="1" thickBot="1" x14ac:dyDescent="0.25">
      <c r="A17" s="24"/>
      <c r="B17" s="42" t="s">
        <v>7</v>
      </c>
      <c r="C17" s="43" t="s">
        <v>79</v>
      </c>
      <c r="E17" s="4"/>
      <c r="F17" s="8"/>
      <c r="G17" s="46"/>
      <c r="H17" s="1"/>
      <c r="I17" s="47"/>
      <c r="J17" s="139">
        <f>E17+H17</f>
        <v>0</v>
      </c>
    </row>
    <row r="18" spans="1:10" s="14" customFormat="1" ht="15" customHeight="1" thickBot="1" x14ac:dyDescent="0.25">
      <c r="A18" s="24"/>
      <c r="B18" s="42" t="s">
        <v>8</v>
      </c>
      <c r="C18" s="43" t="s">
        <v>81</v>
      </c>
      <c r="E18" s="5"/>
      <c r="F18" s="9"/>
      <c r="G18" s="46"/>
      <c r="H18" s="2"/>
      <c r="I18" s="47"/>
      <c r="J18" s="139">
        <f t="shared" ref="J18:J20" si="0">E18+H18</f>
        <v>0</v>
      </c>
    </row>
    <row r="19" spans="1:10" s="14" customFormat="1" ht="15" customHeight="1" thickBot="1" x14ac:dyDescent="0.25">
      <c r="A19" s="24"/>
      <c r="B19" s="42" t="s">
        <v>9</v>
      </c>
      <c r="C19" s="43" t="s">
        <v>82</v>
      </c>
      <c r="E19" s="6"/>
      <c r="F19" s="9"/>
      <c r="G19" s="46"/>
      <c r="H19" s="2"/>
      <c r="I19" s="47"/>
      <c r="J19" s="139">
        <f t="shared" si="0"/>
        <v>0</v>
      </c>
    </row>
    <row r="20" spans="1:10" s="14" customFormat="1" ht="15" customHeight="1" thickBot="1" x14ac:dyDescent="0.25">
      <c r="A20" s="24"/>
      <c r="B20" s="42" t="s">
        <v>10</v>
      </c>
      <c r="C20" s="43" t="s">
        <v>80</v>
      </c>
      <c r="D20" s="49"/>
      <c r="E20" s="7"/>
      <c r="F20" s="10"/>
      <c r="G20" s="46"/>
      <c r="H20" s="3"/>
      <c r="I20" s="47"/>
      <c r="J20" s="139">
        <f t="shared" si="0"/>
        <v>0</v>
      </c>
    </row>
    <row r="21" spans="1:10" s="14" customFormat="1" ht="16.5" customHeight="1" thickBot="1" x14ac:dyDescent="0.3">
      <c r="A21" s="24"/>
      <c r="B21" s="24"/>
      <c r="E21" s="35"/>
      <c r="F21" s="35"/>
      <c r="G21" s="34"/>
      <c r="H21" s="35"/>
      <c r="I21" s="34"/>
      <c r="J21" s="35"/>
    </row>
    <row r="22" spans="1:10" s="14" customFormat="1" ht="15" customHeight="1" thickBot="1" x14ac:dyDescent="0.3">
      <c r="A22" s="24"/>
      <c r="B22" s="185" t="s">
        <v>214</v>
      </c>
      <c r="C22" s="186"/>
      <c r="D22" s="60"/>
      <c r="E22" s="136">
        <f>SUM(E25:E27)</f>
        <v>0</v>
      </c>
      <c r="F22" s="137">
        <f>SUM(F25:F27)</f>
        <v>0</v>
      </c>
      <c r="G22" s="36"/>
      <c r="H22" s="136">
        <f>SUM(H25:H27)</f>
        <v>0</v>
      </c>
      <c r="I22" s="37"/>
      <c r="J22" s="138">
        <f>E22+H22</f>
        <v>0</v>
      </c>
    </row>
    <row r="23" spans="1:10" s="14" customFormat="1" ht="15" customHeight="1" x14ac:dyDescent="0.25">
      <c r="A23" s="24"/>
      <c r="B23" s="73" t="s">
        <v>83</v>
      </c>
      <c r="C23" s="70"/>
      <c r="E23" s="62"/>
      <c r="F23" s="62"/>
      <c r="G23" s="34"/>
      <c r="H23" s="62"/>
      <c r="I23" s="34"/>
      <c r="J23" s="62"/>
    </row>
    <row r="24" spans="1:10" s="14" customFormat="1" ht="2.25" customHeight="1" thickBot="1" x14ac:dyDescent="0.25">
      <c r="A24" s="24"/>
      <c r="B24" s="24"/>
      <c r="C24" s="69"/>
      <c r="E24" s="62"/>
      <c r="F24" s="62"/>
      <c r="G24" s="34"/>
      <c r="H24" s="62"/>
      <c r="I24" s="34"/>
      <c r="J24" s="62"/>
    </row>
    <row r="25" spans="1:10" s="14" customFormat="1" ht="15" customHeight="1" thickBot="1" x14ac:dyDescent="0.25">
      <c r="A25" s="24"/>
      <c r="B25" s="42" t="s">
        <v>7</v>
      </c>
      <c r="C25" s="43" t="s">
        <v>79</v>
      </c>
      <c r="E25" s="4"/>
      <c r="F25" s="8"/>
      <c r="G25" s="46"/>
      <c r="H25" s="1"/>
      <c r="I25" s="47"/>
      <c r="J25" s="139">
        <f>E25+H25</f>
        <v>0</v>
      </c>
    </row>
    <row r="26" spans="1:10" s="14" customFormat="1" ht="15" customHeight="1" thickBot="1" x14ac:dyDescent="0.25">
      <c r="A26" s="24"/>
      <c r="B26" s="42" t="s">
        <v>8</v>
      </c>
      <c r="C26" s="43" t="s">
        <v>81</v>
      </c>
      <c r="E26" s="5"/>
      <c r="F26" s="9"/>
      <c r="G26" s="46"/>
      <c r="H26" s="2"/>
      <c r="I26" s="47"/>
      <c r="J26" s="139">
        <f t="shared" ref="J26:J27" si="1">E26+H26</f>
        <v>0</v>
      </c>
    </row>
    <row r="27" spans="1:10" s="14" customFormat="1" ht="15" customHeight="1" thickBot="1" x14ac:dyDescent="0.25">
      <c r="A27" s="24"/>
      <c r="B27" s="42" t="s">
        <v>9</v>
      </c>
      <c r="C27" s="43" t="s">
        <v>82</v>
      </c>
      <c r="D27" s="49"/>
      <c r="E27" s="7"/>
      <c r="F27" s="10"/>
      <c r="G27" s="46"/>
      <c r="H27" s="3"/>
      <c r="I27" s="47"/>
      <c r="J27" s="139">
        <f t="shared" si="1"/>
        <v>0</v>
      </c>
    </row>
    <row r="28" spans="1:10" s="14" customFormat="1" ht="16.5" customHeight="1" thickBot="1" x14ac:dyDescent="0.3">
      <c r="A28" s="24"/>
      <c r="B28" s="24"/>
      <c r="E28" s="35"/>
      <c r="F28" s="35"/>
      <c r="G28" s="34"/>
      <c r="H28" s="35"/>
      <c r="I28" s="34"/>
      <c r="J28" s="35"/>
    </row>
    <row r="29" spans="1:10" ht="17.100000000000001" customHeight="1" thickBot="1" x14ac:dyDescent="0.3">
      <c r="A29" s="24"/>
      <c r="B29" s="198" t="s">
        <v>117</v>
      </c>
      <c r="C29" s="198"/>
      <c r="D29" s="60"/>
      <c r="E29" s="136">
        <f>ROUND(E14*0.3,2)</f>
        <v>0</v>
      </c>
      <c r="F29" s="137">
        <f>ROUND(F14*0.3,2)</f>
        <v>0</v>
      </c>
      <c r="G29" s="36"/>
      <c r="H29" s="136">
        <f>ROUND(H14*0.3,2)</f>
        <v>0</v>
      </c>
      <c r="I29" s="37"/>
      <c r="J29" s="138">
        <f>ROUND(J14*0.3,2)</f>
        <v>0</v>
      </c>
    </row>
    <row r="30" spans="1:10" s="14" customFormat="1" ht="15" customHeight="1" thickBot="1" x14ac:dyDescent="0.25">
      <c r="A30" s="24"/>
      <c r="B30" s="67"/>
      <c r="C30" s="21"/>
      <c r="E30" s="62"/>
      <c r="F30" s="62"/>
      <c r="G30" s="34"/>
      <c r="H30" s="62"/>
      <c r="I30" s="34"/>
      <c r="J30" s="62"/>
    </row>
    <row r="31" spans="1:10" ht="17.100000000000001" customHeight="1" thickBot="1" x14ac:dyDescent="0.3">
      <c r="A31" s="24"/>
      <c r="B31" s="196" t="s">
        <v>84</v>
      </c>
      <c r="C31" s="197"/>
      <c r="D31" s="64"/>
      <c r="E31" s="136">
        <f>E14+MIN(E22,E29)</f>
        <v>0</v>
      </c>
      <c r="F31" s="137">
        <f>F14+MIN(F22,F29)</f>
        <v>0</v>
      </c>
      <c r="G31" s="36"/>
      <c r="H31" s="136">
        <f>H14+MIN(H22,H29)</f>
        <v>0</v>
      </c>
      <c r="I31" s="37"/>
      <c r="J31" s="138">
        <f>+E31+H31</f>
        <v>0</v>
      </c>
    </row>
  </sheetData>
  <sheetProtection algorithmName="SHA-512" hashValue="QsEixVfhbP211LxEwrpbSsMba53gSfOwjnHwO4H5ghzWf4Fn7fZwLfC/jdB8XeZZn8G3xlOQYfsm3EERpMmg7A==" saltValue="3kK9DRoqZr+6o6ox9/9KaQ==" spinCount="100000" sheet="1" objects="1" scenarios="1" selectLockedCells="1"/>
  <mergeCells count="9">
    <mergeCell ref="H3:J3"/>
    <mergeCell ref="E5:H5"/>
    <mergeCell ref="B7:J7"/>
    <mergeCell ref="E10:F10"/>
    <mergeCell ref="B31:C31"/>
    <mergeCell ref="B14:C14"/>
    <mergeCell ref="B22:C22"/>
    <mergeCell ref="B29:C29"/>
    <mergeCell ref="E3:F3"/>
  </mergeCells>
  <dataValidations count="1">
    <dataValidation type="decimal" operator="greaterThanOrEqual" allowBlank="1" showInputMessage="1" showErrorMessage="1" sqref="E17:F20 H17:H20 E25:F27 H25:H27" xr:uid="{00000000-0002-0000-0500-000000000000}">
      <formula1>0</formula1>
    </dataValidation>
  </dataValidations>
  <pageMargins left="0.51181102362204722" right="0.31496062992125984" top="0.31496062992125984" bottom="0.31496062992125984" header="0.31496062992125984" footer="0.15748031496062992"/>
  <pageSetup paperSize="9" scale="94" fitToHeight="6" orientation="landscape" r:id="rId1"/>
  <headerFooter>
    <oddFooter>&amp;R&amp;10&amp;K007A3D&amp;P de &amp;N</oddFooter>
  </headerFooter>
  <rowBreaks count="1" manualBreakCount="1">
    <brk id="20" min="1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K39"/>
  <sheetViews>
    <sheetView showGridLines="0" topLeftCell="A10" zoomScaleNormal="100" workbookViewId="0">
      <selection activeCell="E17" sqref="E1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0.5703125" style="13" customWidth="1"/>
    <col min="4" max="4" width="1.42578125" style="14" customWidth="1"/>
    <col min="5" max="5" width="18.85546875" style="13" customWidth="1"/>
    <col min="6" max="6" width="19.5703125" style="13" customWidth="1"/>
    <col min="7" max="7" width="1.42578125" style="14" customWidth="1"/>
    <col min="8" max="8" width="19.7109375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34</v>
      </c>
      <c r="H2" s="16" t="s">
        <v>35</v>
      </c>
    </row>
    <row r="3" spans="1:11" ht="15" customHeight="1" x14ac:dyDescent="0.2">
      <c r="E3" s="181" t="str">
        <f>IF(Datos_Generales!$N$12="","",Datos_Generales!$N$12)</f>
        <v/>
      </c>
      <c r="F3" s="181"/>
      <c r="G3" s="17"/>
      <c r="H3" s="181" t="str">
        <f>IF(Datos_Generales!$Q$14="","",Datos_Generales!$Q$14)</f>
        <v/>
      </c>
      <c r="I3" s="181"/>
      <c r="J3" s="181"/>
    </row>
    <row r="4" spans="1:11" ht="14.25" customHeight="1" x14ac:dyDescent="0.2">
      <c r="E4" s="16" t="s">
        <v>37</v>
      </c>
      <c r="J4" s="16" t="s">
        <v>36</v>
      </c>
    </row>
    <row r="5" spans="1:11" ht="15" customHeight="1" x14ac:dyDescent="0.2">
      <c r="E5" s="181" t="str">
        <f>IF(Datos_Generales!$AA$10="","",Datos_Generales!$AA$10)</f>
        <v xml:space="preserve">CORTOMETRAJES DE ANIMACIÓN </v>
      </c>
      <c r="F5" s="181"/>
      <c r="G5" s="181"/>
      <c r="H5" s="181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84" t="s">
        <v>62</v>
      </c>
      <c r="C7" s="184"/>
      <c r="D7" s="184"/>
      <c r="E7" s="184"/>
      <c r="F7" s="184"/>
      <c r="G7" s="184"/>
      <c r="H7" s="184"/>
      <c r="I7" s="184"/>
      <c r="J7" s="184"/>
    </row>
    <row r="8" spans="1:11" ht="15.75" x14ac:dyDescent="0.25">
      <c r="A8" s="18"/>
      <c r="B8" s="68" t="s">
        <v>97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18"/>
      <c r="C10" s="26"/>
      <c r="D10" s="27"/>
      <c r="E10" s="180" t="s">
        <v>32</v>
      </c>
      <c r="F10" s="180"/>
      <c r="G10" s="28"/>
      <c r="H10" s="29" t="s">
        <v>31</v>
      </c>
      <c r="I10" s="30"/>
      <c r="J10" s="29" t="s">
        <v>30</v>
      </c>
    </row>
    <row r="11" spans="1:11" ht="13.5" thickBot="1" x14ac:dyDescent="0.3">
      <c r="A11" s="18"/>
      <c r="B11" s="18"/>
      <c r="E11" s="32" t="s">
        <v>38</v>
      </c>
      <c r="F11" s="32" t="s">
        <v>33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5" t="s">
        <v>89</v>
      </c>
      <c r="C14" s="186"/>
      <c r="D14" s="60"/>
      <c r="E14" s="136">
        <f>SUM(E17:E23)</f>
        <v>0</v>
      </c>
      <c r="F14" s="137">
        <f>SUM(F17:F23)</f>
        <v>0</v>
      </c>
      <c r="G14" s="36"/>
      <c r="H14" s="136">
        <f>SUM(H17:H23)</f>
        <v>0</v>
      </c>
      <c r="I14" s="37"/>
      <c r="J14" s="138">
        <f>E14+H14</f>
        <v>0</v>
      </c>
    </row>
    <row r="15" spans="1:11" s="14" customFormat="1" ht="4.5" customHeight="1" x14ac:dyDescent="0.2">
      <c r="A15" s="24"/>
      <c r="B15" s="67"/>
      <c r="C15" s="21"/>
      <c r="E15" s="62"/>
      <c r="F15" s="62"/>
      <c r="G15" s="34"/>
      <c r="H15" s="62"/>
      <c r="I15" s="34"/>
      <c r="J15" s="62"/>
    </row>
    <row r="16" spans="1:11" s="14" customFormat="1" ht="15" customHeight="1" thickBot="1" x14ac:dyDescent="0.25">
      <c r="A16" s="24"/>
      <c r="B16" s="24"/>
      <c r="C16" s="69"/>
      <c r="E16" s="62"/>
      <c r="F16" s="62"/>
      <c r="G16" s="34"/>
      <c r="H16" s="62"/>
      <c r="I16" s="34"/>
      <c r="J16" s="62"/>
    </row>
    <row r="17" spans="1:11" s="14" customFormat="1" ht="15" customHeight="1" thickBot="1" x14ac:dyDescent="0.25">
      <c r="A17" s="24"/>
      <c r="B17" s="42" t="s">
        <v>7</v>
      </c>
      <c r="C17" s="43" t="s">
        <v>86</v>
      </c>
      <c r="E17" s="4"/>
      <c r="F17" s="8"/>
      <c r="G17" s="46"/>
      <c r="H17" s="1"/>
      <c r="I17" s="47"/>
      <c r="J17" s="139">
        <f>E17+H17</f>
        <v>0</v>
      </c>
    </row>
    <row r="18" spans="1:11" s="14" customFormat="1" ht="15" customHeight="1" thickBot="1" x14ac:dyDescent="0.25">
      <c r="A18" s="24"/>
      <c r="B18" s="42" t="s">
        <v>8</v>
      </c>
      <c r="C18" s="43" t="s">
        <v>87</v>
      </c>
      <c r="E18" s="5"/>
      <c r="F18" s="9"/>
      <c r="G18" s="46"/>
      <c r="H18" s="2"/>
      <c r="I18" s="47"/>
      <c r="J18" s="139">
        <f t="shared" ref="J18:J23" si="0">E18+H18</f>
        <v>0</v>
      </c>
    </row>
    <row r="19" spans="1:11" s="14" customFormat="1" ht="15" customHeight="1" thickBot="1" x14ac:dyDescent="0.25">
      <c r="A19" s="24"/>
      <c r="B19" s="42">
        <v>3</v>
      </c>
      <c r="C19" s="43" t="s">
        <v>211</v>
      </c>
      <c r="E19" s="5"/>
      <c r="F19" s="9"/>
      <c r="G19" s="46"/>
      <c r="H19" s="2"/>
      <c r="I19" s="47"/>
      <c r="J19" s="139">
        <f t="shared" si="0"/>
        <v>0</v>
      </c>
    </row>
    <row r="20" spans="1:11" s="14" customFormat="1" ht="15" customHeight="1" thickBot="1" x14ac:dyDescent="0.25">
      <c r="A20" s="24"/>
      <c r="B20" s="42">
        <v>4</v>
      </c>
      <c r="C20" s="43" t="s">
        <v>212</v>
      </c>
      <c r="E20" s="5"/>
      <c r="F20" s="9"/>
      <c r="G20" s="46"/>
      <c r="H20" s="2"/>
      <c r="I20" s="47"/>
      <c r="J20" s="139">
        <f t="shared" si="0"/>
        <v>0</v>
      </c>
    </row>
    <row r="21" spans="1:11" s="14" customFormat="1" ht="15" customHeight="1" thickBot="1" x14ac:dyDescent="0.25">
      <c r="A21" s="24"/>
      <c r="B21" s="42">
        <v>5</v>
      </c>
      <c r="C21" s="43" t="s">
        <v>213</v>
      </c>
      <c r="E21" s="5"/>
      <c r="F21" s="9"/>
      <c r="G21" s="46"/>
      <c r="H21" s="2"/>
      <c r="I21" s="47"/>
      <c r="J21" s="139">
        <f t="shared" si="0"/>
        <v>0</v>
      </c>
    </row>
    <row r="22" spans="1:11" s="14" customFormat="1" ht="15" customHeight="1" thickBot="1" x14ac:dyDescent="0.25">
      <c r="A22" s="24"/>
      <c r="B22" s="42">
        <v>6</v>
      </c>
      <c r="C22" s="43" t="s">
        <v>88</v>
      </c>
      <c r="E22" s="6"/>
      <c r="F22" s="9"/>
      <c r="G22" s="46"/>
      <c r="H22" s="2"/>
      <c r="I22" s="47"/>
      <c r="J22" s="139">
        <f t="shared" si="0"/>
        <v>0</v>
      </c>
    </row>
    <row r="23" spans="1:11" s="14" customFormat="1" ht="15" customHeight="1" thickBot="1" x14ac:dyDescent="0.25">
      <c r="A23" s="24"/>
      <c r="B23" s="42">
        <v>7</v>
      </c>
      <c r="C23" s="43" t="s">
        <v>90</v>
      </c>
      <c r="D23" s="49"/>
      <c r="E23" s="7"/>
      <c r="F23" s="10"/>
      <c r="G23" s="46"/>
      <c r="H23" s="3"/>
      <c r="I23" s="47"/>
      <c r="J23" s="139">
        <f t="shared" si="0"/>
        <v>0</v>
      </c>
    </row>
    <row r="24" spans="1:11" s="14" customFormat="1" ht="16.5" customHeight="1" x14ac:dyDescent="0.25">
      <c r="A24" s="24"/>
      <c r="B24" s="24"/>
      <c r="E24" s="62"/>
      <c r="F24" s="62"/>
      <c r="G24" s="34"/>
      <c r="H24" s="62"/>
      <c r="I24" s="34"/>
      <c r="J24" s="62"/>
    </row>
    <row r="25" spans="1:11" ht="40.5" customHeight="1" x14ac:dyDescent="0.25"/>
    <row r="26" spans="1:11" ht="21" customHeight="1" x14ac:dyDescent="0.25">
      <c r="B26" s="199" t="s">
        <v>91</v>
      </c>
      <c r="C26" s="200"/>
      <c r="D26" s="200"/>
      <c r="E26" s="200"/>
      <c r="F26" s="200"/>
      <c r="G26" s="200"/>
      <c r="H26" s="200"/>
      <c r="I26" s="200"/>
      <c r="J26" s="201"/>
    </row>
    <row r="27" spans="1:11" ht="13.5" customHeight="1" thickBot="1" x14ac:dyDescent="0.3">
      <c r="A27" s="18"/>
      <c r="B27" s="18"/>
      <c r="C27" s="18"/>
      <c r="D27" s="24"/>
      <c r="E27" s="22"/>
      <c r="F27" s="22"/>
      <c r="G27" s="23"/>
      <c r="H27" s="22"/>
      <c r="I27" s="23"/>
      <c r="J27" s="22"/>
      <c r="K27" s="18"/>
    </row>
    <row r="28" spans="1:11" ht="27" customHeight="1" thickBot="1" x14ac:dyDescent="0.3">
      <c r="A28" s="18"/>
      <c r="B28" s="18"/>
      <c r="C28" s="26"/>
      <c r="D28" s="27"/>
      <c r="E28" s="180" t="s">
        <v>32</v>
      </c>
      <c r="F28" s="180"/>
      <c r="G28" s="28"/>
      <c r="H28" s="29" t="s">
        <v>31</v>
      </c>
      <c r="I28" s="30"/>
      <c r="J28" s="29" t="s">
        <v>30</v>
      </c>
    </row>
    <row r="29" spans="1:11" ht="13.5" thickBot="1" x14ac:dyDescent="0.3">
      <c r="A29" s="18"/>
      <c r="B29" s="18"/>
      <c r="E29" s="32" t="s">
        <v>38</v>
      </c>
      <c r="F29" s="32" t="s">
        <v>33</v>
      </c>
      <c r="G29" s="33"/>
      <c r="H29" s="32" t="s">
        <v>0</v>
      </c>
      <c r="I29" s="34"/>
      <c r="J29" s="32" t="s">
        <v>0</v>
      </c>
    </row>
    <row r="30" spans="1:11" ht="5.25" customHeight="1" thickBot="1" x14ac:dyDescent="0.3">
      <c r="A30" s="18"/>
      <c r="B30" s="18"/>
      <c r="E30" s="63"/>
      <c r="F30" s="63"/>
      <c r="G30" s="34"/>
      <c r="H30" s="63"/>
      <c r="I30" s="34"/>
      <c r="J30" s="62"/>
    </row>
    <row r="31" spans="1:11" ht="15" x14ac:dyDescent="0.25">
      <c r="B31" s="192" t="s">
        <v>92</v>
      </c>
      <c r="C31" s="193"/>
      <c r="E31" s="155">
        <f>BL_1!G73</f>
        <v>0</v>
      </c>
      <c r="F31" s="146">
        <f>BL_1!H73</f>
        <v>0</v>
      </c>
      <c r="H31" s="151">
        <f>BL_1!J73</f>
        <v>0</v>
      </c>
      <c r="J31" s="151">
        <f>BL_1!L73</f>
        <v>0</v>
      </c>
    </row>
    <row r="32" spans="1:11" ht="15" x14ac:dyDescent="0.25">
      <c r="B32" s="194" t="s">
        <v>95</v>
      </c>
      <c r="C32" s="195"/>
      <c r="E32" s="156">
        <f>BL_2!G14</f>
        <v>0</v>
      </c>
      <c r="F32" s="148">
        <f>BL_2!H14</f>
        <v>0</v>
      </c>
      <c r="H32" s="152">
        <f>BL_2!J14</f>
        <v>0</v>
      </c>
      <c r="J32" s="152">
        <f>BL_2!L14</f>
        <v>0</v>
      </c>
    </row>
    <row r="33" spans="2:10" ht="15" x14ac:dyDescent="0.25">
      <c r="B33" s="194" t="s">
        <v>96</v>
      </c>
      <c r="C33" s="195"/>
      <c r="E33" s="156">
        <f>BL_3!G14</f>
        <v>0</v>
      </c>
      <c r="F33" s="148">
        <f>BL_3!H14</f>
        <v>0</v>
      </c>
      <c r="H33" s="152">
        <f>BL_3!J14</f>
        <v>0</v>
      </c>
      <c r="J33" s="152">
        <f>BL_3!L14</f>
        <v>0</v>
      </c>
    </row>
    <row r="34" spans="2:10" ht="15" x14ac:dyDescent="0.25">
      <c r="B34" s="194" t="s">
        <v>215</v>
      </c>
      <c r="C34" s="195"/>
      <c r="E34" s="156">
        <f>BL_4!G14</f>
        <v>0</v>
      </c>
      <c r="F34" s="148">
        <f>BL_4!H14</f>
        <v>0</v>
      </c>
      <c r="H34" s="152">
        <f>BL_4!J14</f>
        <v>0</v>
      </c>
      <c r="J34" s="152">
        <f>BL_4!L14</f>
        <v>0</v>
      </c>
    </row>
    <row r="35" spans="2:10" ht="15" x14ac:dyDescent="0.25">
      <c r="B35" s="194" t="s">
        <v>93</v>
      </c>
      <c r="C35" s="195"/>
      <c r="E35" s="156">
        <f>BL_5!E31</f>
        <v>0</v>
      </c>
      <c r="F35" s="148">
        <f>BL_5!F31</f>
        <v>0</v>
      </c>
      <c r="H35" s="152">
        <f>BL_5!H31</f>
        <v>0</v>
      </c>
      <c r="J35" s="152">
        <f>BL_5!J31</f>
        <v>0</v>
      </c>
    </row>
    <row r="36" spans="2:10" ht="15.75" thickBot="1" x14ac:dyDescent="0.3">
      <c r="B36" s="182" t="s">
        <v>97</v>
      </c>
      <c r="C36" s="183"/>
      <c r="E36" s="157">
        <f>E14</f>
        <v>0</v>
      </c>
      <c r="F36" s="150">
        <f>F14</f>
        <v>0</v>
      </c>
      <c r="H36" s="153">
        <f>H14</f>
        <v>0</v>
      </c>
      <c r="J36" s="153">
        <f>J14</f>
        <v>0</v>
      </c>
    </row>
    <row r="37" spans="2:10" ht="7.5" customHeight="1" thickBot="1" x14ac:dyDescent="0.3">
      <c r="B37" s="71"/>
      <c r="C37" s="71"/>
    </row>
    <row r="38" spans="2:10" ht="15.75" thickBot="1" x14ac:dyDescent="0.3">
      <c r="B38" s="187" t="s">
        <v>98</v>
      </c>
      <c r="C38" s="188"/>
      <c r="E38" s="158">
        <f>SUM(E31:E36)</f>
        <v>0</v>
      </c>
      <c r="F38" s="137">
        <f>SUM(F31:F36)</f>
        <v>0</v>
      </c>
      <c r="H38" s="138">
        <f>SUM(H31:H36)</f>
        <v>0</v>
      </c>
      <c r="J38" s="138">
        <f>SUM(J31:J36)</f>
        <v>0</v>
      </c>
    </row>
    <row r="39" spans="2:10" x14ac:dyDescent="0.25">
      <c r="J39" s="82"/>
    </row>
  </sheetData>
  <sheetProtection algorithmName="SHA-512" hashValue="MfP7sO4+qNII0R/72TxjnpL3KevQ9KiPQMhyuFvfGOpvE2YnwRRUEYr+5Q88kYtXbWuyRr9ivPqHPkzaU6lz2Q==" saltValue="RvH6LxTYKI6ZCpc1eUabpg==" spinCount="100000" sheet="1" objects="1" scenarios="1" selectLockedCells="1"/>
  <mergeCells count="15">
    <mergeCell ref="E3:F3"/>
    <mergeCell ref="H3:J3"/>
    <mergeCell ref="E5:H5"/>
    <mergeCell ref="B7:J7"/>
    <mergeCell ref="E10:F10"/>
    <mergeCell ref="B35:C35"/>
    <mergeCell ref="B36:C36"/>
    <mergeCell ref="B38:C38"/>
    <mergeCell ref="E28:F28"/>
    <mergeCell ref="B14:C14"/>
    <mergeCell ref="B26:J26"/>
    <mergeCell ref="B31:C31"/>
    <mergeCell ref="B32:C32"/>
    <mergeCell ref="B33:C33"/>
    <mergeCell ref="B34:C34"/>
  </mergeCells>
  <dataValidations count="1">
    <dataValidation type="decimal" operator="greaterThanOrEqual" allowBlank="1" showInputMessage="1" showErrorMessage="1" sqref="E17:F23 H17:H23" xr:uid="{00000000-0002-0000-06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7" fitToHeight="6" orientation="landscape" r:id="rId1"/>
  <headerFooter>
    <oddFooter>&amp;R&amp;10&amp;K007A3D&amp;P de &amp;N</oddFooter>
  </headerFooter>
  <rowBreaks count="1" manualBreakCount="1">
    <brk id="23" min="1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pageSetUpPr fitToPage="1"/>
  </sheetPr>
  <dimension ref="A1:K45"/>
  <sheetViews>
    <sheetView showGridLines="0" zoomScaleNormal="100" workbookViewId="0">
      <selection activeCell="E37" sqref="E37"/>
    </sheetView>
  </sheetViews>
  <sheetFormatPr baseColWidth="10" defaultColWidth="10.85546875" defaultRowHeight="12.75" x14ac:dyDescent="0.25"/>
  <cols>
    <col min="1" max="1" width="2.42578125" style="13" customWidth="1"/>
    <col min="2" max="2" width="3.140625" style="13" customWidth="1"/>
    <col min="3" max="3" width="65.28515625" style="13" customWidth="1"/>
    <col min="4" max="4" width="1.42578125" style="14" customWidth="1"/>
    <col min="5" max="5" width="18.85546875" style="13" customWidth="1"/>
    <col min="6" max="6" width="19.5703125" style="13" customWidth="1"/>
    <col min="7" max="7" width="1.42578125" style="14" customWidth="1"/>
    <col min="8" max="8" width="19.7109375" style="13" customWidth="1"/>
    <col min="9" max="9" width="1.42578125" style="14" customWidth="1"/>
    <col min="10" max="10" width="17.42578125" style="13" customWidth="1"/>
    <col min="11" max="16384" width="10.85546875" style="13"/>
  </cols>
  <sheetData>
    <row r="1" spans="1:11" ht="3.75" customHeight="1" x14ac:dyDescent="0.25"/>
    <row r="2" spans="1:11" x14ac:dyDescent="0.2">
      <c r="E2" s="16" t="s">
        <v>34</v>
      </c>
      <c r="H2" s="16" t="s">
        <v>35</v>
      </c>
    </row>
    <row r="3" spans="1:11" ht="15" customHeight="1" x14ac:dyDescent="0.2">
      <c r="E3" s="181" t="str">
        <f>IF(Datos_Generales!$N$12="","",Datos_Generales!$N$12)</f>
        <v/>
      </c>
      <c r="F3" s="181"/>
      <c r="G3" s="17"/>
      <c r="H3" s="181" t="str">
        <f>IF(Datos_Generales!$Q$14="","",Datos_Generales!$Q$14)</f>
        <v/>
      </c>
      <c r="I3" s="181"/>
      <c r="J3" s="181"/>
    </row>
    <row r="4" spans="1:11" ht="14.25" customHeight="1" x14ac:dyDescent="0.2">
      <c r="E4" s="16" t="s">
        <v>37</v>
      </c>
      <c r="J4" s="16" t="s">
        <v>36</v>
      </c>
    </row>
    <row r="5" spans="1:11" ht="15" customHeight="1" x14ac:dyDescent="0.2">
      <c r="E5" s="181" t="str">
        <f>IF(Datos_Generales!$AA$10="","",Datos_Generales!$AA$10)</f>
        <v xml:space="preserve">CORTOMETRAJES DE ANIMACIÓN </v>
      </c>
      <c r="F5" s="181"/>
      <c r="G5" s="181"/>
      <c r="H5" s="181"/>
      <c r="I5" s="17"/>
      <c r="J5" s="115" t="str">
        <f>IF(Datos_Generales!$N$10="","",Datos_Generales!$N$10)</f>
        <v/>
      </c>
    </row>
    <row r="6" spans="1:11" ht="9" customHeight="1" x14ac:dyDescent="0.25"/>
    <row r="7" spans="1:11" ht="15" customHeight="1" x14ac:dyDescent="0.25">
      <c r="B7" s="184" t="s">
        <v>99</v>
      </c>
      <c r="C7" s="184"/>
      <c r="D7" s="184"/>
      <c r="E7" s="184"/>
      <c r="F7" s="184"/>
      <c r="G7" s="184"/>
      <c r="H7" s="184"/>
      <c r="I7" s="184"/>
      <c r="J7" s="184"/>
    </row>
    <row r="8" spans="1:11" ht="15.75" x14ac:dyDescent="0.25">
      <c r="A8" s="18"/>
      <c r="B8" s="68" t="s">
        <v>100</v>
      </c>
      <c r="D8" s="19"/>
      <c r="E8" s="21"/>
      <c r="F8" s="22"/>
      <c r="G8" s="23"/>
      <c r="H8" s="22"/>
      <c r="I8" s="23"/>
      <c r="J8" s="22"/>
      <c r="K8" s="18"/>
    </row>
    <row r="9" spans="1:11" ht="6" customHeight="1" thickBot="1" x14ac:dyDescent="0.3">
      <c r="A9" s="18"/>
      <c r="B9" s="18"/>
      <c r="C9" s="18"/>
      <c r="D9" s="24"/>
      <c r="E9" s="22"/>
      <c r="F9" s="22"/>
      <c r="G9" s="23"/>
      <c r="H9" s="22"/>
      <c r="I9" s="23"/>
      <c r="J9" s="22"/>
      <c r="K9" s="18"/>
    </row>
    <row r="10" spans="1:11" ht="27" customHeight="1" thickBot="1" x14ac:dyDescent="0.3">
      <c r="A10" s="18"/>
      <c r="B10" s="26"/>
      <c r="D10" s="27"/>
      <c r="E10" s="180" t="s">
        <v>32</v>
      </c>
      <c r="F10" s="180"/>
      <c r="G10" s="28"/>
      <c r="H10" s="29" t="s">
        <v>31</v>
      </c>
      <c r="I10" s="30"/>
      <c r="J10" s="29" t="s">
        <v>30</v>
      </c>
    </row>
    <row r="11" spans="1:11" ht="13.5" thickBot="1" x14ac:dyDescent="0.3">
      <c r="A11" s="18"/>
      <c r="B11" s="18"/>
      <c r="E11" s="32" t="s">
        <v>38</v>
      </c>
      <c r="F11" s="32" t="s">
        <v>33</v>
      </c>
      <c r="G11" s="33"/>
      <c r="H11" s="32" t="s">
        <v>0</v>
      </c>
      <c r="I11" s="34"/>
      <c r="J11" s="32" t="s">
        <v>0</v>
      </c>
    </row>
    <row r="12" spans="1:11" ht="5.25" customHeight="1" x14ac:dyDescent="0.25">
      <c r="A12" s="18"/>
      <c r="B12" s="18"/>
      <c r="E12" s="63"/>
      <c r="F12" s="63"/>
      <c r="G12" s="34"/>
      <c r="H12" s="63"/>
      <c r="I12" s="34"/>
      <c r="J12" s="62"/>
    </row>
    <row r="13" spans="1:11" ht="5.25" customHeight="1" thickBot="1" x14ac:dyDescent="0.3">
      <c r="A13" s="18"/>
      <c r="B13" s="18"/>
      <c r="E13" s="63"/>
      <c r="F13" s="63"/>
      <c r="G13" s="34"/>
      <c r="H13" s="63"/>
      <c r="I13" s="34"/>
      <c r="J13" s="62"/>
    </row>
    <row r="14" spans="1:11" s="14" customFormat="1" ht="15" customHeight="1" thickBot="1" x14ac:dyDescent="0.3">
      <c r="A14" s="24"/>
      <c r="B14" s="185" t="s">
        <v>101</v>
      </c>
      <c r="C14" s="186"/>
      <c r="D14" s="60"/>
      <c r="E14" s="136">
        <f>+SUM(E16:E17)</f>
        <v>0</v>
      </c>
      <c r="F14" s="137">
        <f>+SUM(F16:F17)</f>
        <v>0</v>
      </c>
      <c r="G14" s="36"/>
      <c r="H14" s="136">
        <f>+SUM(H16:H17)</f>
        <v>0</v>
      </c>
      <c r="I14" s="37"/>
      <c r="J14" s="138">
        <f>+E14+H14</f>
        <v>0</v>
      </c>
    </row>
    <row r="15" spans="1:11" s="14" customFormat="1" ht="6" customHeight="1" thickBot="1" x14ac:dyDescent="0.25">
      <c r="A15" s="24"/>
      <c r="B15" s="24"/>
      <c r="C15" s="69"/>
      <c r="E15" s="62"/>
      <c r="F15" s="62"/>
      <c r="G15" s="34"/>
      <c r="H15" s="62"/>
      <c r="I15" s="34"/>
      <c r="J15" s="62"/>
    </row>
    <row r="16" spans="1:11" s="14" customFormat="1" ht="15" customHeight="1" x14ac:dyDescent="0.2">
      <c r="A16" s="24"/>
      <c r="B16" s="42" t="s">
        <v>7</v>
      </c>
      <c r="C16" s="43" t="s">
        <v>102</v>
      </c>
      <c r="E16" s="4"/>
      <c r="F16" s="8"/>
      <c r="G16" s="46"/>
      <c r="H16" s="1"/>
      <c r="I16" s="47"/>
      <c r="J16" s="139">
        <f>+E16+H16</f>
        <v>0</v>
      </c>
    </row>
    <row r="17" spans="1:10" s="14" customFormat="1" ht="15" customHeight="1" thickBot="1" x14ac:dyDescent="0.25">
      <c r="A17" s="24"/>
      <c r="B17" s="42" t="s">
        <v>8</v>
      </c>
      <c r="C17" s="43" t="s">
        <v>103</v>
      </c>
      <c r="D17" s="49"/>
      <c r="E17" s="7"/>
      <c r="F17" s="10"/>
      <c r="G17" s="46"/>
      <c r="H17" s="3"/>
      <c r="I17" s="47"/>
      <c r="J17" s="140">
        <f>+E17+H17</f>
        <v>0</v>
      </c>
    </row>
    <row r="18" spans="1:10" s="14" customFormat="1" ht="6" customHeight="1" thickBot="1" x14ac:dyDescent="0.3">
      <c r="A18" s="24"/>
      <c r="B18" s="24"/>
      <c r="E18" s="62"/>
      <c r="F18" s="62"/>
      <c r="G18" s="34"/>
      <c r="H18" s="62"/>
      <c r="I18" s="34"/>
      <c r="J18" s="62"/>
    </row>
    <row r="19" spans="1:10" ht="17.100000000000001" customHeight="1" thickBot="1" x14ac:dyDescent="0.3">
      <c r="A19" s="24"/>
      <c r="B19" s="198" t="s">
        <v>105</v>
      </c>
      <c r="C19" s="198"/>
      <c r="D19" s="60"/>
      <c r="E19" s="136">
        <f>ROUND(BL_6!E$38*0.05,2)</f>
        <v>0</v>
      </c>
      <c r="F19" s="137">
        <f>ROUND(BL_6!F$38*0.05,2)</f>
        <v>0</v>
      </c>
      <c r="G19" s="77"/>
      <c r="H19" s="113"/>
      <c r="I19" s="77"/>
      <c r="J19" s="113"/>
    </row>
    <row r="20" spans="1:10" ht="11.25" customHeight="1" thickBot="1" x14ac:dyDescent="0.3"/>
    <row r="21" spans="1:10" s="14" customFormat="1" ht="15" customHeight="1" thickBot="1" x14ac:dyDescent="0.3">
      <c r="A21" s="24"/>
      <c r="B21" s="185" t="s">
        <v>104</v>
      </c>
      <c r="C21" s="186"/>
      <c r="D21" s="60"/>
      <c r="E21" s="136">
        <f>+SUM(E23:E25)</f>
        <v>0</v>
      </c>
      <c r="F21" s="137">
        <f>+SUM(F23:F25)</f>
        <v>0</v>
      </c>
      <c r="G21" s="36"/>
      <c r="H21" s="136">
        <f>+SUM(H23:H25)</f>
        <v>0</v>
      </c>
      <c r="I21" s="37"/>
      <c r="J21" s="138">
        <f>+E21+H21</f>
        <v>0</v>
      </c>
    </row>
    <row r="22" spans="1:10" s="14" customFormat="1" ht="6" customHeight="1" thickBot="1" x14ac:dyDescent="0.25">
      <c r="A22" s="24"/>
      <c r="B22" s="24"/>
      <c r="C22" s="69"/>
      <c r="E22" s="62"/>
      <c r="F22" s="62"/>
      <c r="G22" s="34"/>
      <c r="H22" s="62"/>
      <c r="I22" s="34"/>
      <c r="J22" s="62"/>
    </row>
    <row r="23" spans="1:10" s="14" customFormat="1" ht="15" customHeight="1" x14ac:dyDescent="0.2">
      <c r="A23" s="24"/>
      <c r="B23" s="42" t="s">
        <v>7</v>
      </c>
      <c r="C23" s="43" t="s">
        <v>106</v>
      </c>
      <c r="E23" s="4"/>
      <c r="F23" s="8"/>
      <c r="G23" s="46"/>
      <c r="H23" s="1"/>
      <c r="I23" s="47"/>
      <c r="J23" s="139">
        <f>+E23+H23</f>
        <v>0</v>
      </c>
    </row>
    <row r="24" spans="1:10" s="14" customFormat="1" ht="15" customHeight="1" x14ac:dyDescent="0.2">
      <c r="A24" s="24"/>
      <c r="B24" s="42" t="s">
        <v>8</v>
      </c>
      <c r="C24" s="43" t="s">
        <v>107</v>
      </c>
      <c r="E24" s="74"/>
      <c r="F24" s="75"/>
      <c r="G24" s="46"/>
      <c r="H24" s="76"/>
      <c r="I24" s="47"/>
      <c r="J24" s="159">
        <f>+E24+H24</f>
        <v>0</v>
      </c>
    </row>
    <row r="25" spans="1:10" s="14" customFormat="1" ht="15" customHeight="1" thickBot="1" x14ac:dyDescent="0.25">
      <c r="A25" s="24"/>
      <c r="B25" s="42" t="s">
        <v>9</v>
      </c>
      <c r="C25" s="43" t="s">
        <v>108</v>
      </c>
      <c r="D25" s="49"/>
      <c r="E25" s="7"/>
      <c r="F25" s="10"/>
      <c r="G25" s="46"/>
      <c r="H25" s="3"/>
      <c r="I25" s="47"/>
      <c r="J25" s="140">
        <f>+E25+H25</f>
        <v>0</v>
      </c>
    </row>
    <row r="26" spans="1:10" s="14" customFormat="1" ht="6" customHeight="1" thickBot="1" x14ac:dyDescent="0.3">
      <c r="A26" s="24"/>
      <c r="B26" s="24"/>
      <c r="E26" s="62"/>
      <c r="F26" s="62"/>
      <c r="G26" s="34"/>
      <c r="H26" s="62"/>
      <c r="I26" s="34"/>
      <c r="J26" s="62"/>
    </row>
    <row r="27" spans="1:10" ht="17.100000000000001" customHeight="1" thickBot="1" x14ac:dyDescent="0.3">
      <c r="A27" s="24"/>
      <c r="B27" s="198" t="s">
        <v>111</v>
      </c>
      <c r="C27" s="198"/>
      <c r="D27" s="60"/>
      <c r="E27" s="136">
        <f>ROUND(BL_6!E$38*0.07,2)</f>
        <v>0</v>
      </c>
      <c r="F27" s="137">
        <f>ROUND(BL_6!F$38*0.07,2)</f>
        <v>0</v>
      </c>
      <c r="G27" s="77"/>
      <c r="H27" s="113"/>
      <c r="I27" s="77"/>
      <c r="J27" s="113"/>
    </row>
    <row r="28" spans="1:10" ht="11.25" customHeight="1" thickBot="1" x14ac:dyDescent="0.3"/>
    <row r="29" spans="1:10" s="14" customFormat="1" ht="15" customHeight="1" thickBot="1" x14ac:dyDescent="0.3">
      <c r="A29" s="24"/>
      <c r="B29" s="185" t="s">
        <v>109</v>
      </c>
      <c r="C29" s="186"/>
      <c r="D29" s="60"/>
      <c r="E29" s="136">
        <f>+SUM(E31:E31)</f>
        <v>0</v>
      </c>
      <c r="F29" s="137">
        <f>+SUM(F31:F31)</f>
        <v>0</v>
      </c>
      <c r="G29" s="36"/>
      <c r="H29" s="136">
        <f>+SUM(H31:H31)</f>
        <v>0</v>
      </c>
      <c r="I29" s="37"/>
      <c r="J29" s="138">
        <f>+E29+H29</f>
        <v>0</v>
      </c>
    </row>
    <row r="30" spans="1:10" s="14" customFormat="1" ht="6" customHeight="1" thickBot="1" x14ac:dyDescent="0.25">
      <c r="A30" s="24"/>
      <c r="B30" s="24"/>
      <c r="C30" s="69"/>
      <c r="E30" s="62"/>
      <c r="F30" s="62"/>
      <c r="G30" s="34"/>
      <c r="H30" s="62"/>
      <c r="I30" s="34"/>
      <c r="J30" s="62"/>
    </row>
    <row r="31" spans="1:10" s="14" customFormat="1" ht="15" customHeight="1" thickBot="1" x14ac:dyDescent="0.25">
      <c r="A31" s="24"/>
      <c r="B31" s="42" t="s">
        <v>7</v>
      </c>
      <c r="C31" s="78" t="s">
        <v>110</v>
      </c>
      <c r="E31" s="79"/>
      <c r="F31" s="80"/>
      <c r="G31" s="46"/>
      <c r="H31" s="81"/>
      <c r="I31" s="47"/>
      <c r="J31" s="160">
        <f>+E31+H31</f>
        <v>0</v>
      </c>
    </row>
    <row r="32" spans="1:10" s="14" customFormat="1" ht="6" customHeight="1" thickBot="1" x14ac:dyDescent="0.3">
      <c r="A32" s="24"/>
      <c r="B32" s="24"/>
      <c r="E32" s="62"/>
      <c r="F32" s="62"/>
      <c r="G32" s="34"/>
      <c r="H32" s="62"/>
      <c r="I32" s="34"/>
      <c r="J32" s="62"/>
    </row>
    <row r="33" spans="1:11" ht="17.100000000000001" customHeight="1" thickBot="1" x14ac:dyDescent="0.3">
      <c r="A33" s="24"/>
      <c r="B33" s="198" t="s">
        <v>112</v>
      </c>
      <c r="C33" s="198"/>
      <c r="D33" s="60"/>
      <c r="E33" s="136">
        <f>ROUND(BL_6!E$38*0.2,2)</f>
        <v>0</v>
      </c>
      <c r="F33" s="137">
        <f>ROUND(BL_6!F$38*0.2,2)</f>
        <v>0</v>
      </c>
      <c r="G33" s="77"/>
      <c r="H33" s="113"/>
      <c r="I33" s="77"/>
      <c r="J33" s="113"/>
    </row>
    <row r="34" spans="1:11" ht="11.25" customHeight="1" thickBot="1" x14ac:dyDescent="0.3"/>
    <row r="35" spans="1:11" s="14" customFormat="1" ht="15" customHeight="1" thickBot="1" x14ac:dyDescent="0.3">
      <c r="A35" s="24"/>
      <c r="B35" s="185" t="s">
        <v>113</v>
      </c>
      <c r="C35" s="186"/>
      <c r="D35" s="60"/>
      <c r="E35" s="136">
        <f>+SUM(E37:E38)</f>
        <v>0</v>
      </c>
      <c r="F35" s="137">
        <f>+SUM(F37:F38)</f>
        <v>0</v>
      </c>
      <c r="G35" s="36"/>
      <c r="H35" s="136">
        <f>+SUM(H37:H38)</f>
        <v>0</v>
      </c>
      <c r="I35" s="37"/>
      <c r="J35" s="138">
        <f>+E35+H35</f>
        <v>0</v>
      </c>
    </row>
    <row r="36" spans="1:11" s="14" customFormat="1" ht="6" customHeight="1" thickBot="1" x14ac:dyDescent="0.25">
      <c r="A36" s="24"/>
      <c r="B36" s="24"/>
      <c r="C36" s="69"/>
      <c r="E36" s="62"/>
      <c r="F36" s="62"/>
      <c r="G36" s="34"/>
      <c r="H36" s="62"/>
      <c r="I36" s="34"/>
      <c r="J36" s="62"/>
    </row>
    <row r="37" spans="1:11" s="14" customFormat="1" ht="15" customHeight="1" x14ac:dyDescent="0.2">
      <c r="A37" s="24"/>
      <c r="B37" s="42" t="s">
        <v>7</v>
      </c>
      <c r="C37" s="43" t="s">
        <v>114</v>
      </c>
      <c r="E37" s="4"/>
      <c r="F37" s="8"/>
      <c r="G37" s="46"/>
      <c r="H37" s="1"/>
      <c r="I37" s="47"/>
      <c r="J37" s="139">
        <f>+E37+H37</f>
        <v>0</v>
      </c>
    </row>
    <row r="38" spans="1:11" s="14" customFormat="1" ht="15" customHeight="1" thickBot="1" x14ac:dyDescent="0.25">
      <c r="A38" s="24"/>
      <c r="B38" s="42" t="s">
        <v>8</v>
      </c>
      <c r="C38" s="43" t="s">
        <v>115</v>
      </c>
      <c r="D38" s="49"/>
      <c r="E38" s="7"/>
      <c r="F38" s="10"/>
      <c r="G38" s="46"/>
      <c r="H38" s="3"/>
      <c r="I38" s="47"/>
      <c r="J38" s="140">
        <f>+E38+H38</f>
        <v>0</v>
      </c>
    </row>
    <row r="39" spans="1:11" s="14" customFormat="1" ht="6" customHeight="1" thickBot="1" x14ac:dyDescent="0.3">
      <c r="A39" s="24"/>
      <c r="B39" s="24"/>
      <c r="E39" s="62"/>
      <c r="F39" s="62"/>
      <c r="G39" s="34"/>
      <c r="H39" s="62"/>
      <c r="I39" s="34"/>
      <c r="J39" s="161"/>
    </row>
    <row r="40" spans="1:11" ht="17.100000000000001" customHeight="1" thickBot="1" x14ac:dyDescent="0.3">
      <c r="A40" s="24"/>
      <c r="B40" s="198" t="s">
        <v>116</v>
      </c>
      <c r="C40" s="198"/>
      <c r="D40" s="60"/>
      <c r="E40" s="136">
        <f>ROUND(BL_6!E$38*0.3,2)</f>
        <v>0</v>
      </c>
      <c r="F40" s="137">
        <f>ROUND(BL_6!F$38*0.3,2)</f>
        <v>0</v>
      </c>
      <c r="G40" s="77"/>
      <c r="H40" s="113"/>
      <c r="I40" s="77"/>
      <c r="J40" s="113"/>
    </row>
    <row r="41" spans="1:11" ht="11.25" customHeight="1" thickBot="1" x14ac:dyDescent="0.3"/>
    <row r="42" spans="1:11" ht="18.75" customHeight="1" thickBot="1" x14ac:dyDescent="0.3">
      <c r="B42" s="185" t="s">
        <v>153</v>
      </c>
      <c r="C42" s="186"/>
      <c r="E42" s="162">
        <f>ROUND(MIN(E14,E19)+MIN(E21,E27)+MIN(E29,E33)+MIN(E35,E40),2)</f>
        <v>0</v>
      </c>
      <c r="F42" s="163">
        <f>ROUND(MIN(F14,F19)+MIN(F21,F27)+MIN(F29,F33)+MIN(F35,F40),2)</f>
        <v>0</v>
      </c>
      <c r="H42" s="164">
        <f>ROUND(MIN(H14,H19)+MIN(H21,H27)+MIN(H29,H33)+MIN(H35,H40),2)</f>
        <v>0</v>
      </c>
      <c r="J42" s="164">
        <f>+E42+H42</f>
        <v>0</v>
      </c>
    </row>
    <row r="43" spans="1:11" ht="28.5" customHeight="1" thickBot="1" x14ac:dyDescent="0.3"/>
    <row r="44" spans="1:11" ht="21" customHeight="1" thickBot="1" x14ac:dyDescent="0.3">
      <c r="B44" s="202" t="s">
        <v>118</v>
      </c>
      <c r="C44" s="203"/>
      <c r="D44" s="83"/>
      <c r="E44" s="162">
        <f>+BL_6!E38+BL_7!E42</f>
        <v>0</v>
      </c>
      <c r="F44" s="163">
        <f>+BL_6!F38+BL_7!F42</f>
        <v>0</v>
      </c>
      <c r="H44" s="164">
        <f>+BL_6!H38+BL_7!H42</f>
        <v>0</v>
      </c>
      <c r="J44" s="164">
        <f>+E44+H44</f>
        <v>0</v>
      </c>
    </row>
    <row r="45" spans="1:11" ht="13.5" customHeight="1" x14ac:dyDescent="0.25">
      <c r="A45" s="18"/>
      <c r="B45" s="18"/>
      <c r="C45" s="18"/>
      <c r="D45" s="24"/>
      <c r="E45" s="22"/>
      <c r="F45" s="22"/>
      <c r="G45" s="23"/>
      <c r="H45" s="22"/>
      <c r="I45" s="23"/>
      <c r="J45" s="22"/>
      <c r="K45" s="18"/>
    </row>
  </sheetData>
  <sheetProtection algorithmName="SHA-512" hashValue="eXFOaP+Bd11ZbAt4ORLJBFjEBlDYfBb+to/a6pjri3aN3SwtJ9q0+bR/roRdIPSAu35DHsAA5W4ykmHrhezOdA==" saltValue="l3w+G6z6KPDKpLai83fTWQ==" spinCount="100000" sheet="1" objects="1" scenarios="1" selectLockedCells="1"/>
  <mergeCells count="15">
    <mergeCell ref="B42:C42"/>
    <mergeCell ref="B44:C44"/>
    <mergeCell ref="B19:C19"/>
    <mergeCell ref="B21:C21"/>
    <mergeCell ref="B27:C27"/>
    <mergeCell ref="B29:C29"/>
    <mergeCell ref="B35:C35"/>
    <mergeCell ref="B40:C40"/>
    <mergeCell ref="B33:C33"/>
    <mergeCell ref="B14:C14"/>
    <mergeCell ref="E3:F3"/>
    <mergeCell ref="H3:J3"/>
    <mergeCell ref="E5:H5"/>
    <mergeCell ref="B7:J7"/>
    <mergeCell ref="E10:F10"/>
  </mergeCells>
  <dataValidations count="1">
    <dataValidation type="decimal" operator="greaterThanOrEqual" allowBlank="1" showInputMessage="1" showErrorMessage="1" sqref="E16:F17 H16:H17 E23:F25 H23:H25 E31:F31 E37:F38 H37:H38" xr:uid="{00000000-0002-0000-0700-000000000000}">
      <formula1>-20000</formula1>
    </dataValidation>
  </dataValidations>
  <pageMargins left="0.51181102362204722" right="0.31496062992125984" top="0.31496062992125984" bottom="0.31496062992125984" header="0.31496062992125984" footer="0.15748031496062992"/>
  <pageSetup paperSize="9" scale="93" fitToHeight="6" orientation="landscape" r:id="rId1"/>
  <headerFooter>
    <oddFooter>&amp;R&amp;10&amp;K007A3D&amp;P de &amp;N</oddFooter>
  </headerFooter>
  <rowBreaks count="1" manualBreakCount="1">
    <brk id="17" min="1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J82"/>
  <sheetViews>
    <sheetView showGridLines="0" tabSelected="1" zoomScaleNormal="100" workbookViewId="0">
      <selection activeCell="B34" sqref="B34:AL34"/>
    </sheetView>
  </sheetViews>
  <sheetFormatPr baseColWidth="10" defaultColWidth="1.7109375" defaultRowHeight="12.75" x14ac:dyDescent="0.25"/>
  <cols>
    <col min="1" max="2" width="1.7109375" style="13" customWidth="1"/>
    <col min="3" max="3" width="1.7109375" style="14" customWidth="1"/>
    <col min="4" max="5" width="1.7109375" style="13" customWidth="1"/>
    <col min="6" max="6" width="1.7109375" style="14" customWidth="1"/>
    <col min="7" max="7" width="1.7109375" style="13" customWidth="1"/>
    <col min="8" max="8" width="1.7109375" style="14" customWidth="1"/>
    <col min="9" max="12" width="1.7109375" style="13" customWidth="1"/>
    <col min="13" max="13" width="2.5703125" style="13" customWidth="1"/>
    <col min="14" max="37" width="1.7109375" style="13"/>
    <col min="38" max="38" width="1.7109375" style="13" customWidth="1"/>
    <col min="39" max="39" width="1.7109375" style="13"/>
    <col min="40" max="48" width="1.42578125" style="13" customWidth="1"/>
    <col min="49" max="59" width="1.7109375" style="13" customWidth="1"/>
    <col min="60" max="68" width="1.5703125" style="13" customWidth="1"/>
    <col min="69" max="69" width="1.7109375" style="13" customWidth="1"/>
    <col min="70" max="78" width="1.85546875" style="13" customWidth="1"/>
    <col min="79" max="79" width="1.7109375" style="13" customWidth="1"/>
    <col min="80" max="84" width="1.7109375" style="13"/>
    <col min="85" max="85" width="1.7109375" style="13" customWidth="1"/>
    <col min="86" max="87" width="1.7109375" style="13"/>
    <col min="88" max="88" width="1.7109375" style="13" customWidth="1"/>
    <col min="89" max="16384" width="1.7109375" style="13"/>
  </cols>
  <sheetData>
    <row r="1" spans="1:88" ht="3.75" customHeight="1" x14ac:dyDescent="0.25"/>
    <row r="2" spans="1:88" x14ac:dyDescent="0.2">
      <c r="D2" s="84"/>
      <c r="E2" s="14"/>
      <c r="G2" s="84"/>
      <c r="I2" s="14"/>
    </row>
    <row r="3" spans="1:88" ht="15" customHeight="1" x14ac:dyDescent="0.2">
      <c r="D3" s="17"/>
      <c r="E3" s="17"/>
      <c r="F3" s="17"/>
      <c r="G3" s="17"/>
      <c r="H3" s="17"/>
      <c r="I3" s="17"/>
    </row>
    <row r="4" spans="1:88" ht="14.25" customHeight="1" x14ac:dyDescent="0.2">
      <c r="D4" s="84"/>
      <c r="E4" s="14"/>
      <c r="G4" s="14"/>
      <c r="I4" s="84"/>
    </row>
    <row r="5" spans="1:88" ht="15" customHeight="1" x14ac:dyDescent="0.2">
      <c r="D5" s="17"/>
      <c r="E5" s="17"/>
      <c r="F5" s="17"/>
      <c r="G5" s="17"/>
      <c r="H5" s="17"/>
      <c r="I5" s="85"/>
    </row>
    <row r="6" spans="1:88" ht="10.5" customHeight="1" x14ac:dyDescent="0.25"/>
    <row r="7" spans="1:88" ht="15" customHeight="1" x14ac:dyDescent="0.25">
      <c r="B7" s="94" t="s">
        <v>130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88" ht="9" customHeight="1" x14ac:dyDescent="0.25">
      <c r="A8" s="18"/>
      <c r="B8" s="18"/>
      <c r="C8" s="24"/>
      <c r="D8" s="22"/>
      <c r="E8" s="22"/>
      <c r="F8" s="23"/>
      <c r="G8" s="22"/>
      <c r="H8" s="23"/>
      <c r="I8" s="22"/>
      <c r="J8" s="18"/>
    </row>
    <row r="9" spans="1:88" ht="15.75" x14ac:dyDescent="0.25">
      <c r="B9" s="250" t="s">
        <v>131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251"/>
      <c r="BO9" s="251"/>
      <c r="BP9" s="251"/>
      <c r="BQ9" s="251"/>
      <c r="BR9" s="251"/>
      <c r="BS9" s="251"/>
      <c r="BT9" s="251"/>
      <c r="BU9" s="251"/>
      <c r="BV9" s="251"/>
      <c r="BW9" s="251"/>
      <c r="BX9" s="251"/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2"/>
    </row>
    <row r="10" spans="1:88" s="88" customFormat="1" ht="5.25" customHeight="1" x14ac:dyDescent="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</row>
    <row r="11" spans="1:88" s="88" customFormat="1" ht="15" customHeight="1" x14ac:dyDescent="0.25">
      <c r="A11" s="87"/>
      <c r="B11" s="86" t="s">
        <v>120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122" t="str">
        <f>IF(Datos_Generales!$N$10="","",Datos_Generales!$N$10)</f>
        <v/>
      </c>
      <c r="O11" s="123"/>
      <c r="P11" s="123"/>
      <c r="Q11" s="123"/>
      <c r="R11" s="123"/>
      <c r="S11" s="124"/>
      <c r="T11" s="92"/>
      <c r="U11" s="87"/>
      <c r="V11" s="87"/>
      <c r="W11" s="86" t="s">
        <v>122</v>
      </c>
      <c r="X11" s="87"/>
      <c r="Y11" s="87"/>
      <c r="Z11" s="87"/>
      <c r="AA11" s="253" t="str">
        <f>IF(Datos_Generales!$AA$10="","",Datos_Generales!$AA$10)</f>
        <v xml:space="preserve">CORTOMETRAJES DE ANIMACIÓN </v>
      </c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4"/>
      <c r="CH11" s="254"/>
      <c r="CI11" s="254"/>
      <c r="CJ11" s="255"/>
    </row>
    <row r="12" spans="1:88" s="88" customFormat="1" ht="6" customHeight="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</row>
    <row r="13" spans="1:88" s="88" customFormat="1" ht="15" customHeight="1" x14ac:dyDescent="0.25">
      <c r="A13" s="87"/>
      <c r="B13" s="86" t="s">
        <v>123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244" t="str">
        <f>IF(Datos_Generales!$N$12="","",Datos_Generales!$N$12)</f>
        <v/>
      </c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5"/>
      <c r="CH13" s="245"/>
      <c r="CI13" s="245"/>
      <c r="CJ13" s="246"/>
    </row>
    <row r="14" spans="1:88" s="88" customFormat="1" ht="6" customHeight="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</row>
    <row r="15" spans="1:88" s="88" customFormat="1" ht="15" customHeight="1" x14ac:dyDescent="0.25">
      <c r="A15" s="87"/>
      <c r="B15" s="86" t="s">
        <v>121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91"/>
      <c r="O15" s="91"/>
      <c r="P15" s="91"/>
      <c r="Q15" s="244" t="str">
        <f>IF(Datos_Generales!$Q$14="","",Datos_Generales!$Q$14)</f>
        <v/>
      </c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  <c r="AI15" s="245"/>
      <c r="AJ15" s="245"/>
      <c r="AK15" s="245"/>
      <c r="AL15" s="245"/>
      <c r="AM15" s="245"/>
      <c r="AN15" s="245"/>
      <c r="AO15" s="245"/>
      <c r="AP15" s="245"/>
      <c r="AQ15" s="245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245"/>
      <c r="BH15" s="245"/>
      <c r="BI15" s="245"/>
      <c r="BJ15" s="245"/>
      <c r="BK15" s="245"/>
      <c r="BL15" s="245"/>
      <c r="BM15" s="245"/>
      <c r="BN15" s="245"/>
      <c r="BO15" s="245"/>
      <c r="BP15" s="245"/>
      <c r="BQ15" s="245"/>
      <c r="BR15" s="245"/>
      <c r="BS15" s="245"/>
      <c r="BT15" s="245"/>
      <c r="BU15" s="245"/>
      <c r="BV15" s="245"/>
      <c r="BW15" s="245"/>
      <c r="BX15" s="245"/>
      <c r="BY15" s="245"/>
      <c r="BZ15" s="245"/>
      <c r="CA15" s="245"/>
      <c r="CB15" s="245"/>
      <c r="CC15" s="245"/>
      <c r="CD15" s="245"/>
      <c r="CE15" s="245"/>
      <c r="CF15" s="245"/>
      <c r="CG15" s="245"/>
      <c r="CH15" s="245"/>
      <c r="CI15" s="245"/>
      <c r="CJ15" s="246"/>
    </row>
    <row r="16" spans="1:88" s="88" customFormat="1" ht="6" customHeight="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</row>
    <row r="17" spans="1:88" s="88" customFormat="1" ht="15" customHeight="1" x14ac:dyDescent="0.25">
      <c r="A17" s="87"/>
      <c r="B17" s="86" t="s">
        <v>129</v>
      </c>
      <c r="C17" s="87"/>
      <c r="D17" s="87"/>
      <c r="E17" s="87"/>
      <c r="F17" s="87"/>
      <c r="G17" s="87"/>
      <c r="H17" s="87"/>
      <c r="I17" s="87"/>
      <c r="J17" s="87"/>
      <c r="K17" s="87"/>
      <c r="L17" s="244" t="str">
        <f>IF(Datos_Generales!$L$16="","",Datos_Generales!$L$16)</f>
        <v/>
      </c>
      <c r="M17" s="245"/>
      <c r="N17" s="245"/>
      <c r="O17" s="246"/>
      <c r="P17" s="87"/>
      <c r="Q17" s="86" t="s">
        <v>128</v>
      </c>
      <c r="R17" s="87"/>
      <c r="S17" s="87"/>
      <c r="T17" s="87"/>
      <c r="U17" s="87"/>
      <c r="V17" s="87"/>
      <c r="W17" s="87"/>
      <c r="X17" s="87"/>
      <c r="Y17" s="244" t="str">
        <f>IF(Datos_Generales!$J$24="","",Datos_Generales!$J$24)</f>
        <v/>
      </c>
      <c r="Z17" s="245"/>
      <c r="AA17" s="245"/>
      <c r="AB17" s="246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</row>
    <row r="18" spans="1:88" s="88" customFormat="1" ht="6" customHeight="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</row>
    <row r="19" spans="1:88" s="88" customFormat="1" ht="15" customHeight="1" x14ac:dyDescent="0.25">
      <c r="A19" s="87"/>
      <c r="B19" s="86" t="s">
        <v>124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172" t="str">
        <f>IF(Datos_Generales!$M$18="","",Datos_Generales!$M$18)</f>
        <v/>
      </c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93"/>
      <c r="AT19" s="91" t="s">
        <v>125</v>
      </c>
      <c r="AU19" s="93"/>
      <c r="AV19" s="93"/>
      <c r="AW19" s="93"/>
      <c r="AX19" s="93"/>
      <c r="AY19" s="93"/>
      <c r="AZ19" s="93"/>
      <c r="BA19" s="93"/>
      <c r="BB19" s="93"/>
      <c r="BC19" s="244" t="str">
        <f>IF(Datos_Generales!$BC$22="","",Datos_Generales!$BC$22)</f>
        <v/>
      </c>
      <c r="BD19" s="245"/>
      <c r="BE19" s="245"/>
      <c r="BF19" s="245"/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245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246"/>
    </row>
    <row r="20" spans="1:88" s="88" customFormat="1" ht="6" customHeight="1" x14ac:dyDescent="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</row>
    <row r="21" spans="1:88" s="88" customFormat="1" ht="15" customHeight="1" x14ac:dyDescent="0.25">
      <c r="A21" s="87"/>
      <c r="B21" s="86" t="s">
        <v>126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172" t="str">
        <f>IF(Datos_Generales!$M$20="","",Datos_Generales!$M$20)</f>
        <v/>
      </c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4"/>
      <c r="AS21" s="93"/>
      <c r="AT21" s="91" t="s">
        <v>125</v>
      </c>
      <c r="AU21" s="93"/>
      <c r="AV21" s="93"/>
      <c r="AW21" s="93"/>
      <c r="AX21" s="93"/>
      <c r="AY21" s="93"/>
      <c r="AZ21" s="93"/>
      <c r="BA21" s="93"/>
      <c r="BB21" s="93"/>
      <c r="BC21" s="244" t="str">
        <f>IF(Datos_Generales!$BC$22="","",Datos_Generales!$BC$22)</f>
        <v/>
      </c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6"/>
    </row>
    <row r="22" spans="1:88" s="88" customFormat="1" ht="6" customHeight="1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</row>
    <row r="23" spans="1:88" s="88" customFormat="1" ht="15" customHeight="1" x14ac:dyDescent="0.25">
      <c r="A23" s="87"/>
      <c r="B23" s="86" t="s">
        <v>127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172" t="str">
        <f>IF(Datos_Generales!$M$22="","",Datos_Generales!$M$22)</f>
        <v/>
      </c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4"/>
      <c r="AS23" s="93"/>
      <c r="AT23" s="91" t="s">
        <v>125</v>
      </c>
      <c r="AU23" s="93"/>
      <c r="AV23" s="93"/>
      <c r="AW23" s="93"/>
      <c r="AX23" s="93"/>
      <c r="AY23" s="93"/>
      <c r="AZ23" s="93"/>
      <c r="BA23" s="93"/>
      <c r="BB23" s="93"/>
      <c r="BC23" s="244" t="str">
        <f>IF(Datos_Generales!$BC$22="","",Datos_Generales!$BC$22)</f>
        <v/>
      </c>
      <c r="BD23" s="245"/>
      <c r="BE23" s="245"/>
      <c r="BF23" s="245"/>
      <c r="BG23" s="245"/>
      <c r="BH23" s="245"/>
      <c r="BI23" s="245"/>
      <c r="BJ23" s="245"/>
      <c r="BK23" s="245"/>
      <c r="BL23" s="245"/>
      <c r="BM23" s="245"/>
      <c r="BN23" s="245"/>
      <c r="BO23" s="245"/>
      <c r="BP23" s="245"/>
      <c r="BQ23" s="245"/>
      <c r="BR23" s="245"/>
      <c r="BS23" s="245"/>
      <c r="BT23" s="245"/>
      <c r="BU23" s="245"/>
      <c r="BV23" s="245"/>
      <c r="BW23" s="245"/>
      <c r="BX23" s="245"/>
      <c r="BY23" s="245"/>
      <c r="BZ23" s="245"/>
      <c r="CA23" s="245"/>
      <c r="CB23" s="245"/>
      <c r="CC23" s="245"/>
      <c r="CD23" s="245"/>
      <c r="CE23" s="245"/>
      <c r="CF23" s="245"/>
      <c r="CG23" s="245"/>
      <c r="CH23" s="245"/>
      <c r="CI23" s="245"/>
      <c r="CJ23" s="246"/>
    </row>
    <row r="24" spans="1:88" s="88" customFormat="1" ht="12.75" customHeight="1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</row>
    <row r="25" spans="1:88" x14ac:dyDescent="0.25">
      <c r="B25" s="256" t="s">
        <v>132</v>
      </c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8"/>
    </row>
    <row r="26" spans="1:88" s="88" customFormat="1" ht="3.75" customHeight="1" x14ac:dyDescent="0.25">
      <c r="A26" s="87"/>
      <c r="B26" s="259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0"/>
      <c r="AF26" s="260"/>
      <c r="AG26" s="260"/>
      <c r="AH26" s="260"/>
      <c r="AI26" s="260"/>
      <c r="AJ26" s="260"/>
      <c r="AK26" s="260"/>
      <c r="AL26" s="260"/>
      <c r="AM26" s="260"/>
      <c r="AN26" s="260"/>
      <c r="AO26" s="260"/>
      <c r="AP26" s="260"/>
      <c r="AQ26" s="260"/>
      <c r="AR26" s="260"/>
      <c r="AS26" s="260"/>
      <c r="AT26" s="260"/>
      <c r="AU26" s="260"/>
      <c r="AV26" s="260"/>
      <c r="AW26" s="260"/>
      <c r="AX26" s="260"/>
      <c r="AY26" s="260"/>
      <c r="AZ26" s="260"/>
      <c r="BA26" s="260"/>
      <c r="BB26" s="260"/>
      <c r="BC26" s="260"/>
      <c r="BD26" s="260"/>
      <c r="BE26" s="260"/>
      <c r="BF26" s="260"/>
      <c r="BG26" s="260"/>
      <c r="BH26" s="260"/>
      <c r="BI26" s="260"/>
      <c r="BJ26" s="260"/>
      <c r="BK26" s="260"/>
      <c r="BL26" s="260"/>
      <c r="BM26" s="260"/>
      <c r="BN26" s="260"/>
      <c r="BO26" s="260"/>
      <c r="BP26" s="260"/>
      <c r="BQ26" s="260"/>
      <c r="BR26" s="260"/>
      <c r="BS26" s="260"/>
      <c r="BT26" s="260"/>
      <c r="BU26" s="260"/>
      <c r="BV26" s="260"/>
      <c r="BW26" s="260"/>
      <c r="BX26" s="260"/>
      <c r="BY26" s="260"/>
      <c r="BZ26" s="260"/>
      <c r="CA26" s="260"/>
      <c r="CB26" s="260"/>
      <c r="CC26" s="260"/>
      <c r="CD26" s="260"/>
      <c r="CE26" s="260"/>
      <c r="CF26" s="260"/>
      <c r="CG26" s="260"/>
      <c r="CH26" s="260"/>
      <c r="CI26" s="260"/>
      <c r="CJ26" s="261"/>
    </row>
    <row r="27" spans="1:88" s="88" customFormat="1" ht="30" customHeight="1" x14ac:dyDescent="0.25">
      <c r="A27" s="87"/>
      <c r="B27" s="165" t="s">
        <v>220</v>
      </c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</row>
    <row r="28" spans="1:88" s="88" customFormat="1" ht="6" customHeight="1" thickBot="1" x14ac:dyDescent="0.3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</row>
    <row r="29" spans="1:88" s="88" customFormat="1" ht="48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238" t="s">
        <v>146</v>
      </c>
      <c r="AO29" s="239"/>
      <c r="AP29" s="239"/>
      <c r="AQ29" s="239"/>
      <c r="AR29" s="239"/>
      <c r="AS29" s="239"/>
      <c r="AT29" s="239"/>
      <c r="AU29" s="239"/>
      <c r="AV29" s="240"/>
      <c r="AW29" s="87"/>
      <c r="AX29" s="238" t="s">
        <v>149</v>
      </c>
      <c r="AY29" s="239"/>
      <c r="AZ29" s="239"/>
      <c r="BA29" s="239"/>
      <c r="BB29" s="239"/>
      <c r="BC29" s="239"/>
      <c r="BD29" s="239"/>
      <c r="BE29" s="239"/>
      <c r="BF29" s="240"/>
      <c r="BG29" s="87"/>
      <c r="BH29" s="238" t="s">
        <v>162</v>
      </c>
      <c r="BI29" s="239"/>
      <c r="BJ29" s="239"/>
      <c r="BK29" s="239"/>
      <c r="BL29" s="239"/>
      <c r="BM29" s="239"/>
      <c r="BN29" s="239"/>
      <c r="BO29" s="239"/>
      <c r="BP29" s="240"/>
      <c r="BQ29" s="87"/>
      <c r="BR29" s="238" t="s">
        <v>160</v>
      </c>
      <c r="BS29" s="239"/>
      <c r="BT29" s="239"/>
      <c r="BU29" s="239"/>
      <c r="BV29" s="239"/>
      <c r="BW29" s="239"/>
      <c r="BX29" s="239"/>
      <c r="BY29" s="239"/>
      <c r="BZ29" s="240"/>
      <c r="CA29" s="87"/>
      <c r="CB29" s="238" t="s">
        <v>161</v>
      </c>
      <c r="CC29" s="239"/>
      <c r="CD29" s="239"/>
      <c r="CE29" s="239"/>
      <c r="CF29" s="239"/>
      <c r="CG29" s="239"/>
      <c r="CH29" s="239"/>
      <c r="CI29" s="239"/>
      <c r="CJ29" s="240"/>
    </row>
    <row r="30" spans="1:88" s="14" customFormat="1" ht="28.5" customHeight="1" thickBot="1" x14ac:dyDescent="0.3">
      <c r="A30" s="24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241" t="s">
        <v>145</v>
      </c>
      <c r="AO30" s="242"/>
      <c r="AP30" s="242"/>
      <c r="AQ30" s="242"/>
      <c r="AR30" s="242"/>
      <c r="AS30" s="242"/>
      <c r="AT30" s="242"/>
      <c r="AU30" s="242"/>
      <c r="AV30" s="243"/>
      <c r="AW30" s="106"/>
      <c r="AX30" s="241" t="s">
        <v>148</v>
      </c>
      <c r="AY30" s="242"/>
      <c r="AZ30" s="242"/>
      <c r="BA30" s="242"/>
      <c r="BB30" s="242"/>
      <c r="BC30" s="242"/>
      <c r="BD30" s="242"/>
      <c r="BE30" s="242"/>
      <c r="BF30" s="243"/>
      <c r="BG30" s="106"/>
      <c r="BH30" s="241" t="s">
        <v>147</v>
      </c>
      <c r="BI30" s="242"/>
      <c r="BJ30" s="242"/>
      <c r="BK30" s="242"/>
      <c r="BL30" s="242"/>
      <c r="BM30" s="242"/>
      <c r="BN30" s="242"/>
      <c r="BO30" s="242"/>
      <c r="BP30" s="243"/>
      <c r="BQ30" s="106"/>
      <c r="BR30" s="241" t="s">
        <v>147</v>
      </c>
      <c r="BS30" s="242"/>
      <c r="BT30" s="242"/>
      <c r="BU30" s="242"/>
      <c r="BV30" s="242"/>
      <c r="BW30" s="242"/>
      <c r="BX30" s="242"/>
      <c r="BY30" s="242"/>
      <c r="BZ30" s="243"/>
      <c r="CA30" s="106"/>
      <c r="CB30" s="241" t="s">
        <v>147</v>
      </c>
      <c r="CC30" s="242"/>
      <c r="CD30" s="242"/>
      <c r="CE30" s="242"/>
      <c r="CF30" s="242"/>
      <c r="CG30" s="242"/>
      <c r="CH30" s="242"/>
      <c r="CI30" s="242"/>
      <c r="CJ30" s="243"/>
    </row>
    <row r="31" spans="1:88" s="88" customFormat="1" ht="5.25" customHeight="1" thickBot="1" x14ac:dyDescent="0.3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</row>
    <row r="32" spans="1:88" s="88" customFormat="1" ht="15" customHeight="1" thickBot="1" x14ac:dyDescent="0.3">
      <c r="A32" s="87"/>
      <c r="B32" s="214" t="s">
        <v>142</v>
      </c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6"/>
      <c r="AM32" s="87"/>
      <c r="AN32" s="237"/>
      <c r="AO32" s="237"/>
      <c r="AP32" s="237"/>
      <c r="AQ32" s="237"/>
      <c r="AR32" s="237"/>
      <c r="AS32" s="237"/>
      <c r="AT32" s="237"/>
      <c r="AU32" s="237"/>
      <c r="AV32" s="237"/>
      <c r="AW32" s="14"/>
      <c r="AX32" s="237"/>
      <c r="AY32" s="237"/>
      <c r="AZ32" s="237"/>
      <c r="BA32" s="237"/>
      <c r="BB32" s="237"/>
      <c r="BC32" s="237"/>
      <c r="BD32" s="237"/>
      <c r="BE32" s="237"/>
      <c r="BF32" s="237"/>
      <c r="BG32" s="14"/>
      <c r="BH32" s="226">
        <f>ROUND(SUM(BH34:BP37),2)</f>
        <v>0</v>
      </c>
      <c r="BI32" s="227"/>
      <c r="BJ32" s="227"/>
      <c r="BK32" s="227"/>
      <c r="BL32" s="227"/>
      <c r="BM32" s="227"/>
      <c r="BN32" s="227"/>
      <c r="BO32" s="227"/>
      <c r="BP32" s="228"/>
      <c r="BQ32" s="14"/>
      <c r="BR32" s="226">
        <f>ROUND(SUM(BR34:BZ37),2)</f>
        <v>0</v>
      </c>
      <c r="BS32" s="227"/>
      <c r="BT32" s="227"/>
      <c r="BU32" s="227"/>
      <c r="BV32" s="227"/>
      <c r="BW32" s="227"/>
      <c r="BX32" s="227"/>
      <c r="BY32" s="227"/>
      <c r="BZ32" s="228"/>
      <c r="CA32" s="14"/>
      <c r="CB32" s="226">
        <f>ROUND(SUM(CB34:CJ37),2)</f>
        <v>0</v>
      </c>
      <c r="CC32" s="227"/>
      <c r="CD32" s="227"/>
      <c r="CE32" s="227"/>
      <c r="CF32" s="227"/>
      <c r="CG32" s="227"/>
      <c r="CH32" s="227"/>
      <c r="CI32" s="227"/>
      <c r="CJ32" s="228"/>
    </row>
    <row r="33" spans="1:88" s="88" customFormat="1" ht="5.2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G33" s="87"/>
      <c r="BH33" s="110"/>
      <c r="BI33" s="110"/>
      <c r="BJ33" s="110"/>
      <c r="BK33" s="110"/>
      <c r="BL33" s="110"/>
      <c r="BM33" s="110"/>
      <c r="BN33" s="110"/>
      <c r="BO33" s="110"/>
      <c r="BP33" s="110"/>
      <c r="BQ33" s="87"/>
      <c r="BR33" s="110"/>
      <c r="BS33" s="110"/>
      <c r="BT33" s="110"/>
      <c r="BU33" s="110"/>
      <c r="BV33" s="110"/>
      <c r="BW33" s="110"/>
      <c r="BX33" s="110"/>
      <c r="BY33" s="110"/>
      <c r="BZ33" s="110"/>
      <c r="CA33" s="87"/>
      <c r="CB33" s="110"/>
      <c r="CC33" s="110"/>
      <c r="CD33" s="110"/>
      <c r="CE33" s="110"/>
      <c r="CF33" s="110"/>
      <c r="CG33" s="110"/>
      <c r="CH33" s="110"/>
      <c r="CI33" s="110"/>
      <c r="CJ33" s="110"/>
    </row>
    <row r="34" spans="1:88" s="88" customFormat="1" ht="15" customHeight="1" x14ac:dyDescent="0.25">
      <c r="A34" s="8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87"/>
      <c r="AN34" s="208"/>
      <c r="AO34" s="209"/>
      <c r="AP34" s="209"/>
      <c r="AQ34" s="209"/>
      <c r="AR34" s="209"/>
      <c r="AS34" s="209"/>
      <c r="AT34" s="209"/>
      <c r="AU34" s="209"/>
      <c r="AV34" s="210"/>
      <c r="AW34" s="107"/>
      <c r="AX34" s="219"/>
      <c r="AY34" s="220"/>
      <c r="AZ34" s="220"/>
      <c r="BA34" s="220"/>
      <c r="BB34" s="220"/>
      <c r="BC34" s="220"/>
      <c r="BD34" s="220"/>
      <c r="BE34" s="220"/>
      <c r="BF34" s="221"/>
      <c r="BG34" s="107"/>
      <c r="BH34" s="211"/>
      <c r="BI34" s="212"/>
      <c r="BJ34" s="212"/>
      <c r="BK34" s="212"/>
      <c r="BL34" s="212"/>
      <c r="BM34" s="212"/>
      <c r="BN34" s="212"/>
      <c r="BO34" s="212"/>
      <c r="BP34" s="213"/>
      <c r="BQ34" s="107"/>
      <c r="BR34" s="211"/>
      <c r="BS34" s="212"/>
      <c r="BT34" s="212"/>
      <c r="BU34" s="212"/>
      <c r="BV34" s="212"/>
      <c r="BW34" s="212"/>
      <c r="BX34" s="212"/>
      <c r="BY34" s="212"/>
      <c r="BZ34" s="213"/>
      <c r="CA34" s="107"/>
      <c r="CB34" s="229">
        <f>SUM(BH34,BR34)</f>
        <v>0</v>
      </c>
      <c r="CC34" s="230"/>
      <c r="CD34" s="230"/>
      <c r="CE34" s="230"/>
      <c r="CF34" s="230"/>
      <c r="CG34" s="230"/>
      <c r="CH34" s="230"/>
      <c r="CI34" s="230"/>
      <c r="CJ34" s="231"/>
    </row>
    <row r="35" spans="1:88" s="88" customFormat="1" ht="15" customHeight="1" x14ac:dyDescent="0.25">
      <c r="A35" s="8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87"/>
      <c r="AN35" s="208"/>
      <c r="AO35" s="209"/>
      <c r="AP35" s="209"/>
      <c r="AQ35" s="209"/>
      <c r="AR35" s="209"/>
      <c r="AS35" s="209"/>
      <c r="AT35" s="209"/>
      <c r="AU35" s="209"/>
      <c r="AV35" s="210"/>
      <c r="AW35" s="107"/>
      <c r="AX35" s="219"/>
      <c r="AY35" s="220"/>
      <c r="AZ35" s="220"/>
      <c r="BA35" s="220"/>
      <c r="BB35" s="220"/>
      <c r="BC35" s="220"/>
      <c r="BD35" s="220"/>
      <c r="BE35" s="220"/>
      <c r="BF35" s="221"/>
      <c r="BG35" s="107"/>
      <c r="BH35" s="211"/>
      <c r="BI35" s="212"/>
      <c r="BJ35" s="212"/>
      <c r="BK35" s="212"/>
      <c r="BL35" s="212"/>
      <c r="BM35" s="212"/>
      <c r="BN35" s="212"/>
      <c r="BO35" s="212"/>
      <c r="BP35" s="213"/>
      <c r="BQ35" s="107"/>
      <c r="BR35" s="211"/>
      <c r="BS35" s="212"/>
      <c r="BT35" s="212"/>
      <c r="BU35" s="212"/>
      <c r="BV35" s="212"/>
      <c r="BW35" s="212"/>
      <c r="BX35" s="212"/>
      <c r="BY35" s="212"/>
      <c r="BZ35" s="213"/>
      <c r="CA35" s="107"/>
      <c r="CB35" s="229">
        <f>SUM(BH35,BR35)</f>
        <v>0</v>
      </c>
      <c r="CC35" s="230"/>
      <c r="CD35" s="230"/>
      <c r="CE35" s="230"/>
      <c r="CF35" s="230"/>
      <c r="CG35" s="230"/>
      <c r="CH35" s="230"/>
      <c r="CI35" s="230"/>
      <c r="CJ35" s="231"/>
    </row>
    <row r="36" spans="1:88" s="88" customFormat="1" ht="15" customHeight="1" x14ac:dyDescent="0.25">
      <c r="A36" s="8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87"/>
      <c r="AN36" s="208"/>
      <c r="AO36" s="209"/>
      <c r="AP36" s="209"/>
      <c r="AQ36" s="209"/>
      <c r="AR36" s="209"/>
      <c r="AS36" s="209"/>
      <c r="AT36" s="209"/>
      <c r="AU36" s="209"/>
      <c r="AV36" s="210"/>
      <c r="AW36" s="107"/>
      <c r="AX36" s="219"/>
      <c r="AY36" s="220"/>
      <c r="AZ36" s="220"/>
      <c r="BA36" s="220"/>
      <c r="BB36" s="220"/>
      <c r="BC36" s="220"/>
      <c r="BD36" s="220"/>
      <c r="BE36" s="220"/>
      <c r="BF36" s="221"/>
      <c r="BG36" s="107"/>
      <c r="BH36" s="211"/>
      <c r="BI36" s="212"/>
      <c r="BJ36" s="212"/>
      <c r="BK36" s="212"/>
      <c r="BL36" s="212"/>
      <c r="BM36" s="212"/>
      <c r="BN36" s="212"/>
      <c r="BO36" s="212"/>
      <c r="BP36" s="213"/>
      <c r="BQ36" s="107"/>
      <c r="BR36" s="211"/>
      <c r="BS36" s="212"/>
      <c r="BT36" s="212"/>
      <c r="BU36" s="212"/>
      <c r="BV36" s="212"/>
      <c r="BW36" s="212"/>
      <c r="BX36" s="212"/>
      <c r="BY36" s="212"/>
      <c r="BZ36" s="213"/>
      <c r="CA36" s="107"/>
      <c r="CB36" s="229">
        <f>SUM(BH36,BR36)</f>
        <v>0</v>
      </c>
      <c r="CC36" s="230"/>
      <c r="CD36" s="230"/>
      <c r="CE36" s="230"/>
      <c r="CF36" s="230"/>
      <c r="CG36" s="230"/>
      <c r="CH36" s="230"/>
      <c r="CI36" s="230"/>
      <c r="CJ36" s="231"/>
    </row>
    <row r="37" spans="1:88" s="88" customFormat="1" ht="15" customHeight="1" x14ac:dyDescent="0.25">
      <c r="A37" s="87"/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87"/>
      <c r="AN37" s="208"/>
      <c r="AO37" s="209"/>
      <c r="AP37" s="209"/>
      <c r="AQ37" s="209"/>
      <c r="AR37" s="209"/>
      <c r="AS37" s="209"/>
      <c r="AT37" s="209"/>
      <c r="AU37" s="209"/>
      <c r="AV37" s="210"/>
      <c r="AW37" s="107"/>
      <c r="AX37" s="219"/>
      <c r="AY37" s="220"/>
      <c r="AZ37" s="220"/>
      <c r="BA37" s="220"/>
      <c r="BB37" s="220"/>
      <c r="BC37" s="220"/>
      <c r="BD37" s="220"/>
      <c r="BE37" s="220"/>
      <c r="BF37" s="221"/>
      <c r="BG37" s="107"/>
      <c r="BH37" s="211"/>
      <c r="BI37" s="212"/>
      <c r="BJ37" s="212"/>
      <c r="BK37" s="212"/>
      <c r="BL37" s="212"/>
      <c r="BM37" s="212"/>
      <c r="BN37" s="212"/>
      <c r="BO37" s="212"/>
      <c r="BP37" s="213"/>
      <c r="BQ37" s="107"/>
      <c r="BR37" s="211"/>
      <c r="BS37" s="212"/>
      <c r="BT37" s="212"/>
      <c r="BU37" s="212"/>
      <c r="BV37" s="212"/>
      <c r="BW37" s="212"/>
      <c r="BX37" s="212"/>
      <c r="BY37" s="212"/>
      <c r="BZ37" s="213"/>
      <c r="CA37" s="107"/>
      <c r="CB37" s="229">
        <f>SUM(BH37,BR37)</f>
        <v>0</v>
      </c>
      <c r="CC37" s="230"/>
      <c r="CD37" s="230"/>
      <c r="CE37" s="230"/>
      <c r="CF37" s="230"/>
      <c r="CG37" s="230"/>
      <c r="CH37" s="230"/>
      <c r="CI37" s="230"/>
      <c r="CJ37" s="231"/>
    </row>
    <row r="38" spans="1:88" s="90" customFormat="1" ht="15" customHeight="1" thickBot="1" x14ac:dyDescent="0.3">
      <c r="A38" s="89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89"/>
      <c r="AN38" s="108"/>
      <c r="AO38" s="108"/>
      <c r="AP38" s="108"/>
      <c r="AQ38" s="108"/>
      <c r="AR38" s="108"/>
      <c r="AS38" s="108"/>
      <c r="AT38" s="108"/>
      <c r="AU38" s="108"/>
      <c r="AV38" s="108"/>
      <c r="AW38" s="109"/>
      <c r="AX38" s="116"/>
      <c r="AY38" s="116"/>
      <c r="AZ38" s="116"/>
      <c r="BA38" s="116"/>
      <c r="BB38" s="116"/>
      <c r="BC38" s="116"/>
      <c r="BD38" s="117"/>
      <c r="BE38" s="117"/>
      <c r="BF38" s="117"/>
      <c r="BG38" s="109"/>
      <c r="BH38" s="111"/>
      <c r="BI38" s="111"/>
      <c r="BJ38" s="111"/>
      <c r="BK38" s="111"/>
      <c r="BL38" s="111"/>
      <c r="BM38" s="111"/>
      <c r="BN38" s="111"/>
      <c r="BO38" s="111"/>
      <c r="BP38" s="111"/>
      <c r="BQ38" s="109"/>
      <c r="BR38" s="111"/>
      <c r="BS38" s="111"/>
      <c r="BT38" s="111"/>
      <c r="BU38" s="111"/>
      <c r="BV38" s="111"/>
      <c r="BW38" s="111"/>
      <c r="BX38" s="111"/>
      <c r="BY38" s="111"/>
      <c r="BZ38" s="111"/>
      <c r="CA38" s="109"/>
      <c r="CB38" s="111"/>
      <c r="CC38" s="111"/>
      <c r="CD38" s="111"/>
      <c r="CE38" s="111"/>
      <c r="CF38" s="111"/>
      <c r="CG38" s="111"/>
      <c r="CH38" s="111"/>
      <c r="CI38" s="111"/>
      <c r="CJ38" s="111"/>
    </row>
    <row r="39" spans="1:88" s="88" customFormat="1" ht="15" customHeight="1" thickBot="1" x14ac:dyDescent="0.3">
      <c r="A39" s="87"/>
      <c r="B39" s="214" t="s">
        <v>143</v>
      </c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6"/>
      <c r="AM39" s="87"/>
      <c r="AN39" s="225"/>
      <c r="AO39" s="225"/>
      <c r="AP39" s="225"/>
      <c r="AQ39" s="225"/>
      <c r="AR39" s="225"/>
      <c r="AS39" s="225"/>
      <c r="AT39" s="225"/>
      <c r="AU39" s="225"/>
      <c r="AV39" s="225"/>
      <c r="AW39" s="14"/>
      <c r="AX39" s="236"/>
      <c r="AY39" s="236"/>
      <c r="AZ39" s="236"/>
      <c r="BA39" s="236"/>
      <c r="BB39" s="236"/>
      <c r="BC39" s="236"/>
      <c r="BD39" s="236"/>
      <c r="BE39" s="236"/>
      <c r="BF39" s="236"/>
      <c r="BG39" s="14"/>
      <c r="BH39" s="226">
        <f>ROUND(SUM(BH41:BP44),2)</f>
        <v>0</v>
      </c>
      <c r="BI39" s="227"/>
      <c r="BJ39" s="227"/>
      <c r="BK39" s="227"/>
      <c r="BL39" s="227"/>
      <c r="BM39" s="227"/>
      <c r="BN39" s="227"/>
      <c r="BO39" s="227"/>
      <c r="BP39" s="228"/>
      <c r="BQ39" s="14"/>
      <c r="BR39" s="226">
        <f>ROUND(SUM(BR41:BZ44),2)</f>
        <v>0</v>
      </c>
      <c r="BS39" s="227"/>
      <c r="BT39" s="227"/>
      <c r="BU39" s="227"/>
      <c r="BV39" s="227"/>
      <c r="BW39" s="227"/>
      <c r="BX39" s="227"/>
      <c r="BY39" s="227"/>
      <c r="BZ39" s="228"/>
      <c r="CA39" s="14"/>
      <c r="CB39" s="226">
        <f>ROUND(SUM(CB41:CJ44),2)</f>
        <v>0</v>
      </c>
      <c r="CC39" s="227"/>
      <c r="CD39" s="227"/>
      <c r="CE39" s="227"/>
      <c r="CF39" s="227"/>
      <c r="CG39" s="227"/>
      <c r="CH39" s="227"/>
      <c r="CI39" s="227"/>
      <c r="CJ39" s="228"/>
    </row>
    <row r="40" spans="1:88" s="88" customFormat="1" ht="5.25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108"/>
      <c r="AO40" s="108"/>
      <c r="AP40" s="108"/>
      <c r="AQ40" s="108"/>
      <c r="AR40" s="108"/>
      <c r="AS40" s="108"/>
      <c r="AT40" s="108"/>
      <c r="AU40" s="108"/>
      <c r="AV40" s="108"/>
      <c r="AW40" s="107"/>
      <c r="AX40" s="116"/>
      <c r="AY40" s="116"/>
      <c r="AZ40" s="116"/>
      <c r="BA40" s="116"/>
      <c r="BB40" s="116"/>
      <c r="BC40" s="116"/>
      <c r="BD40" s="117"/>
      <c r="BE40" s="117"/>
      <c r="BF40" s="117"/>
      <c r="BG40" s="107"/>
      <c r="BH40" s="111"/>
      <c r="BI40" s="111"/>
      <c r="BJ40" s="111"/>
      <c r="BK40" s="111"/>
      <c r="BL40" s="111"/>
      <c r="BM40" s="111"/>
      <c r="BN40" s="111"/>
      <c r="BO40" s="111"/>
      <c r="BP40" s="111"/>
      <c r="BQ40" s="107"/>
      <c r="BR40" s="111"/>
      <c r="BS40" s="111"/>
      <c r="BT40" s="111"/>
      <c r="BU40" s="111"/>
      <c r="BV40" s="111"/>
      <c r="BW40" s="111"/>
      <c r="BX40" s="111"/>
      <c r="BY40" s="111"/>
      <c r="BZ40" s="111"/>
      <c r="CA40" s="107"/>
      <c r="CB40" s="111"/>
      <c r="CC40" s="111"/>
      <c r="CD40" s="111"/>
      <c r="CE40" s="111"/>
      <c r="CF40" s="111"/>
      <c r="CG40" s="111"/>
      <c r="CH40" s="111"/>
      <c r="CI40" s="111"/>
      <c r="CJ40" s="111"/>
    </row>
    <row r="41" spans="1:88" s="88" customFormat="1" ht="15" customHeight="1" x14ac:dyDescent="0.25">
      <c r="A41" s="87"/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87"/>
      <c r="AN41" s="208"/>
      <c r="AO41" s="209"/>
      <c r="AP41" s="209"/>
      <c r="AQ41" s="209"/>
      <c r="AR41" s="209"/>
      <c r="AS41" s="209"/>
      <c r="AT41" s="209"/>
      <c r="AU41" s="209"/>
      <c r="AV41" s="210"/>
      <c r="AW41" s="107"/>
      <c r="AX41" s="219"/>
      <c r="AY41" s="220"/>
      <c r="AZ41" s="220"/>
      <c r="BA41" s="220"/>
      <c r="BB41" s="220"/>
      <c r="BC41" s="220"/>
      <c r="BD41" s="220"/>
      <c r="BE41" s="220"/>
      <c r="BF41" s="221"/>
      <c r="BG41" s="107"/>
      <c r="BH41" s="211"/>
      <c r="BI41" s="212"/>
      <c r="BJ41" s="212"/>
      <c r="BK41" s="212"/>
      <c r="BL41" s="212"/>
      <c r="BM41" s="212"/>
      <c r="BN41" s="212"/>
      <c r="BO41" s="212"/>
      <c r="BP41" s="213"/>
      <c r="BQ41" s="107"/>
      <c r="BR41" s="211"/>
      <c r="BS41" s="212"/>
      <c r="BT41" s="212"/>
      <c r="BU41" s="212"/>
      <c r="BV41" s="212"/>
      <c r="BW41" s="212"/>
      <c r="BX41" s="212"/>
      <c r="BY41" s="212"/>
      <c r="BZ41" s="213"/>
      <c r="CA41" s="107"/>
      <c r="CB41" s="229">
        <f>SUM(BH41,BR41)</f>
        <v>0</v>
      </c>
      <c r="CC41" s="230"/>
      <c r="CD41" s="230"/>
      <c r="CE41" s="230"/>
      <c r="CF41" s="230"/>
      <c r="CG41" s="230"/>
      <c r="CH41" s="230"/>
      <c r="CI41" s="230"/>
      <c r="CJ41" s="231"/>
    </row>
    <row r="42" spans="1:88" s="88" customFormat="1" ht="15" customHeight="1" x14ac:dyDescent="0.25">
      <c r="A42" s="8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87"/>
      <c r="AN42" s="208"/>
      <c r="AO42" s="209"/>
      <c r="AP42" s="209"/>
      <c r="AQ42" s="209"/>
      <c r="AR42" s="209"/>
      <c r="AS42" s="209"/>
      <c r="AT42" s="209"/>
      <c r="AU42" s="209"/>
      <c r="AV42" s="210"/>
      <c r="AW42" s="107"/>
      <c r="AX42" s="219"/>
      <c r="AY42" s="220"/>
      <c r="AZ42" s="220"/>
      <c r="BA42" s="220"/>
      <c r="BB42" s="220"/>
      <c r="BC42" s="220"/>
      <c r="BD42" s="220"/>
      <c r="BE42" s="220"/>
      <c r="BF42" s="221"/>
      <c r="BG42" s="107"/>
      <c r="BH42" s="211"/>
      <c r="BI42" s="212"/>
      <c r="BJ42" s="212"/>
      <c r="BK42" s="212"/>
      <c r="BL42" s="212"/>
      <c r="BM42" s="212"/>
      <c r="BN42" s="212"/>
      <c r="BO42" s="212"/>
      <c r="BP42" s="213"/>
      <c r="BQ42" s="107"/>
      <c r="BR42" s="211"/>
      <c r="BS42" s="212"/>
      <c r="BT42" s="212"/>
      <c r="BU42" s="212"/>
      <c r="BV42" s="212"/>
      <c r="BW42" s="212"/>
      <c r="BX42" s="212"/>
      <c r="BY42" s="212"/>
      <c r="BZ42" s="213"/>
      <c r="CA42" s="107"/>
      <c r="CB42" s="229">
        <f>SUM(BH42,BR42)</f>
        <v>0</v>
      </c>
      <c r="CC42" s="230"/>
      <c r="CD42" s="230"/>
      <c r="CE42" s="230"/>
      <c r="CF42" s="230"/>
      <c r="CG42" s="230"/>
      <c r="CH42" s="230"/>
      <c r="CI42" s="230"/>
      <c r="CJ42" s="231"/>
    </row>
    <row r="43" spans="1:88" s="88" customFormat="1" ht="15" customHeight="1" x14ac:dyDescent="0.25">
      <c r="A43" s="8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87"/>
      <c r="AN43" s="208"/>
      <c r="AO43" s="209"/>
      <c r="AP43" s="209"/>
      <c r="AQ43" s="209"/>
      <c r="AR43" s="209"/>
      <c r="AS43" s="209"/>
      <c r="AT43" s="209"/>
      <c r="AU43" s="209"/>
      <c r="AV43" s="210"/>
      <c r="AW43" s="107"/>
      <c r="AX43" s="219"/>
      <c r="AY43" s="220"/>
      <c r="AZ43" s="220"/>
      <c r="BA43" s="220"/>
      <c r="BB43" s="220"/>
      <c r="BC43" s="220"/>
      <c r="BD43" s="220"/>
      <c r="BE43" s="220"/>
      <c r="BF43" s="221"/>
      <c r="BG43" s="107"/>
      <c r="BH43" s="211"/>
      <c r="BI43" s="212"/>
      <c r="BJ43" s="212"/>
      <c r="BK43" s="212"/>
      <c r="BL43" s="212"/>
      <c r="BM43" s="212"/>
      <c r="BN43" s="212"/>
      <c r="BO43" s="212"/>
      <c r="BP43" s="213"/>
      <c r="BQ43" s="107"/>
      <c r="BR43" s="211"/>
      <c r="BS43" s="212"/>
      <c r="BT43" s="212"/>
      <c r="BU43" s="212"/>
      <c r="BV43" s="212"/>
      <c r="BW43" s="212"/>
      <c r="BX43" s="212"/>
      <c r="BY43" s="212"/>
      <c r="BZ43" s="213"/>
      <c r="CA43" s="107"/>
      <c r="CB43" s="229">
        <f>SUM(BH43,BR43)</f>
        <v>0</v>
      </c>
      <c r="CC43" s="230"/>
      <c r="CD43" s="230"/>
      <c r="CE43" s="230"/>
      <c r="CF43" s="230"/>
      <c r="CG43" s="230"/>
      <c r="CH43" s="230"/>
      <c r="CI43" s="230"/>
      <c r="CJ43" s="231"/>
    </row>
    <row r="44" spans="1:88" s="88" customFormat="1" ht="15" customHeight="1" x14ac:dyDescent="0.25">
      <c r="A44" s="8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87"/>
      <c r="AN44" s="208"/>
      <c r="AO44" s="209"/>
      <c r="AP44" s="209"/>
      <c r="AQ44" s="209"/>
      <c r="AR44" s="209"/>
      <c r="AS44" s="209"/>
      <c r="AT44" s="209"/>
      <c r="AU44" s="209"/>
      <c r="AV44" s="210"/>
      <c r="AW44" s="107"/>
      <c r="AX44" s="219"/>
      <c r="AY44" s="220"/>
      <c r="AZ44" s="220"/>
      <c r="BA44" s="220"/>
      <c r="BB44" s="220"/>
      <c r="BC44" s="220"/>
      <c r="BD44" s="220"/>
      <c r="BE44" s="220"/>
      <c r="BF44" s="221"/>
      <c r="BG44" s="107"/>
      <c r="BH44" s="211"/>
      <c r="BI44" s="212"/>
      <c r="BJ44" s="212"/>
      <c r="BK44" s="212"/>
      <c r="BL44" s="212"/>
      <c r="BM44" s="212"/>
      <c r="BN44" s="212"/>
      <c r="BO44" s="212"/>
      <c r="BP44" s="213"/>
      <c r="BQ44" s="107"/>
      <c r="BR44" s="211"/>
      <c r="BS44" s="212"/>
      <c r="BT44" s="212"/>
      <c r="BU44" s="212"/>
      <c r="BV44" s="212"/>
      <c r="BW44" s="212"/>
      <c r="BX44" s="212"/>
      <c r="BY44" s="212"/>
      <c r="BZ44" s="213"/>
      <c r="CA44" s="107"/>
      <c r="CB44" s="229">
        <f>SUM(BH44,BR44)</f>
        <v>0</v>
      </c>
      <c r="CC44" s="230"/>
      <c r="CD44" s="230"/>
      <c r="CE44" s="230"/>
      <c r="CF44" s="230"/>
      <c r="CG44" s="230"/>
      <c r="CH44" s="230"/>
      <c r="CI44" s="230"/>
      <c r="CJ44" s="231"/>
    </row>
    <row r="45" spans="1:88" s="90" customFormat="1" ht="15" customHeight="1" thickBot="1" x14ac:dyDescent="0.3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3"/>
      <c r="AN45" s="71"/>
      <c r="AO45" s="71"/>
      <c r="AP45" s="71"/>
      <c r="AQ45" s="71"/>
      <c r="AR45" s="71"/>
      <c r="AS45" s="71"/>
      <c r="AT45" s="71"/>
      <c r="AU45" s="71"/>
      <c r="AV45" s="71"/>
      <c r="AW45" s="13"/>
      <c r="AX45" s="118"/>
      <c r="AY45" s="118"/>
      <c r="AZ45" s="118"/>
      <c r="BA45" s="118"/>
      <c r="BB45" s="118"/>
      <c r="BC45" s="118"/>
      <c r="BD45" s="118"/>
      <c r="BE45" s="118"/>
      <c r="BF45" s="118"/>
      <c r="BG45" s="13"/>
      <c r="BH45" s="112"/>
      <c r="BI45" s="112"/>
      <c r="BJ45" s="112"/>
      <c r="BK45" s="112"/>
      <c r="BL45" s="112"/>
      <c r="BM45" s="112"/>
      <c r="BN45" s="112"/>
      <c r="BO45" s="112"/>
      <c r="BP45" s="112"/>
      <c r="BQ45" s="13"/>
      <c r="BR45" s="112"/>
      <c r="BS45" s="112"/>
      <c r="BT45" s="112"/>
      <c r="BU45" s="112"/>
      <c r="BV45" s="112"/>
      <c r="BW45" s="112"/>
      <c r="BX45" s="112"/>
      <c r="BY45" s="112"/>
      <c r="BZ45" s="112"/>
      <c r="CA45" s="13"/>
      <c r="CB45" s="112"/>
      <c r="CC45" s="112"/>
      <c r="CD45" s="112"/>
      <c r="CE45" s="112"/>
      <c r="CF45" s="112"/>
      <c r="CG45" s="112"/>
      <c r="CH45" s="112"/>
      <c r="CI45" s="112"/>
      <c r="CJ45" s="112"/>
    </row>
    <row r="46" spans="1:88" s="88" customFormat="1" ht="15" customHeight="1" thickBot="1" x14ac:dyDescent="0.3">
      <c r="A46" s="87"/>
      <c r="B46" s="214" t="s">
        <v>150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6"/>
      <c r="AM46" s="87"/>
      <c r="AN46" s="225"/>
      <c r="AO46" s="225"/>
      <c r="AP46" s="225"/>
      <c r="AQ46" s="225"/>
      <c r="AR46" s="225"/>
      <c r="AS46" s="225"/>
      <c r="AT46" s="225"/>
      <c r="AU46" s="225"/>
      <c r="AV46" s="225"/>
      <c r="AW46" s="14"/>
      <c r="AX46" s="236"/>
      <c r="AY46" s="236"/>
      <c r="AZ46" s="236"/>
      <c r="BA46" s="236"/>
      <c r="BB46" s="236"/>
      <c r="BC46" s="236"/>
      <c r="BD46" s="236"/>
      <c r="BE46" s="236"/>
      <c r="BF46" s="236"/>
      <c r="BG46" s="14"/>
      <c r="BH46" s="226">
        <f>ROUND(SUM(BH48:BP48),2)</f>
        <v>0</v>
      </c>
      <c r="BI46" s="227"/>
      <c r="BJ46" s="227"/>
      <c r="BK46" s="227"/>
      <c r="BL46" s="227"/>
      <c r="BM46" s="227"/>
      <c r="BN46" s="227"/>
      <c r="BO46" s="227"/>
      <c r="BP46" s="228"/>
      <c r="BQ46" s="14"/>
      <c r="BR46" s="226">
        <f>ROUND(SUM(BR48:BZ48),2)</f>
        <v>0</v>
      </c>
      <c r="BS46" s="227"/>
      <c r="BT46" s="227"/>
      <c r="BU46" s="227"/>
      <c r="BV46" s="227"/>
      <c r="BW46" s="227"/>
      <c r="BX46" s="227"/>
      <c r="BY46" s="227"/>
      <c r="BZ46" s="228"/>
      <c r="CA46" s="14"/>
      <c r="CB46" s="226">
        <f>ROUND(SUM(CB48:CJ48),2)</f>
        <v>0</v>
      </c>
      <c r="CC46" s="227"/>
      <c r="CD46" s="227"/>
      <c r="CE46" s="227"/>
      <c r="CF46" s="227"/>
      <c r="CG46" s="227"/>
      <c r="CH46" s="227"/>
      <c r="CI46" s="227"/>
      <c r="CJ46" s="228"/>
    </row>
    <row r="47" spans="1:88" s="88" customFormat="1" ht="5.25" customHeight="1" x14ac:dyDescent="0.25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7"/>
      <c r="AX47" s="116"/>
      <c r="AY47" s="116"/>
      <c r="AZ47" s="116"/>
      <c r="BA47" s="116"/>
      <c r="BB47" s="116"/>
      <c r="BC47" s="116"/>
      <c r="BD47" s="117"/>
      <c r="BE47" s="117"/>
      <c r="BF47" s="117"/>
      <c r="BG47" s="107"/>
      <c r="BH47" s="111"/>
      <c r="BI47" s="111"/>
      <c r="BJ47" s="111"/>
      <c r="BK47" s="111"/>
      <c r="BL47" s="111"/>
      <c r="BM47" s="111"/>
      <c r="BN47" s="111"/>
      <c r="BO47" s="111"/>
      <c r="BP47" s="111"/>
      <c r="BQ47" s="107"/>
      <c r="BR47" s="111"/>
      <c r="BS47" s="111"/>
      <c r="BT47" s="111"/>
      <c r="BU47" s="111"/>
      <c r="BV47" s="111"/>
      <c r="BW47" s="111"/>
      <c r="BX47" s="111"/>
      <c r="BY47" s="111"/>
      <c r="BZ47" s="111"/>
      <c r="CA47" s="107"/>
      <c r="CB47" s="111"/>
      <c r="CC47" s="111"/>
      <c r="CD47" s="111"/>
      <c r="CE47" s="111"/>
      <c r="CF47" s="111"/>
      <c r="CG47" s="111"/>
      <c r="CH47" s="111"/>
      <c r="CI47" s="111"/>
      <c r="CJ47" s="111"/>
    </row>
    <row r="48" spans="1:88" s="88" customFormat="1" ht="15" customHeight="1" x14ac:dyDescent="0.25">
      <c r="A48" s="8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87"/>
      <c r="AN48" s="208"/>
      <c r="AO48" s="209"/>
      <c r="AP48" s="209"/>
      <c r="AQ48" s="209"/>
      <c r="AR48" s="209"/>
      <c r="AS48" s="209"/>
      <c r="AT48" s="209"/>
      <c r="AU48" s="209"/>
      <c r="AV48" s="210"/>
      <c r="AW48" s="107"/>
      <c r="AX48" s="219"/>
      <c r="AY48" s="220"/>
      <c r="AZ48" s="220"/>
      <c r="BA48" s="220"/>
      <c r="BB48" s="220"/>
      <c r="BC48" s="220"/>
      <c r="BD48" s="220"/>
      <c r="BE48" s="220"/>
      <c r="BF48" s="221"/>
      <c r="BG48" s="107"/>
      <c r="BH48" s="211"/>
      <c r="BI48" s="212"/>
      <c r="BJ48" s="212"/>
      <c r="BK48" s="212"/>
      <c r="BL48" s="212"/>
      <c r="BM48" s="212"/>
      <c r="BN48" s="212"/>
      <c r="BO48" s="212"/>
      <c r="BP48" s="213"/>
      <c r="BQ48" s="107"/>
      <c r="BR48" s="211"/>
      <c r="BS48" s="212"/>
      <c r="BT48" s="212"/>
      <c r="BU48" s="212"/>
      <c r="BV48" s="212"/>
      <c r="BW48" s="212"/>
      <c r="BX48" s="212"/>
      <c r="BY48" s="212"/>
      <c r="BZ48" s="213"/>
      <c r="CA48" s="107"/>
      <c r="CB48" s="229">
        <f>SUM(BH48,BR48)</f>
        <v>0</v>
      </c>
      <c r="CC48" s="230"/>
      <c r="CD48" s="230"/>
      <c r="CE48" s="230"/>
      <c r="CF48" s="230"/>
      <c r="CG48" s="230"/>
      <c r="CH48" s="230"/>
      <c r="CI48" s="230"/>
      <c r="CJ48" s="231"/>
    </row>
    <row r="49" spans="1:88" s="90" customFormat="1" ht="15" customHeight="1" thickBot="1" x14ac:dyDescent="0.3">
      <c r="A49" s="89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3"/>
      <c r="AN49" s="71"/>
      <c r="AO49" s="71"/>
      <c r="AP49" s="71"/>
      <c r="AQ49" s="71"/>
      <c r="AR49" s="71"/>
      <c r="AS49" s="71"/>
      <c r="AT49" s="71"/>
      <c r="AU49" s="71"/>
      <c r="AV49" s="71"/>
      <c r="AW49" s="13"/>
      <c r="AX49" s="118"/>
      <c r="AY49" s="118"/>
      <c r="AZ49" s="118"/>
      <c r="BA49" s="118"/>
      <c r="BB49" s="118"/>
      <c r="BC49" s="118"/>
      <c r="BD49" s="118"/>
      <c r="BE49" s="118"/>
      <c r="BF49" s="118"/>
      <c r="BG49" s="13"/>
      <c r="BH49" s="112"/>
      <c r="BI49" s="112"/>
      <c r="BJ49" s="112"/>
      <c r="BK49" s="112"/>
      <c r="BL49" s="112"/>
      <c r="BM49" s="112"/>
      <c r="BN49" s="112"/>
      <c r="BO49" s="112"/>
      <c r="BP49" s="112"/>
      <c r="BQ49" s="13"/>
      <c r="BR49" s="112"/>
      <c r="BS49" s="112"/>
      <c r="BT49" s="112"/>
      <c r="BU49" s="112"/>
      <c r="BV49" s="112"/>
      <c r="BW49" s="112"/>
      <c r="BX49" s="112"/>
      <c r="BY49" s="112"/>
      <c r="BZ49" s="112"/>
      <c r="CA49" s="13"/>
      <c r="CB49" s="112"/>
      <c r="CC49" s="112"/>
      <c r="CD49" s="112"/>
      <c r="CE49" s="112"/>
      <c r="CF49" s="112"/>
      <c r="CG49" s="112"/>
      <c r="CH49" s="112"/>
      <c r="CI49" s="112"/>
      <c r="CJ49" s="112"/>
    </row>
    <row r="50" spans="1:88" s="88" customFormat="1" ht="15" customHeight="1" thickBot="1" x14ac:dyDescent="0.3">
      <c r="A50" s="87"/>
      <c r="B50" s="214" t="s">
        <v>159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6"/>
      <c r="AM50" s="87"/>
      <c r="AN50" s="225"/>
      <c r="AO50" s="225"/>
      <c r="AP50" s="225"/>
      <c r="AQ50" s="225"/>
      <c r="AR50" s="225"/>
      <c r="AS50" s="225"/>
      <c r="AT50" s="225"/>
      <c r="AU50" s="225"/>
      <c r="AV50" s="225"/>
      <c r="AW50" s="14"/>
      <c r="AX50" s="236"/>
      <c r="AY50" s="236"/>
      <c r="AZ50" s="236"/>
      <c r="BA50" s="236"/>
      <c r="BB50" s="236"/>
      <c r="BC50" s="236"/>
      <c r="BD50" s="236"/>
      <c r="BE50" s="236"/>
      <c r="BF50" s="236"/>
      <c r="BG50" s="14"/>
      <c r="BH50" s="226">
        <f>+SUM(BH52:BP54)</f>
        <v>0</v>
      </c>
      <c r="BI50" s="227"/>
      <c r="BJ50" s="227"/>
      <c r="BK50" s="227"/>
      <c r="BL50" s="227"/>
      <c r="BM50" s="227"/>
      <c r="BN50" s="227"/>
      <c r="BO50" s="227"/>
      <c r="BP50" s="228"/>
      <c r="BQ50" s="14"/>
      <c r="BR50" s="226">
        <f>+SUM(BR52:BZ54)</f>
        <v>0</v>
      </c>
      <c r="BS50" s="227"/>
      <c r="BT50" s="227"/>
      <c r="BU50" s="227"/>
      <c r="BV50" s="227"/>
      <c r="BW50" s="227"/>
      <c r="BX50" s="227"/>
      <c r="BY50" s="227"/>
      <c r="BZ50" s="228"/>
      <c r="CA50" s="14"/>
      <c r="CB50" s="226">
        <f>+SUM(CB52:CJ54)</f>
        <v>0</v>
      </c>
      <c r="CC50" s="227"/>
      <c r="CD50" s="227"/>
      <c r="CE50" s="227"/>
      <c r="CF50" s="227"/>
      <c r="CG50" s="227"/>
      <c r="CH50" s="227"/>
      <c r="CI50" s="227"/>
      <c r="CJ50" s="228"/>
    </row>
    <row r="51" spans="1:88" s="88" customFormat="1" ht="5.25" customHeight="1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7"/>
      <c r="AX51" s="116"/>
      <c r="AY51" s="116"/>
      <c r="AZ51" s="116"/>
      <c r="BA51" s="116"/>
      <c r="BB51" s="116"/>
      <c r="BC51" s="116"/>
      <c r="BD51" s="117"/>
      <c r="BE51" s="117"/>
      <c r="BF51" s="117"/>
      <c r="BG51" s="107"/>
      <c r="BH51" s="111"/>
      <c r="BI51" s="111"/>
      <c r="BJ51" s="111"/>
      <c r="BK51" s="111"/>
      <c r="BL51" s="111"/>
      <c r="BM51" s="111"/>
      <c r="BN51" s="111"/>
      <c r="BO51" s="111"/>
      <c r="BP51" s="111"/>
      <c r="BQ51" s="107"/>
      <c r="BR51" s="111"/>
      <c r="BS51" s="111"/>
      <c r="BT51" s="111"/>
      <c r="BU51" s="111"/>
      <c r="BV51" s="111"/>
      <c r="BW51" s="111"/>
      <c r="BX51" s="111"/>
      <c r="BY51" s="111"/>
      <c r="BZ51" s="111"/>
      <c r="CA51" s="107"/>
      <c r="CB51" s="111"/>
      <c r="CC51" s="111"/>
      <c r="CD51" s="111"/>
      <c r="CE51" s="111"/>
      <c r="CF51" s="111"/>
      <c r="CG51" s="111"/>
      <c r="CH51" s="111"/>
      <c r="CI51" s="111"/>
      <c r="CJ51" s="111"/>
    </row>
    <row r="52" spans="1:88" s="88" customFormat="1" ht="15" customHeight="1" x14ac:dyDescent="0.25">
      <c r="A52" s="8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87"/>
      <c r="AN52" s="208"/>
      <c r="AO52" s="209"/>
      <c r="AP52" s="209"/>
      <c r="AQ52" s="209"/>
      <c r="AR52" s="209"/>
      <c r="AS52" s="209"/>
      <c r="AT52" s="209"/>
      <c r="AU52" s="209"/>
      <c r="AV52" s="210"/>
      <c r="AW52" s="107"/>
      <c r="AX52" s="219"/>
      <c r="AY52" s="220"/>
      <c r="AZ52" s="220"/>
      <c r="BA52" s="220"/>
      <c r="BB52" s="220"/>
      <c r="BC52" s="220"/>
      <c r="BD52" s="220"/>
      <c r="BE52" s="220"/>
      <c r="BF52" s="221"/>
      <c r="BG52" s="107"/>
      <c r="BH52" s="211"/>
      <c r="BI52" s="212"/>
      <c r="BJ52" s="212"/>
      <c r="BK52" s="212"/>
      <c r="BL52" s="212"/>
      <c r="BM52" s="212"/>
      <c r="BN52" s="212"/>
      <c r="BO52" s="212"/>
      <c r="BP52" s="213"/>
      <c r="BQ52" s="107"/>
      <c r="BR52" s="211"/>
      <c r="BS52" s="212"/>
      <c r="BT52" s="212"/>
      <c r="BU52" s="212"/>
      <c r="BV52" s="212"/>
      <c r="BW52" s="212"/>
      <c r="BX52" s="212"/>
      <c r="BY52" s="212"/>
      <c r="BZ52" s="213"/>
      <c r="CA52" s="107"/>
      <c r="CB52" s="229">
        <f>SUM(BH52,BR52)</f>
        <v>0</v>
      </c>
      <c r="CC52" s="230"/>
      <c r="CD52" s="230"/>
      <c r="CE52" s="230"/>
      <c r="CF52" s="230"/>
      <c r="CG52" s="230"/>
      <c r="CH52" s="230"/>
      <c r="CI52" s="230"/>
      <c r="CJ52" s="231"/>
    </row>
    <row r="53" spans="1:88" s="88" customFormat="1" ht="15" customHeight="1" x14ac:dyDescent="0.25">
      <c r="A53" s="8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87"/>
      <c r="AN53" s="208"/>
      <c r="AO53" s="209"/>
      <c r="AP53" s="209"/>
      <c r="AQ53" s="209"/>
      <c r="AR53" s="209"/>
      <c r="AS53" s="209"/>
      <c r="AT53" s="209"/>
      <c r="AU53" s="209"/>
      <c r="AV53" s="210"/>
      <c r="AW53" s="107"/>
      <c r="AX53" s="219"/>
      <c r="AY53" s="220"/>
      <c r="AZ53" s="220"/>
      <c r="BA53" s="220"/>
      <c r="BB53" s="220"/>
      <c r="BC53" s="220"/>
      <c r="BD53" s="220"/>
      <c r="BE53" s="220"/>
      <c r="BF53" s="221"/>
      <c r="BG53" s="107"/>
      <c r="BH53" s="211"/>
      <c r="BI53" s="212"/>
      <c r="BJ53" s="212"/>
      <c r="BK53" s="212"/>
      <c r="BL53" s="212"/>
      <c r="BM53" s="212"/>
      <c r="BN53" s="212"/>
      <c r="BO53" s="212"/>
      <c r="BP53" s="213"/>
      <c r="BQ53" s="107"/>
      <c r="BR53" s="211"/>
      <c r="BS53" s="212"/>
      <c r="BT53" s="212"/>
      <c r="BU53" s="212"/>
      <c r="BV53" s="212"/>
      <c r="BW53" s="212"/>
      <c r="BX53" s="212"/>
      <c r="BY53" s="212"/>
      <c r="BZ53" s="213"/>
      <c r="CA53" s="107"/>
      <c r="CB53" s="229">
        <f>SUM(BH53,BR53)</f>
        <v>0</v>
      </c>
      <c r="CC53" s="230"/>
      <c r="CD53" s="230"/>
      <c r="CE53" s="230"/>
      <c r="CF53" s="230"/>
      <c r="CG53" s="230"/>
      <c r="CH53" s="230"/>
      <c r="CI53" s="230"/>
      <c r="CJ53" s="231"/>
    </row>
    <row r="54" spans="1:88" s="88" customFormat="1" ht="15" customHeight="1" x14ac:dyDescent="0.25">
      <c r="A54" s="8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87"/>
      <c r="AN54" s="208"/>
      <c r="AO54" s="209"/>
      <c r="AP54" s="209"/>
      <c r="AQ54" s="209"/>
      <c r="AR54" s="209"/>
      <c r="AS54" s="209"/>
      <c r="AT54" s="209"/>
      <c r="AU54" s="209"/>
      <c r="AV54" s="210"/>
      <c r="AW54" s="107"/>
      <c r="AX54" s="219"/>
      <c r="AY54" s="220"/>
      <c r="AZ54" s="220"/>
      <c r="BA54" s="220"/>
      <c r="BB54" s="220"/>
      <c r="BC54" s="220"/>
      <c r="BD54" s="220"/>
      <c r="BE54" s="220"/>
      <c r="BF54" s="221"/>
      <c r="BG54" s="107"/>
      <c r="BH54" s="211"/>
      <c r="BI54" s="212"/>
      <c r="BJ54" s="212"/>
      <c r="BK54" s="212"/>
      <c r="BL54" s="212"/>
      <c r="BM54" s="212"/>
      <c r="BN54" s="212"/>
      <c r="BO54" s="212"/>
      <c r="BP54" s="213"/>
      <c r="BQ54" s="107"/>
      <c r="BR54" s="211"/>
      <c r="BS54" s="212"/>
      <c r="BT54" s="212"/>
      <c r="BU54" s="212"/>
      <c r="BV54" s="212"/>
      <c r="BW54" s="212"/>
      <c r="BX54" s="212"/>
      <c r="BY54" s="212"/>
      <c r="BZ54" s="213"/>
      <c r="CA54" s="107"/>
      <c r="CB54" s="229">
        <f>SUM(BH54,BR54)</f>
        <v>0</v>
      </c>
      <c r="CC54" s="230"/>
      <c r="CD54" s="230"/>
      <c r="CE54" s="230"/>
      <c r="CF54" s="230"/>
      <c r="CG54" s="230"/>
      <c r="CH54" s="230"/>
      <c r="CI54" s="230"/>
      <c r="CJ54" s="231"/>
    </row>
    <row r="55" spans="1:88" ht="15" customHeight="1" thickBot="1" x14ac:dyDescent="0.3">
      <c r="AN55" s="71"/>
      <c r="AO55" s="71"/>
      <c r="AP55" s="71"/>
      <c r="AQ55" s="71"/>
      <c r="AR55" s="71"/>
      <c r="AS55" s="71"/>
      <c r="AT55" s="71"/>
      <c r="AU55" s="71"/>
      <c r="AV55" s="71"/>
      <c r="AX55" s="118"/>
      <c r="AY55" s="118"/>
      <c r="AZ55" s="118"/>
      <c r="BA55" s="118"/>
      <c r="BB55" s="118"/>
      <c r="BC55" s="118"/>
      <c r="BD55" s="118"/>
      <c r="BE55" s="118"/>
      <c r="BF55" s="118"/>
      <c r="BH55" s="112"/>
      <c r="BI55" s="112"/>
      <c r="BJ55" s="112"/>
      <c r="BK55" s="112"/>
      <c r="BL55" s="112"/>
      <c r="BM55" s="112"/>
      <c r="BN55" s="112"/>
      <c r="BO55" s="112"/>
      <c r="BP55" s="112"/>
      <c r="BR55" s="112"/>
      <c r="BS55" s="112"/>
      <c r="BT55" s="112"/>
      <c r="BU55" s="112"/>
      <c r="BV55" s="112"/>
      <c r="BW55" s="112"/>
      <c r="BX55" s="112"/>
      <c r="BY55" s="112"/>
      <c r="BZ55" s="112"/>
      <c r="CB55" s="112"/>
      <c r="CC55" s="112"/>
      <c r="CD55" s="112"/>
      <c r="CE55" s="112"/>
      <c r="CF55" s="112"/>
      <c r="CG55" s="112"/>
      <c r="CH55" s="112"/>
      <c r="CI55" s="112"/>
      <c r="CJ55" s="112"/>
    </row>
    <row r="56" spans="1:88" s="88" customFormat="1" ht="15" customHeight="1" thickBot="1" x14ac:dyDescent="0.3">
      <c r="A56" s="87"/>
      <c r="B56" s="214" t="s">
        <v>151</v>
      </c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6"/>
      <c r="AM56" s="87"/>
      <c r="AN56" s="225"/>
      <c r="AO56" s="225"/>
      <c r="AP56" s="225"/>
      <c r="AQ56" s="225"/>
      <c r="AR56" s="225"/>
      <c r="AS56" s="225"/>
      <c r="AT56" s="225"/>
      <c r="AU56" s="225"/>
      <c r="AV56" s="225"/>
      <c r="AW56" s="14"/>
      <c r="AX56" s="236"/>
      <c r="AY56" s="236"/>
      <c r="AZ56" s="236"/>
      <c r="BA56" s="236"/>
      <c r="BB56" s="236"/>
      <c r="BC56" s="236"/>
      <c r="BD56" s="236"/>
      <c r="BE56" s="236"/>
      <c r="BF56" s="236"/>
      <c r="BG56" s="14"/>
      <c r="BH56" s="226">
        <f>+SUM(BH58:BP63)</f>
        <v>0</v>
      </c>
      <c r="BI56" s="227"/>
      <c r="BJ56" s="227"/>
      <c r="BK56" s="227"/>
      <c r="BL56" s="227"/>
      <c r="BM56" s="227"/>
      <c r="BN56" s="227"/>
      <c r="BO56" s="227"/>
      <c r="BP56" s="228"/>
      <c r="BQ56" s="14"/>
      <c r="BR56" s="226">
        <f>+SUM(BR58:BZ63)</f>
        <v>0</v>
      </c>
      <c r="BS56" s="227"/>
      <c r="BT56" s="227"/>
      <c r="BU56" s="227"/>
      <c r="BV56" s="227"/>
      <c r="BW56" s="227"/>
      <c r="BX56" s="227"/>
      <c r="BY56" s="227"/>
      <c r="BZ56" s="228"/>
      <c r="CA56" s="14"/>
      <c r="CB56" s="226">
        <f>+SUM(CB58:CJ63)</f>
        <v>0</v>
      </c>
      <c r="CC56" s="227"/>
      <c r="CD56" s="227"/>
      <c r="CE56" s="227"/>
      <c r="CF56" s="227"/>
      <c r="CG56" s="227"/>
      <c r="CH56" s="227"/>
      <c r="CI56" s="227"/>
      <c r="CJ56" s="228"/>
    </row>
    <row r="57" spans="1:88" s="88" customFormat="1" ht="5.25" customHeight="1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108"/>
      <c r="AO57" s="108"/>
      <c r="AP57" s="108"/>
      <c r="AQ57" s="108"/>
      <c r="AR57" s="108"/>
      <c r="AS57" s="108"/>
      <c r="AT57" s="108"/>
      <c r="AU57" s="108"/>
      <c r="AV57" s="108"/>
      <c r="AW57" s="107"/>
      <c r="AX57" s="116"/>
      <c r="AY57" s="116"/>
      <c r="AZ57" s="116"/>
      <c r="BA57" s="116"/>
      <c r="BB57" s="116"/>
      <c r="BC57" s="116"/>
      <c r="BD57" s="117"/>
      <c r="BE57" s="117"/>
      <c r="BF57" s="117"/>
      <c r="BG57" s="107"/>
      <c r="BH57" s="111"/>
      <c r="BI57" s="111"/>
      <c r="BJ57" s="111"/>
      <c r="BK57" s="111"/>
      <c r="BL57" s="111"/>
      <c r="BM57" s="111"/>
      <c r="BN57" s="111"/>
      <c r="BO57" s="111"/>
      <c r="BP57" s="111"/>
      <c r="BQ57" s="107"/>
      <c r="BR57" s="111"/>
      <c r="BS57" s="111"/>
      <c r="BT57" s="111"/>
      <c r="BU57" s="111"/>
      <c r="BV57" s="111"/>
      <c r="BW57" s="111"/>
      <c r="BX57" s="111"/>
      <c r="BY57" s="111"/>
      <c r="BZ57" s="111"/>
      <c r="CA57" s="107"/>
      <c r="CB57" s="111"/>
      <c r="CC57" s="111"/>
      <c r="CD57" s="111"/>
      <c r="CE57" s="111"/>
      <c r="CF57" s="111"/>
      <c r="CG57" s="111"/>
      <c r="CH57" s="111"/>
      <c r="CI57" s="111"/>
      <c r="CJ57" s="111"/>
    </row>
    <row r="58" spans="1:88" s="88" customFormat="1" ht="15" customHeight="1" x14ac:dyDescent="0.25">
      <c r="A58" s="87"/>
      <c r="B58" s="232" t="s">
        <v>141</v>
      </c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87"/>
      <c r="AN58" s="233" t="s">
        <v>140</v>
      </c>
      <c r="AO58" s="234"/>
      <c r="AP58" s="234"/>
      <c r="AQ58" s="234"/>
      <c r="AR58" s="234"/>
      <c r="AS58" s="234"/>
      <c r="AT58" s="234"/>
      <c r="AU58" s="234"/>
      <c r="AV58" s="235"/>
      <c r="AW58" s="107"/>
      <c r="AX58" s="262"/>
      <c r="AY58" s="263"/>
      <c r="AZ58" s="263"/>
      <c r="BA58" s="263"/>
      <c r="BB58" s="263"/>
      <c r="BC58" s="263"/>
      <c r="BD58" s="263"/>
      <c r="BE58" s="263"/>
      <c r="BF58" s="264"/>
      <c r="BG58" s="107"/>
      <c r="BH58" s="222"/>
      <c r="BI58" s="223"/>
      <c r="BJ58" s="223"/>
      <c r="BK58" s="223"/>
      <c r="BL58" s="223"/>
      <c r="BM58" s="223"/>
      <c r="BN58" s="223"/>
      <c r="BO58" s="223"/>
      <c r="BP58" s="224"/>
      <c r="BQ58" s="107"/>
      <c r="BR58" s="222"/>
      <c r="BS58" s="223"/>
      <c r="BT58" s="223"/>
      <c r="BU58" s="223"/>
      <c r="BV58" s="223"/>
      <c r="BW58" s="223"/>
      <c r="BX58" s="223"/>
      <c r="BY58" s="223"/>
      <c r="BZ58" s="224"/>
      <c r="CA58" s="107"/>
      <c r="CB58" s="229">
        <f t="shared" ref="CB58:CB63" si="0">SUM(BH58,BR58)</f>
        <v>0</v>
      </c>
      <c r="CC58" s="230"/>
      <c r="CD58" s="230"/>
      <c r="CE58" s="230"/>
      <c r="CF58" s="230"/>
      <c r="CG58" s="230"/>
      <c r="CH58" s="230"/>
      <c r="CI58" s="230"/>
      <c r="CJ58" s="231"/>
    </row>
    <row r="59" spans="1:88" s="88" customFormat="1" ht="15" customHeight="1" x14ac:dyDescent="0.25">
      <c r="A59" s="8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87"/>
      <c r="AN59" s="208"/>
      <c r="AO59" s="209"/>
      <c r="AP59" s="209"/>
      <c r="AQ59" s="209"/>
      <c r="AR59" s="209"/>
      <c r="AS59" s="209"/>
      <c r="AT59" s="209"/>
      <c r="AU59" s="209"/>
      <c r="AV59" s="210"/>
      <c r="AW59" s="107"/>
      <c r="AX59" s="219"/>
      <c r="AY59" s="220"/>
      <c r="AZ59" s="220"/>
      <c r="BA59" s="220"/>
      <c r="BB59" s="220"/>
      <c r="BC59" s="220"/>
      <c r="BD59" s="220"/>
      <c r="BE59" s="220"/>
      <c r="BF59" s="221"/>
      <c r="BG59" s="107"/>
      <c r="BH59" s="211"/>
      <c r="BI59" s="212"/>
      <c r="BJ59" s="212"/>
      <c r="BK59" s="212"/>
      <c r="BL59" s="212"/>
      <c r="BM59" s="212"/>
      <c r="BN59" s="212"/>
      <c r="BO59" s="212"/>
      <c r="BP59" s="213"/>
      <c r="BQ59" s="107"/>
      <c r="BR59" s="211"/>
      <c r="BS59" s="212"/>
      <c r="BT59" s="212"/>
      <c r="BU59" s="212"/>
      <c r="BV59" s="212"/>
      <c r="BW59" s="212"/>
      <c r="BX59" s="212"/>
      <c r="BY59" s="212"/>
      <c r="BZ59" s="213"/>
      <c r="CA59" s="107"/>
      <c r="CB59" s="229">
        <f t="shared" si="0"/>
        <v>0</v>
      </c>
      <c r="CC59" s="230"/>
      <c r="CD59" s="230"/>
      <c r="CE59" s="230"/>
      <c r="CF59" s="230"/>
      <c r="CG59" s="230"/>
      <c r="CH59" s="230"/>
      <c r="CI59" s="230"/>
      <c r="CJ59" s="231"/>
    </row>
    <row r="60" spans="1:88" s="88" customFormat="1" ht="15" customHeight="1" x14ac:dyDescent="0.25">
      <c r="A60" s="8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7"/>
      <c r="AL60" s="207"/>
      <c r="AM60" s="87"/>
      <c r="AN60" s="208"/>
      <c r="AO60" s="209"/>
      <c r="AP60" s="209"/>
      <c r="AQ60" s="209"/>
      <c r="AR60" s="209"/>
      <c r="AS60" s="209"/>
      <c r="AT60" s="209"/>
      <c r="AU60" s="209"/>
      <c r="AV60" s="210"/>
      <c r="AW60" s="107"/>
      <c r="AX60" s="219"/>
      <c r="AY60" s="220"/>
      <c r="AZ60" s="220"/>
      <c r="BA60" s="220"/>
      <c r="BB60" s="220"/>
      <c r="BC60" s="220"/>
      <c r="BD60" s="220"/>
      <c r="BE60" s="220"/>
      <c r="BF60" s="221"/>
      <c r="BG60" s="107"/>
      <c r="BH60" s="211"/>
      <c r="BI60" s="212"/>
      <c r="BJ60" s="212"/>
      <c r="BK60" s="212"/>
      <c r="BL60" s="212"/>
      <c r="BM60" s="212"/>
      <c r="BN60" s="212"/>
      <c r="BO60" s="212"/>
      <c r="BP60" s="213"/>
      <c r="BQ60" s="107"/>
      <c r="BR60" s="211"/>
      <c r="BS60" s="212"/>
      <c r="BT60" s="212"/>
      <c r="BU60" s="212"/>
      <c r="BV60" s="212"/>
      <c r="BW60" s="212"/>
      <c r="BX60" s="212"/>
      <c r="BY60" s="212"/>
      <c r="BZ60" s="213"/>
      <c r="CA60" s="107"/>
      <c r="CB60" s="229">
        <f t="shared" si="0"/>
        <v>0</v>
      </c>
      <c r="CC60" s="230"/>
      <c r="CD60" s="230"/>
      <c r="CE60" s="230"/>
      <c r="CF60" s="230"/>
      <c r="CG60" s="230"/>
      <c r="CH60" s="230"/>
      <c r="CI60" s="230"/>
      <c r="CJ60" s="231"/>
    </row>
    <row r="61" spans="1:88" s="88" customFormat="1" ht="15" customHeight="1" x14ac:dyDescent="0.25">
      <c r="A61" s="8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87"/>
      <c r="AN61" s="208"/>
      <c r="AO61" s="209"/>
      <c r="AP61" s="209"/>
      <c r="AQ61" s="209"/>
      <c r="AR61" s="209"/>
      <c r="AS61" s="209"/>
      <c r="AT61" s="209"/>
      <c r="AU61" s="209"/>
      <c r="AV61" s="210"/>
      <c r="AW61" s="107"/>
      <c r="AX61" s="219"/>
      <c r="AY61" s="220"/>
      <c r="AZ61" s="220"/>
      <c r="BA61" s="220"/>
      <c r="BB61" s="220"/>
      <c r="BC61" s="220"/>
      <c r="BD61" s="220"/>
      <c r="BE61" s="220"/>
      <c r="BF61" s="221"/>
      <c r="BG61" s="107"/>
      <c r="BH61" s="211"/>
      <c r="BI61" s="212"/>
      <c r="BJ61" s="212"/>
      <c r="BK61" s="212"/>
      <c r="BL61" s="212"/>
      <c r="BM61" s="212"/>
      <c r="BN61" s="212"/>
      <c r="BO61" s="212"/>
      <c r="BP61" s="213"/>
      <c r="BQ61" s="107"/>
      <c r="BR61" s="211"/>
      <c r="BS61" s="212"/>
      <c r="BT61" s="212"/>
      <c r="BU61" s="212"/>
      <c r="BV61" s="212"/>
      <c r="BW61" s="212"/>
      <c r="BX61" s="212"/>
      <c r="BY61" s="212"/>
      <c r="BZ61" s="213"/>
      <c r="CA61" s="107"/>
      <c r="CB61" s="229">
        <f t="shared" si="0"/>
        <v>0</v>
      </c>
      <c r="CC61" s="230"/>
      <c r="CD61" s="230"/>
      <c r="CE61" s="230"/>
      <c r="CF61" s="230"/>
      <c r="CG61" s="230"/>
      <c r="CH61" s="230"/>
      <c r="CI61" s="230"/>
      <c r="CJ61" s="231"/>
    </row>
    <row r="62" spans="1:88" s="88" customFormat="1" ht="15" customHeight="1" x14ac:dyDescent="0.25">
      <c r="A62" s="8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87"/>
      <c r="AN62" s="208"/>
      <c r="AO62" s="209"/>
      <c r="AP62" s="209"/>
      <c r="AQ62" s="209"/>
      <c r="AR62" s="209"/>
      <c r="AS62" s="209"/>
      <c r="AT62" s="209"/>
      <c r="AU62" s="209"/>
      <c r="AV62" s="210"/>
      <c r="AW62" s="107"/>
      <c r="AX62" s="219"/>
      <c r="AY62" s="220"/>
      <c r="AZ62" s="220"/>
      <c r="BA62" s="220"/>
      <c r="BB62" s="220"/>
      <c r="BC62" s="220"/>
      <c r="BD62" s="220"/>
      <c r="BE62" s="220"/>
      <c r="BF62" s="221"/>
      <c r="BG62" s="107"/>
      <c r="BH62" s="211"/>
      <c r="BI62" s="212"/>
      <c r="BJ62" s="212"/>
      <c r="BK62" s="212"/>
      <c r="BL62" s="212"/>
      <c r="BM62" s="212"/>
      <c r="BN62" s="212"/>
      <c r="BO62" s="212"/>
      <c r="BP62" s="213"/>
      <c r="BQ62" s="107"/>
      <c r="BR62" s="211"/>
      <c r="BS62" s="212"/>
      <c r="BT62" s="212"/>
      <c r="BU62" s="212"/>
      <c r="BV62" s="212"/>
      <c r="BW62" s="212"/>
      <c r="BX62" s="212"/>
      <c r="BY62" s="212"/>
      <c r="BZ62" s="213"/>
      <c r="CA62" s="107"/>
      <c r="CB62" s="229">
        <f t="shared" si="0"/>
        <v>0</v>
      </c>
      <c r="CC62" s="230"/>
      <c r="CD62" s="230"/>
      <c r="CE62" s="230"/>
      <c r="CF62" s="230"/>
      <c r="CG62" s="230"/>
      <c r="CH62" s="230"/>
      <c r="CI62" s="230"/>
      <c r="CJ62" s="231"/>
    </row>
    <row r="63" spans="1:88" s="88" customFormat="1" ht="15" customHeight="1" x14ac:dyDescent="0.25">
      <c r="A63" s="8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87"/>
      <c r="AN63" s="208"/>
      <c r="AO63" s="209"/>
      <c r="AP63" s="209"/>
      <c r="AQ63" s="209"/>
      <c r="AR63" s="209"/>
      <c r="AS63" s="209"/>
      <c r="AT63" s="209"/>
      <c r="AU63" s="209"/>
      <c r="AV63" s="210"/>
      <c r="AW63" s="107"/>
      <c r="AX63" s="219"/>
      <c r="AY63" s="220"/>
      <c r="AZ63" s="220"/>
      <c r="BA63" s="220"/>
      <c r="BB63" s="220"/>
      <c r="BC63" s="220"/>
      <c r="BD63" s="220"/>
      <c r="BE63" s="220"/>
      <c r="BF63" s="221"/>
      <c r="BG63" s="107"/>
      <c r="BH63" s="211"/>
      <c r="BI63" s="212"/>
      <c r="BJ63" s="212"/>
      <c r="BK63" s="212"/>
      <c r="BL63" s="212"/>
      <c r="BM63" s="212"/>
      <c r="BN63" s="212"/>
      <c r="BO63" s="212"/>
      <c r="BP63" s="213"/>
      <c r="BQ63" s="107"/>
      <c r="BR63" s="211"/>
      <c r="BS63" s="212"/>
      <c r="BT63" s="212"/>
      <c r="BU63" s="212"/>
      <c r="BV63" s="212"/>
      <c r="BW63" s="212"/>
      <c r="BX63" s="212"/>
      <c r="BY63" s="212"/>
      <c r="BZ63" s="213"/>
      <c r="CA63" s="107"/>
      <c r="CB63" s="229">
        <f t="shared" si="0"/>
        <v>0</v>
      </c>
      <c r="CC63" s="230"/>
      <c r="CD63" s="230"/>
      <c r="CE63" s="230"/>
      <c r="CF63" s="230"/>
      <c r="CG63" s="230"/>
      <c r="CH63" s="230"/>
      <c r="CI63" s="230"/>
      <c r="CJ63" s="231"/>
    </row>
    <row r="64" spans="1:88" s="88" customFormat="1" ht="5.25" customHeight="1" x14ac:dyDescent="0.25">
      <c r="A64" s="8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87"/>
      <c r="AN64" s="129"/>
      <c r="AO64" s="129"/>
      <c r="AP64" s="129"/>
      <c r="AQ64" s="129"/>
      <c r="AR64" s="129"/>
      <c r="AS64" s="129"/>
      <c r="AT64" s="129"/>
      <c r="AU64" s="129"/>
      <c r="AV64" s="129"/>
      <c r="AW64" s="107"/>
      <c r="AX64" s="125"/>
      <c r="AY64" s="125"/>
      <c r="AZ64" s="125"/>
      <c r="BA64" s="125"/>
      <c r="BB64" s="125"/>
      <c r="BC64" s="125"/>
      <c r="BD64" s="125"/>
      <c r="BE64" s="125"/>
      <c r="BF64" s="125"/>
      <c r="BG64" s="107"/>
      <c r="BH64" s="121"/>
      <c r="BI64" s="121"/>
      <c r="BJ64" s="121"/>
      <c r="BK64" s="121"/>
      <c r="BL64" s="121"/>
      <c r="BM64" s="121"/>
      <c r="BN64" s="121"/>
      <c r="BO64" s="121"/>
      <c r="BP64" s="121"/>
      <c r="BQ64" s="107"/>
      <c r="BR64" s="121"/>
      <c r="BS64" s="121"/>
      <c r="BT64" s="121"/>
      <c r="BU64" s="121"/>
      <c r="BV64" s="121"/>
      <c r="BW64" s="121"/>
      <c r="BX64" s="121"/>
      <c r="BY64" s="121"/>
      <c r="BZ64" s="121"/>
      <c r="CA64" s="107"/>
      <c r="CB64" s="130"/>
      <c r="CC64" s="130"/>
      <c r="CD64" s="130"/>
      <c r="CE64" s="130"/>
      <c r="CF64" s="130"/>
      <c r="CG64" s="130"/>
      <c r="CH64" s="130"/>
      <c r="CI64" s="130"/>
      <c r="CJ64" s="130"/>
    </row>
    <row r="65" spans="1:88" s="88" customFormat="1" ht="15" customHeight="1" x14ac:dyDescent="0.25">
      <c r="A65" s="8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87"/>
      <c r="AN65" s="129"/>
      <c r="AO65" s="129"/>
      <c r="AP65" s="129"/>
      <c r="AQ65" s="129"/>
      <c r="AR65" s="129"/>
      <c r="AS65" s="129"/>
      <c r="AT65" s="129"/>
      <c r="AU65" s="129"/>
      <c r="AV65" s="129"/>
      <c r="AW65" s="107"/>
      <c r="AX65" s="125"/>
      <c r="AY65" s="125"/>
      <c r="AZ65" s="125"/>
      <c r="BA65" s="125"/>
      <c r="BB65" s="125"/>
      <c r="BC65" s="125"/>
      <c r="BD65" s="125"/>
      <c r="BE65" s="125"/>
      <c r="BF65" s="125"/>
      <c r="BG65" s="107"/>
      <c r="BH65" s="249" t="s">
        <v>163</v>
      </c>
      <c r="BI65" s="249"/>
      <c r="BJ65" s="249"/>
      <c r="BK65" s="249"/>
      <c r="BL65" s="249"/>
      <c r="BM65" s="249"/>
      <c r="BN65" s="249"/>
      <c r="BO65" s="249"/>
      <c r="BP65" s="249"/>
      <c r="BQ65" s="249"/>
      <c r="BR65" s="249"/>
      <c r="BS65" s="249"/>
      <c r="BT65" s="249"/>
      <c r="BU65" s="249"/>
      <c r="BV65" s="249"/>
      <c r="BW65" s="249"/>
      <c r="BX65" s="249"/>
      <c r="BY65" s="249"/>
      <c r="BZ65" s="249"/>
      <c r="CA65" s="249"/>
      <c r="CB65" s="249"/>
      <c r="CC65" s="249"/>
      <c r="CD65" s="249"/>
      <c r="CE65" s="249"/>
      <c r="CF65" s="249"/>
      <c r="CG65" s="249"/>
      <c r="CH65" s="249"/>
      <c r="CI65" s="249"/>
      <c r="CJ65" s="249"/>
    </row>
    <row r="66" spans="1:88" ht="5.25" customHeight="1" thickBot="1" x14ac:dyDescent="0.3">
      <c r="BH66" s="112"/>
      <c r="BI66" s="112"/>
      <c r="BJ66" s="112"/>
      <c r="BK66" s="112"/>
      <c r="BL66" s="112"/>
      <c r="BM66" s="112"/>
      <c r="BN66" s="112"/>
      <c r="BO66" s="112"/>
      <c r="BP66" s="112"/>
      <c r="BR66" s="112"/>
      <c r="BS66" s="112"/>
      <c r="BT66" s="112"/>
      <c r="BU66" s="112"/>
      <c r="BV66" s="112"/>
      <c r="BW66" s="112"/>
      <c r="BX66" s="112"/>
      <c r="BY66" s="112"/>
      <c r="BZ66" s="112"/>
      <c r="CB66" s="112"/>
      <c r="CC66" s="112"/>
      <c r="CD66" s="112"/>
      <c r="CE66" s="112"/>
      <c r="CF66" s="112"/>
      <c r="CG66" s="112"/>
      <c r="CH66" s="112"/>
      <c r="CI66" s="112"/>
      <c r="CJ66" s="112"/>
    </row>
    <row r="67" spans="1:88" ht="16.5" thickBot="1" x14ac:dyDescent="0.3">
      <c r="B67" s="214" t="s">
        <v>152</v>
      </c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6"/>
      <c r="BH67" s="204">
        <f>ROUND(BH32+BH39+BH46+BH50+BH56,2)</f>
        <v>0</v>
      </c>
      <c r="BI67" s="205"/>
      <c r="BJ67" s="205"/>
      <c r="BK67" s="205"/>
      <c r="BL67" s="205"/>
      <c r="BM67" s="205"/>
      <c r="BN67" s="205"/>
      <c r="BO67" s="205"/>
      <c r="BP67" s="206"/>
      <c r="BR67" s="204">
        <f>ROUND(BR32+BR39+BR46+BR50+BR56,2)</f>
        <v>0</v>
      </c>
      <c r="BS67" s="205"/>
      <c r="BT67" s="205"/>
      <c r="BU67" s="205"/>
      <c r="BV67" s="205"/>
      <c r="BW67" s="205"/>
      <c r="BX67" s="205"/>
      <c r="BY67" s="205"/>
      <c r="BZ67" s="206"/>
      <c r="CB67" s="204">
        <f>ROUND(CB32+CB39+CB46+CB50+CB56,2)</f>
        <v>0</v>
      </c>
      <c r="CC67" s="205"/>
      <c r="CD67" s="205"/>
      <c r="CE67" s="205"/>
      <c r="CF67" s="205"/>
      <c r="CG67" s="205"/>
      <c r="CH67" s="205"/>
      <c r="CI67" s="205"/>
      <c r="CJ67" s="206"/>
    </row>
    <row r="68" spans="1:88" ht="6.75" customHeight="1" thickBot="1" x14ac:dyDescent="0.3"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BH68" s="218"/>
      <c r="BI68" s="218"/>
      <c r="BJ68" s="218"/>
      <c r="BK68" s="218"/>
      <c r="BL68" s="218"/>
      <c r="BM68" s="218"/>
      <c r="BN68" s="218"/>
      <c r="BO68" s="218"/>
      <c r="BP68" s="218"/>
      <c r="BR68" s="218"/>
      <c r="BS68" s="218"/>
      <c r="BT68" s="218"/>
      <c r="BU68" s="218"/>
      <c r="BV68" s="218"/>
      <c r="BW68" s="218"/>
      <c r="BX68" s="218"/>
      <c r="BY68" s="218"/>
      <c r="BZ68" s="218"/>
      <c r="CB68" s="218"/>
      <c r="CC68" s="218"/>
      <c r="CD68" s="218"/>
      <c r="CE68" s="218"/>
      <c r="CF68" s="218"/>
      <c r="CG68" s="218"/>
      <c r="CH68" s="218"/>
      <c r="CI68" s="218"/>
      <c r="CJ68" s="218"/>
    </row>
    <row r="69" spans="1:88" s="88" customFormat="1" ht="15" customHeight="1" thickBot="1" x14ac:dyDescent="0.3">
      <c r="A69" s="87"/>
      <c r="B69" s="214" t="s">
        <v>144</v>
      </c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6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237"/>
      <c r="AY69" s="237"/>
      <c r="AZ69" s="237"/>
      <c r="BA69" s="237"/>
      <c r="BB69" s="237"/>
      <c r="BC69" s="237"/>
      <c r="BD69" s="237"/>
      <c r="BE69" s="237"/>
      <c r="BF69" s="237"/>
      <c r="BG69" s="87"/>
      <c r="BH69" s="204">
        <f>BL_7!E44</f>
        <v>0</v>
      </c>
      <c r="BI69" s="205"/>
      <c r="BJ69" s="205"/>
      <c r="BK69" s="205"/>
      <c r="BL69" s="205"/>
      <c r="BM69" s="205"/>
      <c r="BN69" s="205"/>
      <c r="BO69" s="205"/>
      <c r="BP69" s="206"/>
      <c r="BQ69" s="87"/>
      <c r="BR69" s="204">
        <f>BL_7!H44</f>
        <v>0</v>
      </c>
      <c r="BS69" s="205"/>
      <c r="BT69" s="205"/>
      <c r="BU69" s="205"/>
      <c r="BV69" s="205"/>
      <c r="BW69" s="205"/>
      <c r="BX69" s="205"/>
      <c r="BY69" s="205"/>
      <c r="BZ69" s="206"/>
      <c r="CA69" s="87"/>
      <c r="CB69" s="204">
        <f>BL_7!J44</f>
        <v>0</v>
      </c>
      <c r="CC69" s="205"/>
      <c r="CD69" s="205"/>
      <c r="CE69" s="205"/>
      <c r="CF69" s="205"/>
      <c r="CG69" s="205"/>
      <c r="CH69" s="205"/>
      <c r="CI69" s="205"/>
      <c r="CJ69" s="206"/>
    </row>
    <row r="70" spans="1:88" ht="8.25" customHeight="1" thickBot="1" x14ac:dyDescent="0.3"/>
    <row r="71" spans="1:88" ht="3.75" customHeight="1" x14ac:dyDescent="0.25">
      <c r="B71" s="95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7"/>
    </row>
    <row r="72" spans="1:88" ht="15" customHeight="1" x14ac:dyDescent="0.25">
      <c r="B72" s="98"/>
      <c r="C72" s="104" t="s">
        <v>133</v>
      </c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100"/>
    </row>
    <row r="73" spans="1:88" ht="0.75" customHeight="1" x14ac:dyDescent="0.25">
      <c r="B73" s="98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100"/>
    </row>
    <row r="74" spans="1:88" ht="25.5" customHeight="1" x14ac:dyDescent="0.25">
      <c r="B74" s="98"/>
      <c r="C74" s="247" t="s">
        <v>134</v>
      </c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  <c r="AG74" s="247"/>
      <c r="AH74" s="247"/>
      <c r="AI74" s="247"/>
      <c r="AJ74" s="247"/>
      <c r="AK74" s="247"/>
      <c r="AL74" s="247"/>
      <c r="AM74" s="247"/>
      <c r="AN74" s="247"/>
      <c r="AO74" s="247"/>
      <c r="AP74" s="247"/>
      <c r="AQ74" s="247"/>
      <c r="AR74" s="247"/>
      <c r="AS74" s="247"/>
      <c r="AT74" s="247"/>
      <c r="AU74" s="247"/>
      <c r="AV74" s="247"/>
      <c r="AW74" s="247"/>
      <c r="AX74" s="247"/>
      <c r="AY74" s="247"/>
      <c r="AZ74" s="247"/>
      <c r="BA74" s="247"/>
      <c r="BB74" s="247"/>
      <c r="BC74" s="247"/>
      <c r="BD74" s="247"/>
      <c r="BE74" s="247"/>
      <c r="BF74" s="247"/>
      <c r="BG74" s="247"/>
      <c r="BH74" s="247"/>
      <c r="BI74" s="247"/>
      <c r="BJ74" s="247"/>
      <c r="BK74" s="247"/>
      <c r="BL74" s="247"/>
      <c r="BM74" s="247"/>
      <c r="BN74" s="247"/>
      <c r="BO74" s="247"/>
      <c r="BP74" s="247"/>
      <c r="BQ74" s="247"/>
      <c r="BR74" s="247"/>
      <c r="BS74" s="247"/>
      <c r="BT74" s="247"/>
      <c r="BU74" s="247"/>
      <c r="BV74" s="247"/>
      <c r="BW74" s="247"/>
      <c r="BX74" s="247"/>
      <c r="BY74" s="247"/>
      <c r="BZ74" s="247"/>
      <c r="CA74" s="247"/>
      <c r="CB74" s="247"/>
      <c r="CC74" s="247"/>
      <c r="CD74" s="247"/>
      <c r="CE74" s="247"/>
      <c r="CF74" s="247"/>
      <c r="CG74" s="247"/>
      <c r="CH74" s="247"/>
      <c r="CI74" s="247"/>
      <c r="CJ74" s="126"/>
    </row>
    <row r="75" spans="1:88" ht="15" customHeight="1" x14ac:dyDescent="0.25">
      <c r="B75" s="98"/>
      <c r="C75" s="99" t="s">
        <v>164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100"/>
    </row>
    <row r="76" spans="1:88" ht="15" customHeight="1" x14ac:dyDescent="0.25">
      <c r="B76" s="98"/>
      <c r="C76" s="99" t="s">
        <v>135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100"/>
    </row>
    <row r="77" spans="1:88" ht="15" customHeight="1" x14ac:dyDescent="0.25">
      <c r="B77" s="98"/>
      <c r="C77" s="99" t="s">
        <v>136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100"/>
    </row>
    <row r="78" spans="1:88" ht="15" customHeight="1" x14ac:dyDescent="0.25">
      <c r="B78" s="98"/>
      <c r="C78" s="99" t="s">
        <v>137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100"/>
    </row>
    <row r="79" spans="1:88" ht="25.5" customHeight="1" x14ac:dyDescent="0.25">
      <c r="B79" s="98"/>
      <c r="C79" s="247" t="s">
        <v>138</v>
      </c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  <c r="AL79" s="247"/>
      <c r="AM79" s="247"/>
      <c r="AN79" s="247"/>
      <c r="AO79" s="247"/>
      <c r="AP79" s="247"/>
      <c r="AQ79" s="247"/>
      <c r="AR79" s="247"/>
      <c r="AS79" s="247"/>
      <c r="AT79" s="247"/>
      <c r="AU79" s="247"/>
      <c r="AV79" s="247"/>
      <c r="AW79" s="247"/>
      <c r="AX79" s="247"/>
      <c r="AY79" s="247"/>
      <c r="AZ79" s="247"/>
      <c r="BA79" s="247"/>
      <c r="BB79" s="247"/>
      <c r="BC79" s="247"/>
      <c r="BD79" s="247"/>
      <c r="BE79" s="247"/>
      <c r="BF79" s="247"/>
      <c r="BG79" s="247"/>
      <c r="BH79" s="247"/>
      <c r="BI79" s="247"/>
      <c r="BJ79" s="247"/>
      <c r="BK79" s="247"/>
      <c r="BL79" s="247"/>
      <c r="BM79" s="247"/>
      <c r="BN79" s="247"/>
      <c r="BO79" s="247"/>
      <c r="BP79" s="247"/>
      <c r="BQ79" s="247"/>
      <c r="BR79" s="247"/>
      <c r="BS79" s="247"/>
      <c r="BT79" s="247"/>
      <c r="BU79" s="247"/>
      <c r="BV79" s="247"/>
      <c r="BW79" s="247"/>
      <c r="BX79" s="247"/>
      <c r="BY79" s="247"/>
      <c r="BZ79" s="247"/>
      <c r="CA79" s="247"/>
      <c r="CB79" s="247"/>
      <c r="CC79" s="247"/>
      <c r="CD79" s="247"/>
      <c r="CE79" s="247"/>
      <c r="CF79" s="247"/>
      <c r="CG79" s="247"/>
      <c r="CH79" s="247"/>
      <c r="CI79" s="247"/>
      <c r="CJ79" s="126"/>
    </row>
    <row r="80" spans="1:88" ht="0.75" customHeight="1" x14ac:dyDescent="0.25">
      <c r="B80" s="98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100"/>
    </row>
    <row r="81" spans="2:88" ht="25.5" customHeight="1" x14ac:dyDescent="0.25">
      <c r="B81" s="98"/>
      <c r="C81" s="248" t="s">
        <v>139</v>
      </c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248"/>
      <c r="AX81" s="248"/>
      <c r="AY81" s="248"/>
      <c r="AZ81" s="248"/>
      <c r="BA81" s="248"/>
      <c r="BB81" s="248"/>
      <c r="BC81" s="248"/>
      <c r="BD81" s="248"/>
      <c r="BE81" s="248"/>
      <c r="BF81" s="248"/>
      <c r="BG81" s="248"/>
      <c r="BH81" s="248"/>
      <c r="BI81" s="248"/>
      <c r="BJ81" s="248"/>
      <c r="BK81" s="248"/>
      <c r="BL81" s="248"/>
      <c r="BM81" s="248"/>
      <c r="BN81" s="248"/>
      <c r="BO81" s="248"/>
      <c r="BP81" s="248"/>
      <c r="BQ81" s="248"/>
      <c r="BR81" s="248"/>
      <c r="BS81" s="248"/>
      <c r="BT81" s="248"/>
      <c r="BU81" s="248"/>
      <c r="BV81" s="248"/>
      <c r="BW81" s="248"/>
      <c r="BX81" s="248"/>
      <c r="BY81" s="248"/>
      <c r="BZ81" s="248"/>
      <c r="CA81" s="248"/>
      <c r="CB81" s="248"/>
      <c r="CC81" s="248"/>
      <c r="CD81" s="248"/>
      <c r="CE81" s="248"/>
      <c r="CF81" s="248"/>
      <c r="CG81" s="248"/>
      <c r="CH81" s="248"/>
      <c r="CI81" s="248"/>
      <c r="CJ81" s="127"/>
    </row>
    <row r="82" spans="2:88" ht="5.25" customHeight="1" thickBot="1" x14ac:dyDescent="0.3"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/>
      <c r="CB82" s="102"/>
      <c r="CC82" s="102"/>
      <c r="CD82" s="102"/>
      <c r="CE82" s="102"/>
      <c r="CF82" s="102"/>
      <c r="CG82" s="102"/>
      <c r="CH82" s="102"/>
      <c r="CI82" s="102"/>
      <c r="CJ82" s="103"/>
    </row>
  </sheetData>
  <sheetProtection algorithmName="SHA-512" hashValue="zrRwfssl36+ZUOOjcKSpgnI8t94dMhfL7ctA8MhYFzOfG9CUT0naS4L4nD2nXdg8EJy4Gdt94mPlJFBQx7KwNA==" saltValue="CUrIvSctNUKtdy4SMMDWRQ==" spinCount="100000" sheet="1" objects="1" scenarios="1" selectLockedCells="1"/>
  <mergeCells count="179">
    <mergeCell ref="CB63:CJ63"/>
    <mergeCell ref="C74:CI74"/>
    <mergeCell ref="C79:CI79"/>
    <mergeCell ref="C81:CI81"/>
    <mergeCell ref="BH65:CJ65"/>
    <mergeCell ref="B9:CJ9"/>
    <mergeCell ref="AA11:CJ11"/>
    <mergeCell ref="N13:CJ13"/>
    <mergeCell ref="Q15:CJ15"/>
    <mergeCell ref="AX63:BF63"/>
    <mergeCell ref="AX69:BF69"/>
    <mergeCell ref="BC23:CJ23"/>
    <mergeCell ref="B25:CJ26"/>
    <mergeCell ref="BC21:CJ21"/>
    <mergeCell ref="BC19:CJ19"/>
    <mergeCell ref="AX56:BF56"/>
    <mergeCell ref="AX58:BF58"/>
    <mergeCell ref="AX37:BF37"/>
    <mergeCell ref="AX39:BF39"/>
    <mergeCell ref="AX41:BF41"/>
    <mergeCell ref="AX42:BF42"/>
    <mergeCell ref="AX59:BF59"/>
    <mergeCell ref="AX60:BF60"/>
    <mergeCell ref="AX61:BF61"/>
    <mergeCell ref="CB67:CJ67"/>
    <mergeCell ref="CB68:CJ68"/>
    <mergeCell ref="CB69:CJ69"/>
    <mergeCell ref="CB56:CJ56"/>
    <mergeCell ref="CB58:CJ58"/>
    <mergeCell ref="CB59:CJ59"/>
    <mergeCell ref="CB60:CJ60"/>
    <mergeCell ref="AX29:BF29"/>
    <mergeCell ref="AX30:BF30"/>
    <mergeCell ref="AX32:BF32"/>
    <mergeCell ref="AX34:BF34"/>
    <mergeCell ref="AX35:BF35"/>
    <mergeCell ref="AX36:BF36"/>
    <mergeCell ref="CB62:CJ62"/>
    <mergeCell ref="CB44:CJ44"/>
    <mergeCell ref="CB46:CJ46"/>
    <mergeCell ref="CB48:CJ48"/>
    <mergeCell ref="CB50:CJ50"/>
    <mergeCell ref="CB52:CJ52"/>
    <mergeCell ref="CB53:CJ53"/>
    <mergeCell ref="BR68:BZ68"/>
    <mergeCell ref="BR69:BZ69"/>
    <mergeCell ref="CB29:CJ29"/>
    <mergeCell ref="CB30:CJ30"/>
    <mergeCell ref="CB35:CJ35"/>
    <mergeCell ref="CB36:CJ36"/>
    <mergeCell ref="CB37:CJ37"/>
    <mergeCell ref="CB61:CJ61"/>
    <mergeCell ref="BR46:BZ46"/>
    <mergeCell ref="BR48:BZ48"/>
    <mergeCell ref="BR50:BZ50"/>
    <mergeCell ref="BR52:BZ52"/>
    <mergeCell ref="BR53:BZ53"/>
    <mergeCell ref="BR54:BZ54"/>
    <mergeCell ref="BR35:BZ35"/>
    <mergeCell ref="BR36:BZ36"/>
    <mergeCell ref="BR37:BZ37"/>
    <mergeCell ref="BR39:BZ39"/>
    <mergeCell ref="BR41:BZ41"/>
    <mergeCell ref="BR42:BZ42"/>
    <mergeCell ref="CB39:CJ39"/>
    <mergeCell ref="CB41:CJ41"/>
    <mergeCell ref="CB42:CJ42"/>
    <mergeCell ref="CB43:CJ43"/>
    <mergeCell ref="BR43:BZ43"/>
    <mergeCell ref="BR44:BZ44"/>
    <mergeCell ref="BR29:BZ29"/>
    <mergeCell ref="BR30:BZ30"/>
    <mergeCell ref="BR32:BZ32"/>
    <mergeCell ref="BR34:BZ34"/>
    <mergeCell ref="Y17:AB17"/>
    <mergeCell ref="AN29:AV29"/>
    <mergeCell ref="B27:CJ27"/>
    <mergeCell ref="L17:O17"/>
    <mergeCell ref="CB32:CJ32"/>
    <mergeCell ref="CB34:CJ34"/>
    <mergeCell ref="M19:AR19"/>
    <mergeCell ref="M21:AR21"/>
    <mergeCell ref="M23:AR23"/>
    <mergeCell ref="AN30:AV30"/>
    <mergeCell ref="BH29:BP29"/>
    <mergeCell ref="BH30:BP30"/>
    <mergeCell ref="B42:AL42"/>
    <mergeCell ref="AN42:AV42"/>
    <mergeCell ref="BH42:BP42"/>
    <mergeCell ref="B39:AL39"/>
    <mergeCell ref="B46:AL46"/>
    <mergeCell ref="AN46:AV46"/>
    <mergeCell ref="BH46:BP46"/>
    <mergeCell ref="BH36:BP36"/>
    <mergeCell ref="B37:AL37"/>
    <mergeCell ref="AN37:AV37"/>
    <mergeCell ref="BH37:BP37"/>
    <mergeCell ref="AN39:AV39"/>
    <mergeCell ref="B43:AL43"/>
    <mergeCell ref="AN43:AV43"/>
    <mergeCell ref="BH43:BP43"/>
    <mergeCell ref="B44:AL44"/>
    <mergeCell ref="AN44:AV44"/>
    <mergeCell ref="BH44:BP44"/>
    <mergeCell ref="AX46:BF46"/>
    <mergeCell ref="AX43:BF43"/>
    <mergeCell ref="AX44:BF44"/>
    <mergeCell ref="BH39:BP39"/>
    <mergeCell ref="B41:AL41"/>
    <mergeCell ref="AN41:AV41"/>
    <mergeCell ref="BH41:BP41"/>
    <mergeCell ref="BH34:BP34"/>
    <mergeCell ref="AN32:AV32"/>
    <mergeCell ref="BH32:BP32"/>
    <mergeCell ref="B35:AL35"/>
    <mergeCell ref="AN35:AV35"/>
    <mergeCell ref="BH35:BP35"/>
    <mergeCell ref="B36:AL36"/>
    <mergeCell ref="AN36:AV36"/>
    <mergeCell ref="AN34:AV34"/>
    <mergeCell ref="B34:AL34"/>
    <mergeCell ref="B32:AL32"/>
    <mergeCell ref="B52:AL52"/>
    <mergeCell ref="AN52:AV52"/>
    <mergeCell ref="BH52:BP52"/>
    <mergeCell ref="B48:AL48"/>
    <mergeCell ref="AN48:AV48"/>
    <mergeCell ref="BH48:BP48"/>
    <mergeCell ref="B53:AL53"/>
    <mergeCell ref="AN53:AV53"/>
    <mergeCell ref="BH53:BP53"/>
    <mergeCell ref="B50:AL50"/>
    <mergeCell ref="AN50:AV50"/>
    <mergeCell ref="BH50:BP50"/>
    <mergeCell ref="AX48:BF48"/>
    <mergeCell ref="AX50:BF50"/>
    <mergeCell ref="AX52:BF52"/>
    <mergeCell ref="AX53:BF53"/>
    <mergeCell ref="B54:AL54"/>
    <mergeCell ref="AN54:AV54"/>
    <mergeCell ref="BH54:BP54"/>
    <mergeCell ref="B56:AL56"/>
    <mergeCell ref="AN56:AV56"/>
    <mergeCell ref="BH56:BP56"/>
    <mergeCell ref="BR56:BZ56"/>
    <mergeCell ref="CB54:CJ54"/>
    <mergeCell ref="B58:AL58"/>
    <mergeCell ref="AN58:AV58"/>
    <mergeCell ref="BH58:BP58"/>
    <mergeCell ref="AX54:BF54"/>
    <mergeCell ref="B59:AL59"/>
    <mergeCell ref="AN59:AV59"/>
    <mergeCell ref="BH59:BP59"/>
    <mergeCell ref="BR58:BZ58"/>
    <mergeCell ref="BR59:BZ59"/>
    <mergeCell ref="B61:AL61"/>
    <mergeCell ref="AN61:AV61"/>
    <mergeCell ref="BH61:BP61"/>
    <mergeCell ref="BR60:BZ60"/>
    <mergeCell ref="BR61:BZ61"/>
    <mergeCell ref="BH69:BP69"/>
    <mergeCell ref="B63:AL63"/>
    <mergeCell ref="AN63:AV63"/>
    <mergeCell ref="BH63:BP63"/>
    <mergeCell ref="B60:AL60"/>
    <mergeCell ref="AN60:AV60"/>
    <mergeCell ref="BH60:BP60"/>
    <mergeCell ref="B69:AL69"/>
    <mergeCell ref="BR62:BZ62"/>
    <mergeCell ref="BR63:BZ63"/>
    <mergeCell ref="B67:AL67"/>
    <mergeCell ref="BH67:BP67"/>
    <mergeCell ref="B68:AL68"/>
    <mergeCell ref="BH68:BP68"/>
    <mergeCell ref="AN62:AV62"/>
    <mergeCell ref="BH62:BP62"/>
    <mergeCell ref="B62:AL62"/>
    <mergeCell ref="BR67:BZ67"/>
    <mergeCell ref="AX62:BF62"/>
  </mergeCells>
  <conditionalFormatting sqref="BH67:BP67">
    <cfRule type="expression" dxfId="4" priority="4" stopIfTrue="1">
      <formula>"$CB$67&lt;&gt;$CB$69"</formula>
    </cfRule>
    <cfRule type="expression" dxfId="3" priority="6" stopIfTrue="1">
      <formula>$BH$67&lt;&gt;$BH$69</formula>
    </cfRule>
  </conditionalFormatting>
  <conditionalFormatting sqref="BH65:CJ65">
    <cfRule type="expression" dxfId="2" priority="3" stopIfTrue="1">
      <formula>$CB$67&lt;&gt;$CB$69</formula>
    </cfRule>
  </conditionalFormatting>
  <conditionalFormatting sqref="BR67">
    <cfRule type="expression" dxfId="1" priority="2" stopIfTrue="1">
      <formula>$BR$67&lt;&gt;$BR$69</formula>
    </cfRule>
  </conditionalFormatting>
  <conditionalFormatting sqref="CB67">
    <cfRule type="expression" dxfId="0" priority="1" stopIfTrue="1">
      <formula>$CB$67&lt;&gt;$CB$69</formula>
    </cfRule>
  </conditionalFormatting>
  <dataValidations count="3">
    <dataValidation type="list" allowBlank="1" showInputMessage="1" showErrorMessage="1" sqref="AN34:AV37 AN41:AV44 AN52:AV54 AN59:AV65 AN48:AV48" xr:uid="{00000000-0002-0000-0800-000000000000}">
      <formula1>"SOLICITADO, PREVISTO, ASEGURADO"</formula1>
    </dataValidation>
    <dataValidation type="decimal" operator="greaterThanOrEqual" allowBlank="1" showInputMessage="1" showErrorMessage="1" sqref="BH48:BP48 BH52:BP54 CB58:CJ64 BH34:BP37 BR58:BZ64 BR48:BZ48 BR52:BZ54 BH41:BP44 BR34:BZ37 BR41:BZ44 CB41:CJ44 CB48:CJ48 CB52:CJ54 CB34:CJ37 BI58:BP64 BH58:BH64" xr:uid="{00000000-0002-0000-0800-000001000000}">
      <formula1>0</formula1>
    </dataValidation>
    <dataValidation operator="greaterThanOrEqual" allowBlank="1" showInputMessage="1" showErrorMessage="1" sqref="BH65:CJ65" xr:uid="{00000000-0002-0000-0800-000002000000}"/>
  </dataValidations>
  <pageMargins left="0.31496062992125984" right="0.19685039370078741" top="0.15748031496062992" bottom="0.11811023622047245" header="0.31496062992125984" footer="0.15748031496062992"/>
  <pageSetup paperSize="9" scale="67" fitToHeight="4" orientation="portrait" r:id="rId1"/>
  <headerFooter>
    <oddFooter>&amp;R&amp;10&amp;K007A3D&amp;P de &amp;N</oddFooter>
  </headerFooter>
  <ignoredErrors>
    <ignoredError sqref="J19:L19 J21:L21 J23:L23 J17:K17 P17 J11:M11 O11:Z11 J13:M13 J15:P15 N19:BB19 AS21:BB21 AS23:BB23 J16:BF16 J14:BF14 AC17:BF17 J18:BF18 J22:BF22 J20:BF20 J12:BF12 CB35:CJ63 CC34:CJ3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Datos_Generales</vt:lpstr>
      <vt:lpstr>BL_1</vt:lpstr>
      <vt:lpstr>BL_2</vt:lpstr>
      <vt:lpstr>BL_3</vt:lpstr>
      <vt:lpstr>BL_4</vt:lpstr>
      <vt:lpstr>BL_5</vt:lpstr>
      <vt:lpstr>BL_6</vt:lpstr>
      <vt:lpstr>BL_7</vt:lpstr>
      <vt:lpstr>Plan Financiación</vt:lpstr>
      <vt:lpstr>BL_1!Área_de_impresión</vt:lpstr>
      <vt:lpstr>BL_2!Área_de_impresión</vt:lpstr>
      <vt:lpstr>BL_3!Área_de_impresión</vt:lpstr>
      <vt:lpstr>BL_4!Área_de_impresión</vt:lpstr>
      <vt:lpstr>BL_5!Área_de_impresión</vt:lpstr>
      <vt:lpstr>BL_6!Área_de_impresión</vt:lpstr>
      <vt:lpstr>BL_7!Área_de_impresión</vt:lpstr>
      <vt:lpstr>Datos_Generales!Área_de_impresión</vt:lpstr>
      <vt:lpstr>'Plan Financiación'!Área_de_impresión</vt:lpstr>
      <vt:lpstr>BL_1!Títulos_a_imprimir</vt:lpstr>
      <vt:lpstr>BL_2!Títulos_a_imprimir</vt:lpstr>
      <vt:lpstr>BL_3!Títulos_a_imprimir</vt:lpstr>
      <vt:lpstr>BL_4!Títulos_a_imprimir</vt:lpstr>
      <vt:lpstr>BL_5!Títulos_a_imprimir</vt:lpstr>
      <vt:lpstr>BL_6!Títulos_a_imprimir</vt:lpstr>
      <vt:lpstr>BL_7!Títulos_a_imprimir</vt:lpstr>
      <vt:lpstr>Datos_Generales!Títulos_a_imprimir</vt:lpstr>
      <vt:lpstr>'Plan Financiación'!Títulos_a_imprimir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VELAZQUEZ</dc:creator>
  <cp:lastModifiedBy>ROCIO DIAZ DIAZ DIAZ</cp:lastModifiedBy>
  <cp:lastPrinted>2021-02-26T12:08:19Z</cp:lastPrinted>
  <dcterms:created xsi:type="dcterms:W3CDTF">2020-06-03T15:57:48Z</dcterms:created>
  <dcterms:modified xsi:type="dcterms:W3CDTF">2025-12-29T07:20:57Z</dcterms:modified>
</cp:coreProperties>
</file>