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servicios\inc\02.-CONVOCATORIAS\2024\02. LARGOMETRAJES Y DOCUMENTALES\01. ANEXOS\20240415 Para web\LÍNEAS 1 Y 2\"/>
    </mc:Choice>
  </mc:AlternateContent>
  <xr:revisionPtr revIDLastSave="0" documentId="8_{1F4738C4-081E-4789-BA77-738D26FF2B38}" xr6:coauthVersionLast="47" xr6:coauthVersionMax="47" xr10:uidLastSave="{00000000-0000-0000-0000-000000000000}"/>
  <workbookProtection workbookPassword="8BEA" lockStructure="1"/>
  <bookViews>
    <workbookView xWindow="-120" yWindow="-120" windowWidth="29040" windowHeight="15720"/>
  </bookViews>
  <sheets>
    <sheet name="Datos_Generales" sheetId="9" r:id="rId1"/>
    <sheet name="BL_1" sheetId="3" r:id="rId2"/>
    <sheet name="BL_2" sheetId="4" r:id="rId3"/>
    <sheet name="BL_3" sheetId="5" r:id="rId4"/>
    <sheet name="BL_4" sheetId="6" r:id="rId5"/>
    <sheet name="BL_5" sheetId="7" r:id="rId6"/>
    <sheet name="BL_6" sheetId="8" r:id="rId7"/>
    <sheet name="Plan Financiación" sheetId="12" r:id="rId8"/>
  </sheets>
  <definedNames>
    <definedName name="_xlnm.Print_Area" localSheetId="1">BL_1!$B$1:$L$69</definedName>
    <definedName name="_xlnm.Print_Area" localSheetId="2">BL_2!$B$1:$L$78</definedName>
    <definedName name="_xlnm.Print_Area" localSheetId="3">BL_3!$B$1:$M$75</definedName>
    <definedName name="_xlnm.Print_Area" localSheetId="4">BL_4!$B$1:$K$32</definedName>
    <definedName name="_xlnm.Print_Area" localSheetId="5">BL_5!$B$2:$K$42</definedName>
    <definedName name="_xlnm.Print_Area" localSheetId="6">BL_6!$B$1:$K$52</definedName>
    <definedName name="_xlnm.Print_Area" localSheetId="0">Datos_Generales!$B$1:$BR$36</definedName>
    <definedName name="_xlnm.Print_Area" localSheetId="7">'Plan Financiación'!$B$1:$CU$87</definedName>
    <definedName name="_xlnm.Print_Titles" localSheetId="1">BL_1!$1:$11</definedName>
    <definedName name="_xlnm.Print_Titles" localSheetId="2">BL_2!$1:$11</definedName>
    <definedName name="_xlnm.Print_Titles" localSheetId="3">BL_3!$1:$11</definedName>
    <definedName name="_xlnm.Print_Titles" localSheetId="4">BL_4!$1:$11</definedName>
    <definedName name="_xlnm.Print_Titles" localSheetId="5">BL_5!$1:$11</definedName>
    <definedName name="_xlnm.Print_Titles" localSheetId="6">BL_6!$1:$11</definedName>
    <definedName name="_xlnm.Print_Titles" localSheetId="0">Datos_Generales!$1:$6</definedName>
    <definedName name="_xlnm.Print_Titles" localSheetId="7">'Plan Financiación'!$1:$6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2" l="1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72" i="4"/>
  <c r="L64" i="4"/>
  <c r="L65" i="4"/>
  <c r="L66" i="4"/>
  <c r="L67" i="4"/>
  <c r="L68" i="4"/>
  <c r="L69" i="4"/>
  <c r="L70" i="4"/>
  <c r="L71" i="4"/>
  <c r="L59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18" i="4"/>
  <c r="L17" i="4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36" i="3"/>
  <c r="L37" i="3"/>
  <c r="L38" i="3"/>
  <c r="L39" i="3"/>
  <c r="L40" i="3"/>
  <c r="L41" i="3"/>
  <c r="L42" i="3"/>
  <c r="L43" i="3"/>
  <c r="L44" i="3"/>
  <c r="L35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CB66" i="12"/>
  <c r="CB65" i="12"/>
  <c r="CB64" i="12"/>
  <c r="CB63" i="12"/>
  <c r="CB62" i="12"/>
  <c r="CB61" i="12"/>
  <c r="BR59" i="12"/>
  <c r="BH59" i="12"/>
  <c r="CB54" i="12"/>
  <c r="CB53" i="12"/>
  <c r="CB52" i="12"/>
  <c r="CB50" i="12" s="1"/>
  <c r="CP50" i="12"/>
  <c r="BR50" i="12"/>
  <c r="CB48" i="12"/>
  <c r="CB46" i="12"/>
  <c r="BR46" i="12"/>
  <c r="BH46" i="12"/>
  <c r="CB44" i="12"/>
  <c r="CB43" i="12"/>
  <c r="CB42" i="12"/>
  <c r="CB41" i="12"/>
  <c r="CB39" i="12" s="1"/>
  <c r="BR39" i="12"/>
  <c r="BH39" i="12"/>
  <c r="CB37" i="12"/>
  <c r="CB36" i="12"/>
  <c r="CB35" i="12"/>
  <c r="CB34" i="12"/>
  <c r="CB32" i="12" s="1"/>
  <c r="BR32" i="12"/>
  <c r="BR70" i="12"/>
  <c r="BH32" i="12"/>
  <c r="E3" i="8"/>
  <c r="H3" i="8"/>
  <c r="E5" i="8"/>
  <c r="J5" i="8"/>
  <c r="E14" i="8"/>
  <c r="F14" i="8"/>
  <c r="H14" i="8"/>
  <c r="J14" i="8" s="1"/>
  <c r="J16" i="8"/>
  <c r="J17" i="8"/>
  <c r="E21" i="8"/>
  <c r="J21" i="8" s="1"/>
  <c r="F21" i="8"/>
  <c r="H21" i="8"/>
  <c r="H42" i="8" s="1"/>
  <c r="J23" i="8"/>
  <c r="J24" i="8"/>
  <c r="J25" i="8"/>
  <c r="E29" i="8"/>
  <c r="F29" i="8"/>
  <c r="H29" i="8"/>
  <c r="J31" i="8"/>
  <c r="E35" i="8"/>
  <c r="J35" i="8" s="1"/>
  <c r="F35" i="8"/>
  <c r="H35" i="8"/>
  <c r="J37" i="8"/>
  <c r="J38" i="8"/>
  <c r="E3" i="7"/>
  <c r="H3" i="7"/>
  <c r="E5" i="7"/>
  <c r="J5" i="7"/>
  <c r="E14" i="7"/>
  <c r="E32" i="7" s="1"/>
  <c r="F14" i="7"/>
  <c r="F32" i="7" s="1"/>
  <c r="H14" i="7"/>
  <c r="J14" i="7" s="1"/>
  <c r="J32" i="7" s="1"/>
  <c r="J17" i="7"/>
  <c r="J18" i="7"/>
  <c r="J19" i="7"/>
  <c r="J20" i="7"/>
  <c r="E3" i="6"/>
  <c r="H3" i="6"/>
  <c r="E5" i="6"/>
  <c r="J5" i="6"/>
  <c r="E14" i="6"/>
  <c r="J14" i="6" s="1"/>
  <c r="J29" i="6" s="1"/>
  <c r="F29" i="6"/>
  <c r="F14" i="6"/>
  <c r="F31" i="6" s="1"/>
  <c r="F31" i="7" s="1"/>
  <c r="H14" i="6"/>
  <c r="J17" i="6"/>
  <c r="J18" i="6"/>
  <c r="J19" i="6"/>
  <c r="J20" i="6"/>
  <c r="E22" i="6"/>
  <c r="F22" i="6"/>
  <c r="H22" i="6"/>
  <c r="J22" i="6" s="1"/>
  <c r="J25" i="6"/>
  <c r="J26" i="6"/>
  <c r="J27" i="6"/>
  <c r="G3" i="5"/>
  <c r="J3" i="5"/>
  <c r="G5" i="5"/>
  <c r="L5" i="5"/>
  <c r="E14" i="5"/>
  <c r="G14" i="5"/>
  <c r="L14" i="5" s="1"/>
  <c r="H14" i="5"/>
  <c r="H73" i="5"/>
  <c r="F30" i="7" s="1"/>
  <c r="J14" i="5"/>
  <c r="J73" i="5" s="1"/>
  <c r="H30" i="7" s="1"/>
  <c r="L17" i="5"/>
  <c r="E52" i="5"/>
  <c r="G52" i="5"/>
  <c r="H52" i="5"/>
  <c r="J52" i="5"/>
  <c r="L52" i="5"/>
  <c r="L55" i="5"/>
  <c r="L56" i="5"/>
  <c r="L57" i="5"/>
  <c r="L58" i="5"/>
  <c r="L59" i="5"/>
  <c r="E61" i="5"/>
  <c r="G61" i="5"/>
  <c r="L61" i="5" s="1"/>
  <c r="H61" i="5"/>
  <c r="J61" i="5"/>
  <c r="L64" i="5"/>
  <c r="L65" i="5"/>
  <c r="L66" i="5"/>
  <c r="L67" i="5"/>
  <c r="L68" i="5"/>
  <c r="L70" i="5"/>
  <c r="E73" i="5"/>
  <c r="I73" i="5"/>
  <c r="G3" i="4"/>
  <c r="J3" i="4"/>
  <c r="G5" i="4"/>
  <c r="L5" i="4"/>
  <c r="E14" i="4"/>
  <c r="E77" i="4" s="1"/>
  <c r="G14" i="4"/>
  <c r="L14" i="4" s="1"/>
  <c r="H14" i="4"/>
  <c r="H77" i="4" s="1"/>
  <c r="F29" i="7" s="1"/>
  <c r="J14" i="4"/>
  <c r="J77" i="4" s="1"/>
  <c r="H29" i="7" s="1"/>
  <c r="E38" i="4"/>
  <c r="G38" i="4"/>
  <c r="L38" i="4" s="1"/>
  <c r="H38" i="4"/>
  <c r="J38" i="4"/>
  <c r="L40" i="4"/>
  <c r="E61" i="4"/>
  <c r="G61" i="4"/>
  <c r="H61" i="4"/>
  <c r="J61" i="4"/>
  <c r="L61" i="4"/>
  <c r="L63" i="4"/>
  <c r="L74" i="4"/>
  <c r="G3" i="3"/>
  <c r="J3" i="3"/>
  <c r="G5" i="3"/>
  <c r="L5" i="3"/>
  <c r="E14" i="3"/>
  <c r="G14" i="3"/>
  <c r="H14" i="3"/>
  <c r="H67" i="3" s="1"/>
  <c r="F28" i="7" s="1"/>
  <c r="J14" i="3"/>
  <c r="L14" i="3"/>
  <c r="L17" i="3"/>
  <c r="E33" i="3"/>
  <c r="E67" i="3" s="1"/>
  <c r="G33" i="3"/>
  <c r="L33" i="3" s="1"/>
  <c r="H33" i="3"/>
  <c r="J33" i="3"/>
  <c r="E46" i="3"/>
  <c r="G46" i="3"/>
  <c r="H46" i="3"/>
  <c r="J46" i="3"/>
  <c r="J67" i="3"/>
  <c r="H28" i="7" s="1"/>
  <c r="L48" i="3"/>
  <c r="L64" i="3"/>
  <c r="J29" i="8"/>
  <c r="H31" i="6"/>
  <c r="H31" i="7"/>
  <c r="L46" i="3"/>
  <c r="G67" i="3"/>
  <c r="L67" i="3" s="1"/>
  <c r="J28" i="7" s="1"/>
  <c r="CB59" i="12"/>
  <c r="F34" i="7" l="1"/>
  <c r="CB70" i="12"/>
  <c r="G73" i="5"/>
  <c r="H32" i="7"/>
  <c r="H34" i="7" s="1"/>
  <c r="H44" i="8" s="1"/>
  <c r="H49" i="8" s="1"/>
  <c r="BR72" i="12" s="1"/>
  <c r="E28" i="7"/>
  <c r="E29" i="6"/>
  <c r="E31" i="6" s="1"/>
  <c r="G77" i="4"/>
  <c r="L73" i="5" l="1"/>
  <c r="J30" i="7" s="1"/>
  <c r="E30" i="7"/>
  <c r="L77" i="4"/>
  <c r="J29" i="7" s="1"/>
  <c r="J34" i="7" s="1"/>
  <c r="E29" i="7"/>
  <c r="J31" i="6"/>
  <c r="J31" i="7" s="1"/>
  <c r="E31" i="7"/>
  <c r="E34" i="7"/>
  <c r="E27" i="8" l="1"/>
  <c r="E40" i="8"/>
  <c r="F19" i="8"/>
  <c r="E33" i="8"/>
  <c r="E19" i="8"/>
  <c r="F33" i="8"/>
  <c r="F27" i="8"/>
  <c r="F40" i="8"/>
  <c r="F42" i="8" l="1"/>
  <c r="F44" i="8" s="1"/>
  <c r="E42" i="8"/>
  <c r="J42" i="8" l="1"/>
  <c r="E44" i="8"/>
  <c r="E47" i="8" l="1"/>
  <c r="J44" i="8"/>
  <c r="F47" i="8"/>
  <c r="F49" i="8" s="1"/>
  <c r="E49" i="8"/>
  <c r="BH72" i="12" l="1"/>
  <c r="J49" i="8"/>
  <c r="E51" i="8"/>
  <c r="CB72" i="12" l="1"/>
  <c r="AB56" i="12"/>
  <c r="BH50" i="12" s="1"/>
  <c r="BH70" i="12" s="1"/>
</calcChain>
</file>

<file path=xl/sharedStrings.xml><?xml version="1.0" encoding="utf-8"?>
<sst xmlns="http://schemas.openxmlformats.org/spreadsheetml/2006/main" count="443" uniqueCount="223">
  <si>
    <t>Importe (€)</t>
  </si>
  <si>
    <t>PERFIL</t>
  </si>
  <si>
    <t>Jefatura de producción</t>
  </si>
  <si>
    <t>Dirección de casting</t>
  </si>
  <si>
    <t>Dirección de fotografía</t>
  </si>
  <si>
    <t>Dirección de animación</t>
  </si>
  <si>
    <t>Jefatura de maquillaje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</si>
  <si>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</si>
  <si>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</si>
  <si>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</si>
  <si>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</si>
  <si>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</si>
  <si>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</si>
  <si>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</si>
  <si>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</si>
  <si>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</si>
  <si>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</si>
  <si>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</si>
  <si>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</si>
  <si>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</si>
  <si>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</si>
  <si>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</si>
  <si>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</si>
  <si>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</si>
  <si>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</si>
  <si>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</si>
  <si>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</si>
  <si>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PRESUPUESTO TOTAL PROYECTO</t>
  </si>
  <si>
    <t>PRESUPUESTO COPRODUCTORES</t>
  </si>
  <si>
    <t>PRESUPUESTO
PRODUCTORA SOLICITANTE</t>
  </si>
  <si>
    <t>Importe Andalucía (€)</t>
  </si>
  <si>
    <t>Proyecto</t>
  </si>
  <si>
    <t>Empresa solicitante (Productora)</t>
  </si>
  <si>
    <t>Protagonista</t>
  </si>
  <si>
    <t>Año convocatoria</t>
  </si>
  <si>
    <t>Línea</t>
  </si>
  <si>
    <t>Importe total (€)</t>
  </si>
  <si>
    <t>Dirección</t>
  </si>
  <si>
    <t>Guionización</t>
  </si>
  <si>
    <t>Dirección de producción</t>
  </si>
  <si>
    <t>Jefatura de sonido directo</t>
  </si>
  <si>
    <t>Jefatura de peluquería</t>
  </si>
  <si>
    <t>Jefatura de vestuario</t>
  </si>
  <si>
    <t>Documentalista</t>
  </si>
  <si>
    <t>Asesores históricos y científicos</t>
  </si>
  <si>
    <t>PRESUPUESTO. GASTO NO SUJETO A LIMITACIONES</t>
  </si>
  <si>
    <t>Nº PROFESIONALES / PROVEEDORES</t>
  </si>
  <si>
    <t>Otros perfiles asociados a gastos de preproducción</t>
  </si>
  <si>
    <t>Otros perfiles asociados a gastos de producción</t>
  </si>
  <si>
    <t>Efectos visuales</t>
  </si>
  <si>
    <t>Música</t>
  </si>
  <si>
    <t>Postproducción de sonido</t>
  </si>
  <si>
    <t>Negativo en postproducción</t>
  </si>
  <si>
    <t>Títulos de crédito</t>
  </si>
  <si>
    <t>Laboratorio</t>
  </si>
  <si>
    <t>Traducción</t>
  </si>
  <si>
    <t>Doblaje y subtitulado</t>
  </si>
  <si>
    <t>Soportes materiales de preservación de la obra</t>
  </si>
  <si>
    <t>Viajes</t>
  </si>
  <si>
    <t>Desplazamientos</t>
  </si>
  <si>
    <t>Alojamiento</t>
  </si>
  <si>
    <t>Manutención</t>
  </si>
  <si>
    <t>Seguros de responsabilidad civil</t>
  </si>
  <si>
    <t>Seguros de rodaje</t>
  </si>
  <si>
    <t>Otros seguros derivados de la realización de la película</t>
  </si>
  <si>
    <t>Gastos por implementación de medidas adoptadas contra COVID-19</t>
  </si>
  <si>
    <t>GASTOS DE REALIZACIÓN</t>
  </si>
  <si>
    <t>TOTAL GASTOS DE REALIZACIÓN</t>
  </si>
  <si>
    <t>PRESUPUESTO. GASTO SUJETO A LIMITACIONES</t>
  </si>
  <si>
    <t>Retribuciones de productor ejecutivo vinculado al proyecto</t>
  </si>
  <si>
    <t>Seguros sociales del productor ejecutivo</t>
  </si>
  <si>
    <t xml:space="preserve"> - Límite: 5% Total gastos de realización</t>
  </si>
  <si>
    <t>Gastos relacionados con la producción</t>
  </si>
  <si>
    <t>Retribuciones de personal vinculado parcialmente al proyecto</t>
  </si>
  <si>
    <t>Seguridad social de personal vinculado parcialmente al proyecto</t>
  </si>
  <si>
    <t>Intereses pasivos y gastos negociación de crédito para financiación del proyecto</t>
  </si>
  <si>
    <t xml:space="preserve"> - Límite: 7% Total gastos de realización</t>
  </si>
  <si>
    <t xml:space="preserve"> - Límite: 20% Total gastos de realización</t>
  </si>
  <si>
    <t>Gastos en publicidad y promoción de la obra</t>
  </si>
  <si>
    <t>Gastos de tiraje de copias u otros soportes</t>
  </si>
  <si>
    <t xml:space="preserve"> - Límite: 30% Total gastos de realización</t>
  </si>
  <si>
    <t>AÑO CONVOCATORIA:</t>
  </si>
  <si>
    <t>PRODUCTORA SOLICITANTE:</t>
  </si>
  <si>
    <t xml:space="preserve">LÍNEA: </t>
  </si>
  <si>
    <t>TÍTULO DEL PROYECTO:</t>
  </si>
  <si>
    <t>COPRODUCTORA 1:</t>
  </si>
  <si>
    <t>PROCEDENCIA:</t>
  </si>
  <si>
    <t>COPRODUCTORA 2:</t>
  </si>
  <si>
    <t>COPRODUCTORA 3:</t>
  </si>
  <si>
    <t>¿ES UNA AIE?</t>
  </si>
  <si>
    <t>COPRODUCCIÓN:</t>
  </si>
  <si>
    <t>PLAN DE FINANCIACIÓN</t>
  </si>
  <si>
    <t>1. DATOS DEL PROYECTO</t>
  </si>
  <si>
    <t>2. ESTRUCTURA DE FINANCIACIÓN</t>
  </si>
  <si>
    <t>Observaciones sobre la acreditación:</t>
  </si>
  <si>
    <t>SOLICITADO</t>
  </si>
  <si>
    <t>Subvención que se solicita a la AAIICC (Junta de Andalucía)</t>
  </si>
  <si>
    <t>I. Participación de los inversores</t>
  </si>
  <si>
    <t>II. Pre-ventas en territorios</t>
  </si>
  <si>
    <t>TOTAL GASTOS DEL PROYECTO (PRESUPUESTO TOTAL)</t>
  </si>
  <si>
    <t>Solicitado, Previsto, Asegurado</t>
  </si>
  <si>
    <t>ESTADO</t>
  </si>
  <si>
    <t>Ingresos (€)</t>
  </si>
  <si>
    <t>Documento adjunto Nº</t>
  </si>
  <si>
    <t>ACREDITACIÓN</t>
  </si>
  <si>
    <t>III. Agente de ventas en territorios</t>
  </si>
  <si>
    <t>V. Subvenciones, incentivos, créditos, aplazamientos, etc.</t>
  </si>
  <si>
    <t>Instrucciones generales</t>
  </si>
  <si>
    <t>1. El presupuesto agrupa todos los bloques de gasto reconocidos en las BBRR.</t>
  </si>
  <si>
    <t>4. Las casillas sombreadas no pueden ser modificadas.</t>
  </si>
  <si>
    <t>- Informe de auditoría</t>
  </si>
  <si>
    <t>2. Los Fondos Propios deben estar acreditados con un certificado bancario por el total de la aportación.</t>
  </si>
  <si>
    <t>SÍ</t>
  </si>
  <si>
    <t>ANDALUZA</t>
  </si>
  <si>
    <t xml:space="preserve">PORCENTAJE TOTAL INVERSIÓN EN ANDALUCÍA </t>
  </si>
  <si>
    <t>IV. Capitalizaciones</t>
  </si>
  <si>
    <t>NO</t>
  </si>
  <si>
    <t>BLOQUE 01. GASTOS DE PREPRODUCCIÓN</t>
  </si>
  <si>
    <t>Cuotas empresariales de Seguridad Social derivadas de la contratación del personal técnico y artístico implicado en la preproducción</t>
  </si>
  <si>
    <t>01.01 Gastos de preproducción</t>
  </si>
  <si>
    <t xml:space="preserve">TOTAL BLOQUE 01. GASTOS DE PREPRODUCCIÓN </t>
  </si>
  <si>
    <t>Jefatura de efectos visuales</t>
  </si>
  <si>
    <t>Dirección de Arte</t>
  </si>
  <si>
    <t>Composición música original o compra de derechos musicales</t>
  </si>
  <si>
    <t>02.01 Gastos de producción</t>
  </si>
  <si>
    <t>BLOQUE 02. GASTOS DE PRODUCCIÓN</t>
  </si>
  <si>
    <t>01.02 Gastos del personal de preproducción</t>
  </si>
  <si>
    <t>01.03 Seguros Sociales del personal de preproducción</t>
  </si>
  <si>
    <t>02.01 Gastos del personal técnico de producción</t>
  </si>
  <si>
    <t>02.01 Gastos del personal artístico de producción</t>
  </si>
  <si>
    <t>02.03 Seguros Sociales del personal de producción</t>
  </si>
  <si>
    <t xml:space="preserve">TOTAL BLOQUE 02. GASTOS DE PRODUCCIÓN </t>
  </si>
  <si>
    <t>BLOQUE 03. GASTOS DE POSTPRODUCCIÓN</t>
  </si>
  <si>
    <t>Otros perfiles asociados a gastos de postproducción</t>
  </si>
  <si>
    <t>Jefatura de montaje</t>
  </si>
  <si>
    <t>Jefatura de montaje de sonido</t>
  </si>
  <si>
    <t>03.01 Gastos de postproduccion</t>
  </si>
  <si>
    <t>03.02 Gastos de estreno</t>
  </si>
  <si>
    <t>03.03 Gastos del personal de postproducción</t>
  </si>
  <si>
    <t>03.04 Seguros Sociales del personal de postproducción</t>
  </si>
  <si>
    <t xml:space="preserve">TOTAL BLOQUE 03. GASTOS DE POSTPRODUCCIÓN </t>
  </si>
  <si>
    <t>BLOQUE 04. GASTOS DE VIAJE, ALOJAMIENTO Y MANUTENCIÓN</t>
  </si>
  <si>
    <t>04.01 Gastos de viaje, alojamiento y manutención</t>
  </si>
  <si>
    <t>04.02 Participación en festivales o búsqueda de localizaciones</t>
  </si>
  <si>
    <t>(Límite máximo: 30% del gasto total del apartado 04.01)</t>
  </si>
  <si>
    <t>TOTAL BLOQUE 04. GASTOS DE VIAJE, ALOJAMIENTO Y MANUTENCIÓN</t>
  </si>
  <si>
    <t>BLOQUE 05. GASTOS DE SEGUROS</t>
  </si>
  <si>
    <t>05.01 Seguros</t>
  </si>
  <si>
    <t>BLOQUE 06. GASTOS SUJETOS A LIMITACIONES</t>
  </si>
  <si>
    <t>06.01 Gastos de producción ejecutiva</t>
  </si>
  <si>
    <t>06.02 Gastos generales de producción</t>
  </si>
  <si>
    <t>06.03 Intereses pasivos y gastos de negociación de crédito</t>
  </si>
  <si>
    <t xml:space="preserve">06.04 Gastos de postproducción </t>
  </si>
  <si>
    <t>PRODUCTORA SOLICITANTE</t>
  </si>
  <si>
    <t>COPRODUCTORES</t>
  </si>
  <si>
    <t>FINANCIACIÓN TOTAL DEL PROYECTO</t>
  </si>
  <si>
    <t>Total financiación distinta del total gastos del proyecto</t>
  </si>
  <si>
    <t>Capítalización máxima 5% del total del presupuesto</t>
  </si>
  <si>
    <t>3. Las Subvenciones se acreditarán mediante Resolución publica de concesión.</t>
  </si>
  <si>
    <t>4. Las Coproducciones deben estar representadas según la última versión de los contratos de coproduccion.</t>
  </si>
  <si>
    <t xml:space="preserve">5. Los Derechos de Explotación con Televisiones o plataformas se acreditarán con la presentación de los contratos en los que quede reflejados la aportación económica correspondiente. </t>
  </si>
  <si>
    <t>Atención: Para que se puedan otorgar los puntos correspondientes, los documentos acreditativos de las fuentes de financiación deben presentarse conforme a lo dispuesto en las observaciones anteriores.</t>
  </si>
  <si>
    <t xml:space="preserve">1. Toda la financiación asegurada debe estar acreditada mediante la documentación que lo certifique. Debe indicarse en el plan de financiación la referencia del documento de dicha acreditación. </t>
  </si>
  <si>
    <t>5. Las Preventas se acreditarán mediante el contrato o acuerdo de ventas con  el Agente o Distribuidor.</t>
  </si>
  <si>
    <t>6. Las Capitalizaciones no pueden ser superiores al 5% del presupuesto total.</t>
  </si>
  <si>
    <t>Director de desarrollo</t>
  </si>
  <si>
    <t>Director artístico (desarrollo)</t>
  </si>
  <si>
    <t>Coordinador de producción (desarrollo)</t>
  </si>
  <si>
    <t>Ayudante de producción (desarrollo)</t>
  </si>
  <si>
    <t>Arte conceptual</t>
  </si>
  <si>
    <t>Diseño de personajes</t>
  </si>
  <si>
    <t>Diseño de escenarios</t>
  </si>
  <si>
    <t>Storyboarder</t>
  </si>
  <si>
    <t>Animáticas</t>
  </si>
  <si>
    <t>Layout 2D/3D</t>
  </si>
  <si>
    <t>Voces provisionales animáticas</t>
  </si>
  <si>
    <t>02.02  Otros gastos de preproducción</t>
  </si>
  <si>
    <t>Amortización licencias programas para desarrollo (software 2D, 3D)</t>
  </si>
  <si>
    <t>Amortización equipos informáticos (workstations)</t>
  </si>
  <si>
    <t>Alquiler de equipos informáticos y licencias</t>
  </si>
  <si>
    <t>Alquiler salas y platós</t>
  </si>
  <si>
    <t>Diseños personajes</t>
  </si>
  <si>
    <t>Diseños escenarios</t>
  </si>
  <si>
    <t>Copyright patente /registros</t>
  </si>
  <si>
    <t>Otros gastos de preproducción</t>
  </si>
  <si>
    <t>Supervisor de animación</t>
  </si>
  <si>
    <t>Supervisión de personajes</t>
  </si>
  <si>
    <t>Supervisión de color</t>
  </si>
  <si>
    <t>Supervisión de efectos</t>
  </si>
  <si>
    <t>Supervisor de efectos</t>
  </si>
  <si>
    <t>Supervisión captura movimiento</t>
  </si>
  <si>
    <t>Escáner y color</t>
  </si>
  <si>
    <t>Render</t>
  </si>
  <si>
    <t>Composición multicapa</t>
  </si>
  <si>
    <t>Primer ayudante de dirección</t>
  </si>
  <si>
    <t xml:space="preserve">Transfer </t>
  </si>
  <si>
    <t>Masters</t>
  </si>
  <si>
    <t>Almacenamiento</t>
  </si>
  <si>
    <t xml:space="preserve">DVD materiales </t>
  </si>
  <si>
    <t>Copias de seguridad</t>
  </si>
  <si>
    <t>Alquiler sala maquinas</t>
  </si>
  <si>
    <t>Amortización sala maquinas</t>
  </si>
  <si>
    <t>Amortización de hardware y software de volcado</t>
  </si>
  <si>
    <t>Materiales</t>
  </si>
  <si>
    <t>Créditos</t>
  </si>
  <si>
    <t>Efectos de sonido</t>
  </si>
  <si>
    <t>Postproducciòn de imagen</t>
  </si>
  <si>
    <t>30.</t>
  </si>
  <si>
    <t>Sala de Montaje</t>
  </si>
  <si>
    <t>Alquiler magnetoscopios</t>
  </si>
  <si>
    <t>Cuotas empresariales de Seguridad Social derivadas de la contratación del personal técnico y artístico implicado en la postproducción</t>
  </si>
  <si>
    <t>Cuotas empresariales de Seguridad Social derivadas de la contratación del personal técnico y artístico implicado en la producción</t>
  </si>
  <si>
    <t>2. La columna del presupuesto de la productora solicitante se desglosa en Importe total e Importe Andalucía. El Importe Andalucía representa la cantidad del Importe total que la productora solicitante destina en Andalucía.</t>
  </si>
  <si>
    <t>3. Se han habilitado filas en los bloques en los que puede ser necesario añadir alguna información.</t>
  </si>
  <si>
    <t>PRESUPUESTO Y PLAN DE FINANCIACIÓN DE LARGOMETRAJES DE ANIMACIÓN Y PELÍCULAS DE ANIMACIÓN PARA TELEVISIÓN EN ANDALUCÍA</t>
  </si>
  <si>
    <r>
      <t>TOTAL FINANCIACIÓN (I+II+III+IV+V)</t>
    </r>
    <r>
      <rPr>
        <sz val="12"/>
        <color indexed="17"/>
        <rFont val="Calibri"/>
        <family val="2"/>
      </rPr>
      <t xml:space="preserve"> </t>
    </r>
    <r>
      <rPr>
        <sz val="10"/>
        <color indexed="17"/>
        <rFont val="Calibri"/>
        <family val="2"/>
      </rPr>
      <t>(En el momento de la solicitud)</t>
    </r>
  </si>
  <si>
    <r>
      <rPr>
        <b/>
        <u/>
        <sz val="11"/>
        <color indexed="17"/>
        <rFont val="Calibri"/>
        <family val="2"/>
      </rPr>
      <t>NOTA</t>
    </r>
    <r>
      <rPr>
        <b/>
        <sz val="11"/>
        <color indexed="17"/>
        <rFont val="Calibri"/>
        <family val="2"/>
      </rPr>
      <t>: Indicar el correspondiente desglose de la financiación del proyecto por parte de la productora solicitante. La financiación del coproductor/es no necesita ser desglosada y queda recogida en el apartado creado al efecto.</t>
    </r>
  </si>
  <si>
    <r>
      <t xml:space="preserve"> - Importe máximo imputable al apartado 04.02</t>
    </r>
    <r>
      <rPr>
        <sz val="11"/>
        <color indexed="17"/>
        <rFont val="Calibri"/>
        <family val="2"/>
      </rPr>
      <t xml:space="preserve"> (</t>
    </r>
    <r>
      <rPr>
        <b/>
        <sz val="11"/>
        <color indexed="17"/>
        <rFont val="Calibri"/>
        <family val="2"/>
      </rPr>
      <t>30%</t>
    </r>
    <r>
      <rPr>
        <sz val="11"/>
        <color indexed="17"/>
        <rFont val="Calibri"/>
        <family val="2"/>
      </rPr>
      <t xml:space="preserve"> del gasto apartado 04.01)</t>
    </r>
  </si>
  <si>
    <r>
      <rPr>
        <b/>
        <u/>
        <sz val="11"/>
        <color indexed="17"/>
        <rFont val="Calibri"/>
        <family val="2"/>
      </rPr>
      <t>Límite</t>
    </r>
    <r>
      <rPr>
        <b/>
        <sz val="11"/>
        <color indexed="17"/>
        <rFont val="Calibri"/>
        <family val="2"/>
      </rPr>
      <t>:</t>
    </r>
    <r>
      <rPr>
        <sz val="11"/>
        <color indexed="17"/>
        <rFont val="Calibri"/>
        <family val="2"/>
      </rPr>
      <t xml:space="preserve"> Hasta un </t>
    </r>
    <r>
      <rPr>
        <b/>
        <sz val="11"/>
        <color indexed="17"/>
        <rFont val="Calibri"/>
        <family val="2"/>
      </rPr>
      <t>1% del presupuesto aceptado</t>
    </r>
    <r>
      <rPr>
        <sz val="11"/>
        <color indexed="17"/>
        <rFont val="Calibri"/>
        <family val="2"/>
      </rPr>
      <t xml:space="preserve"> con un máx. de</t>
    </r>
    <r>
      <rPr>
        <b/>
        <sz val="11"/>
        <color indexed="17"/>
        <rFont val="Calibri"/>
        <family val="2"/>
      </rPr>
      <t xml:space="preserve"> 10.000 €</t>
    </r>
  </si>
  <si>
    <r>
      <t xml:space="preserve">TOTAL PRESUPUESTO </t>
    </r>
    <r>
      <rPr>
        <b/>
        <sz val="11"/>
        <color indexed="17"/>
        <rFont val="Calibri"/>
        <family val="2"/>
      </rPr>
      <t>(Presupuesto aceptado + Informe auditoría)</t>
    </r>
  </si>
  <si>
    <r>
      <t>TOTAL BLOQUE 06</t>
    </r>
    <r>
      <rPr>
        <sz val="12"/>
        <color indexed="17"/>
        <rFont val="Calibri"/>
        <family val="2"/>
      </rPr>
      <t xml:space="preserve"> (considerados los límites establecidos)</t>
    </r>
  </si>
  <si>
    <r>
      <t xml:space="preserve">PRESUPUESTO ACEPTADO </t>
    </r>
    <r>
      <rPr>
        <b/>
        <sz val="11"/>
        <color indexed="17"/>
        <rFont val="Calibri"/>
        <family val="2"/>
      </rPr>
      <t>(Suma de Bloques 01 a 06)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</si>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</sst>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\ &quot;€&quot;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7"/>
      <name val="Calibri"/>
      <family val="2"/>
    </font>
    <font>
      <sz val="12"/>
      <color indexed="17"/>
      <name val="Calibri"/>
      <family val="2"/>
    </font>
    <font>
      <sz val="10"/>
      <color indexed="17"/>
      <name val="Calibri"/>
      <family val="2"/>
    </font>
    <font>
      <sz val="11"/>
      <color indexed="17"/>
      <name val="Calibri"/>
      <family val="2"/>
    </font>
    <font>
      <b/>
      <u/>
      <sz val="11"/>
      <color indexed="17"/>
      <name val="Calibri"/>
      <family val="2"/>
    </font>
    <font>
      <b/>
      <sz val="11"/>
      <color indexed="17"/>
      <name val="Calibri"/>
      <family val="2"/>
    </font>
    <font>
      <sz val="12"/>
      <color indexed="17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7A3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A3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7A3D"/>
      <name val="Calibri"/>
      <family val="2"/>
      <scheme val="minor"/>
    </font>
    <font>
      <b/>
      <sz val="11"/>
      <color rgb="FF007A3D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rgb="FF007A3D"/>
      <name val="Calibri"/>
      <family val="2"/>
      <scheme val="minor"/>
    </font>
    <font>
      <sz val="9"/>
      <color rgb="FF007A3D"/>
      <name val="Calibri"/>
      <family val="2"/>
      <scheme val="minor"/>
    </font>
    <font>
      <b/>
      <sz val="14"/>
      <color rgb="FF007A3D"/>
      <name val="Calibri"/>
      <family val="2"/>
      <scheme val="minor"/>
    </font>
    <font>
      <b/>
      <sz val="16"/>
      <color rgb="FF007A3D"/>
      <name val="Calibri"/>
      <family val="2"/>
      <scheme val="minor"/>
    </font>
    <font>
      <sz val="10"/>
      <color rgb="FF00793D"/>
      <name val="Calibri"/>
      <family val="2"/>
      <scheme val="minor"/>
    </font>
    <font>
      <b/>
      <u/>
      <sz val="12"/>
      <color rgb="FF007A3D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93D"/>
      <name val="Calibri"/>
      <family val="2"/>
      <scheme val="minor"/>
    </font>
    <font>
      <b/>
      <sz val="10"/>
      <color rgb="FF00793D"/>
      <name val="Calibri"/>
      <family val="2"/>
      <scheme val="minor"/>
    </font>
    <font>
      <sz val="11"/>
      <color rgb="FF00793D"/>
      <name val="Calibri"/>
      <family val="2"/>
    </font>
    <font>
      <sz val="10"/>
      <color theme="0"/>
      <name val="Calibri"/>
      <family val="2"/>
      <scheme val="minor"/>
    </font>
    <font>
      <b/>
      <sz val="12"/>
      <color rgb="FF00793D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007A3D"/>
      <name val="Calibri"/>
      <family val="2"/>
    </font>
    <font>
      <b/>
      <sz val="10.5"/>
      <color rgb="FF007A3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/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/>
      <right/>
      <top/>
      <bottom style="dotted">
        <color rgb="FF00793D"/>
      </bottom>
      <diagonal/>
    </border>
    <border>
      <left/>
      <right/>
      <top style="dotted">
        <color rgb="FF00793D"/>
      </top>
      <bottom style="dotted">
        <color rgb="FF00793D"/>
      </bottom>
      <diagonal/>
    </border>
    <border>
      <left style="medium">
        <color rgb="FF00793D"/>
      </left>
      <right/>
      <top/>
      <bottom/>
      <diagonal/>
    </border>
    <border>
      <left style="medium">
        <color rgb="FF00793D"/>
      </left>
      <right style="medium">
        <color rgb="FF007A3D"/>
      </right>
      <top style="medium">
        <color rgb="FF007A3D"/>
      </top>
      <bottom style="medium">
        <color rgb="FF00793D"/>
      </bottom>
      <diagonal/>
    </border>
    <border>
      <left/>
      <right style="medium">
        <color rgb="FF007A3D"/>
      </right>
      <top/>
      <bottom/>
      <diagonal/>
    </border>
    <border>
      <left style="medium">
        <color rgb="FF00793D"/>
      </left>
      <right style="medium">
        <color rgb="FF00793D"/>
      </right>
      <top/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/>
      <bottom/>
      <diagonal/>
    </border>
    <border>
      <left/>
      <right/>
      <top/>
      <bottom style="medium">
        <color rgb="FF00793D"/>
      </bottom>
      <diagonal/>
    </border>
    <border>
      <left/>
      <right style="thin">
        <color rgb="FF00793D"/>
      </right>
      <top/>
      <bottom/>
      <diagonal/>
    </border>
    <border>
      <left style="medium">
        <color rgb="FF00793D"/>
      </left>
      <right style="thin">
        <color rgb="FF00793D"/>
      </right>
      <top/>
      <bottom/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/>
      <top/>
      <bottom/>
      <diagonal/>
    </border>
    <border>
      <left style="medium">
        <color rgb="FF00793D"/>
      </left>
      <right/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/>
      <bottom/>
      <diagonal/>
    </border>
    <border>
      <left style="thin">
        <color rgb="FF007A3D"/>
      </left>
      <right/>
      <top/>
      <bottom/>
      <diagonal/>
    </border>
    <border>
      <left style="medium">
        <color rgb="FF007A3D"/>
      </left>
      <right/>
      <top style="medium">
        <color rgb="FF007A3D"/>
      </top>
      <bottom/>
      <diagonal/>
    </border>
    <border>
      <left/>
      <right/>
      <top style="medium">
        <color rgb="FF007A3D"/>
      </top>
      <bottom/>
      <diagonal/>
    </border>
    <border>
      <left/>
      <right style="medium">
        <color rgb="FF007A3D"/>
      </right>
      <top style="medium">
        <color rgb="FF007A3D"/>
      </top>
      <bottom/>
      <diagonal/>
    </border>
    <border>
      <left style="medium">
        <color rgb="FF007A3D"/>
      </left>
      <right/>
      <top/>
      <bottom/>
      <diagonal/>
    </border>
    <border>
      <left style="medium">
        <color rgb="FF007A3D"/>
      </left>
      <right/>
      <top/>
      <bottom style="medium">
        <color rgb="FF007A3D"/>
      </bottom>
      <diagonal/>
    </border>
    <border>
      <left/>
      <right/>
      <top/>
      <bottom style="medium">
        <color rgb="FF007A3D"/>
      </bottom>
      <diagonal/>
    </border>
    <border>
      <left/>
      <right style="medium">
        <color rgb="FF007A3D"/>
      </right>
      <top/>
      <bottom style="medium">
        <color rgb="FF007A3D"/>
      </bottom>
      <diagonal/>
    </border>
    <border>
      <left style="medium">
        <color rgb="FF00793D"/>
      </left>
      <right/>
      <top/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/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/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/>
      <diagonal/>
    </border>
    <border>
      <left style="medium">
        <color rgb="FF00793D"/>
      </left>
      <right/>
      <top style="thin">
        <color rgb="FF00793D"/>
      </top>
      <bottom/>
      <diagonal/>
    </border>
    <border>
      <left style="thin">
        <color rgb="FF00793D"/>
      </left>
      <right style="medium">
        <color rgb="FF00793D"/>
      </right>
      <top style="thin">
        <color rgb="FF00793D"/>
      </top>
      <bottom/>
      <diagonal/>
    </border>
    <border>
      <left style="medium">
        <color rgb="FF00793D"/>
      </left>
      <right/>
      <top/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/>
      <bottom style="medium">
        <color rgb="FF00793D"/>
      </bottom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/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/>
      <bottom style="medium">
        <color rgb="FF00793D"/>
      </bottom>
      <diagonal/>
    </border>
    <border>
      <left style="thin">
        <color rgb="FF007A3D"/>
      </left>
      <right/>
      <top style="thin">
        <color rgb="FF007A3D"/>
      </top>
      <bottom style="thin">
        <color rgb="FF007A3D"/>
      </bottom>
      <diagonal/>
    </border>
    <border>
      <left/>
      <right/>
      <top style="thin">
        <color rgb="FF007A3D"/>
      </top>
      <bottom style="thin">
        <color rgb="FF007A3D"/>
      </bottom>
      <diagonal/>
    </border>
    <border>
      <left/>
      <right style="thin">
        <color rgb="FF007A3D"/>
      </right>
      <top style="thin">
        <color rgb="FF007A3D"/>
      </top>
      <bottom style="thin">
        <color rgb="FF007A3D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 style="medium">
        <color rgb="FF00793D"/>
      </bottom>
      <diagonal/>
    </border>
    <border>
      <left/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/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/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thin">
        <color rgb="FF00793D"/>
      </left>
      <right/>
      <top style="thin">
        <color rgb="FF00793D"/>
      </top>
      <bottom style="thin">
        <color rgb="FF00793D"/>
      </bottom>
      <diagonal/>
    </border>
    <border>
      <left/>
      <right/>
      <top style="thin">
        <color rgb="FF00793D"/>
      </top>
      <bottom style="thin">
        <color rgb="FF00793D"/>
      </bottom>
      <diagonal/>
    </border>
    <border>
      <left/>
      <right style="thin">
        <color rgb="FF00793D"/>
      </right>
      <top style="thin">
        <color rgb="FF00793D"/>
      </top>
      <bottom style="thin">
        <color rgb="FF00793D"/>
      </bottom>
      <diagonal/>
    </border>
    <border>
      <left/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A3D"/>
      </left>
      <right style="medium">
        <color rgb="FF007A3D"/>
      </right>
      <top style="medium">
        <color rgb="FF007A3D"/>
      </top>
      <bottom/>
      <diagonal/>
    </border>
    <border>
      <left style="medium">
        <color rgb="FF007A3D"/>
      </left>
      <right style="medium">
        <color rgb="FF007A3D"/>
      </right>
      <top/>
      <bottom style="medium">
        <color rgb="FF007A3D"/>
      </bottom>
      <diagonal/>
    </border>
    <border>
      <left/>
      <right/>
      <top style="medium">
        <color rgb="FF00793D"/>
      </top>
      <bottom style="medium">
        <color rgb="FF00793D"/>
      </bottom>
      <diagonal/>
    </border>
    <border>
      <left style="thin">
        <color rgb="FF009900"/>
      </left>
      <right/>
      <top style="thin">
        <color rgb="FF009900"/>
      </top>
      <bottom style="thin">
        <color rgb="FF009900"/>
      </bottom>
      <diagonal/>
    </border>
    <border>
      <left/>
      <right/>
      <top style="thin">
        <color rgb="FF009900"/>
      </top>
      <bottom style="thin">
        <color rgb="FF009900"/>
      </bottom>
      <diagonal/>
    </border>
    <border>
      <left/>
      <right style="thin">
        <color rgb="FF009900"/>
      </right>
      <top style="thin">
        <color rgb="FF009900"/>
      </top>
      <bottom style="thin">
        <color rgb="FF009900"/>
      </bottom>
      <diagonal/>
    </border>
    <border>
      <left/>
      <right/>
      <top style="thin">
        <color rgb="FF00793D"/>
      </top>
      <bottom style="medium">
        <color rgb="FF00793D"/>
      </bottom>
      <diagonal/>
    </border>
    <border>
      <left/>
      <right/>
      <top style="medium">
        <color rgb="FF00793D"/>
      </top>
      <bottom style="thin">
        <color rgb="FF00793D"/>
      </bottom>
      <diagonal/>
    </border>
  </borders>
  <cellStyleXfs count="2">
    <xf numFmtId="0" fontId="0" fillId="0" borderId="0"/>
    <xf numFmtId="0" fontId="1" fillId="0" borderId="0"/>
  </cellStyleXfs>
  <cellXfs count="400">
    <xf numFmtId="0" fontId="0" fillId="0" borderId="0" xfId="0"/>
    <xf numFmtId="166" fontId="11" fillId="0" borderId="1" xfId="1" applyNumberFormat="1" applyFont="1" applyBorder="1" applyAlignment="1" applyProtection="1">
      <alignment horizontal="right" indent="1"/>
      <protection locked="0"/>
    </xf>
    <xf numFmtId="166" fontId="11" fillId="0" borderId="2" xfId="1" applyNumberFormat="1" applyFont="1" applyBorder="1" applyAlignment="1" applyProtection="1">
      <alignment horizontal="right" indent="1"/>
      <protection locked="0"/>
    </xf>
    <xf numFmtId="166" fontId="11" fillId="0" borderId="3" xfId="1" applyNumberFormat="1" applyFont="1" applyBorder="1" applyAlignment="1" applyProtection="1">
      <alignment horizontal="right" indent="1"/>
      <protection locked="0"/>
    </xf>
    <xf numFmtId="166" fontId="11" fillId="0" borderId="4" xfId="1" applyNumberFormat="1" applyFont="1" applyBorder="1" applyAlignment="1" applyProtection="1">
      <alignment horizontal="right" indent="1"/>
      <protection locked="0"/>
    </xf>
    <xf numFmtId="166" fontId="11" fillId="0" borderId="5" xfId="1" applyNumberFormat="1" applyFont="1" applyBorder="1" applyAlignment="1" applyProtection="1">
      <alignment horizontal="right" indent="1"/>
      <protection locked="0"/>
    </xf>
    <xf numFmtId="166" fontId="11" fillId="2" borderId="5" xfId="1" applyNumberFormat="1" applyFont="1" applyFill="1" applyBorder="1" applyAlignment="1" applyProtection="1">
      <alignment horizontal="right" indent="1"/>
      <protection locked="0"/>
    </xf>
    <xf numFmtId="166" fontId="11" fillId="0" borderId="6" xfId="1" applyNumberFormat="1" applyFont="1" applyBorder="1" applyAlignment="1" applyProtection="1">
      <alignment horizontal="right" indent="1"/>
      <protection locked="0"/>
    </xf>
    <xf numFmtId="166" fontId="11" fillId="0" borderId="7" xfId="1" applyNumberFormat="1" applyFont="1" applyBorder="1" applyAlignment="1" applyProtection="1">
      <alignment horizontal="right" indent="1"/>
      <protection locked="0"/>
    </xf>
    <xf numFmtId="166" fontId="11" fillId="0" borderId="8" xfId="1" applyNumberFormat="1" applyFont="1" applyBorder="1" applyAlignment="1" applyProtection="1">
      <alignment horizontal="right" indent="1"/>
      <protection locked="0"/>
    </xf>
    <xf numFmtId="166" fontId="11" fillId="0" borderId="9" xfId="1" applyNumberFormat="1" applyFont="1" applyBorder="1" applyAlignment="1" applyProtection="1">
      <alignment horizontal="right" indent="1"/>
      <protection locked="0"/>
    </xf>
    <xf numFmtId="49" fontId="11" fillId="0" borderId="10" xfId="1" applyNumberFormat="1" applyFont="1" applyBorder="1" applyAlignment="1" applyProtection="1">
      <alignment horizontal="left"/>
      <protection locked="0"/>
    </xf>
    <xf numFmtId="49" fontId="11" fillId="0" borderId="11" xfId="1" applyNumberFormat="1" applyFont="1" applyBorder="1" applyAlignment="1" applyProtection="1">
      <alignment horizontal="left"/>
      <protection locked="0"/>
    </xf>
    <xf numFmtId="166" fontId="12" fillId="3" borderId="1" xfId="1" applyNumberFormat="1" applyFont="1" applyFill="1" applyBorder="1" applyAlignment="1" applyProtection="1">
      <alignment horizontal="right" indent="1"/>
    </xf>
    <xf numFmtId="166" fontId="12" fillId="3" borderId="2" xfId="1" applyNumberFormat="1" applyFont="1" applyFill="1" applyBorder="1" applyAlignment="1" applyProtection="1">
      <alignment horizontal="right" indent="1"/>
    </xf>
    <xf numFmtId="166" fontId="12" fillId="3" borderId="3" xfId="1" applyNumberFormat="1" applyFont="1" applyFill="1" applyBorder="1" applyAlignment="1" applyProtection="1">
      <alignment horizontal="right" indent="1"/>
    </xf>
    <xf numFmtId="0" fontId="13" fillId="0" borderId="0" xfId="0" applyFont="1" applyAlignment="1" applyProtection="1">
      <alignment vertical="center"/>
    </xf>
    <xf numFmtId="0" fontId="13" fillId="4" borderId="0" xfId="0" applyFont="1" applyFill="1" applyBorder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/>
    <xf numFmtId="0" fontId="15" fillId="4" borderId="0" xfId="0" applyFont="1" applyFill="1" applyBorder="1" applyAlignment="1" applyProtection="1"/>
    <xf numFmtId="0" fontId="1" fillId="0" borderId="0" xfId="1" applyFont="1" applyAlignment="1" applyProtection="1">
      <alignment vertical="center"/>
    </xf>
    <xf numFmtId="0" fontId="16" fillId="0" borderId="0" xfId="1" applyFont="1" applyAlignment="1" applyProtection="1">
      <alignment horizontal="left" vertical="center"/>
    </xf>
    <xf numFmtId="0" fontId="12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11" fillId="4" borderId="0" xfId="1" applyFont="1" applyFill="1" applyBorder="1" applyAlignment="1" applyProtection="1">
      <alignment vertical="center"/>
    </xf>
    <xf numFmtId="0" fontId="1" fillId="4" borderId="0" xfId="1" applyFont="1" applyFill="1" applyBorder="1" applyAlignment="1" applyProtection="1">
      <alignment vertical="center"/>
    </xf>
    <xf numFmtId="0" fontId="1" fillId="0" borderId="0" xfId="1" applyFont="1" applyAlignment="1" applyProtection="1">
      <alignment horizontal="left" vertical="center"/>
    </xf>
    <xf numFmtId="0" fontId="14" fillId="0" borderId="0" xfId="1" applyFont="1" applyAlignment="1" applyProtection="1">
      <alignment horizontal="center" vertical="center"/>
    </xf>
    <xf numFmtId="0" fontId="14" fillId="4" borderId="0" xfId="1" applyFont="1" applyFill="1" applyBorder="1" applyAlignment="1" applyProtection="1">
      <alignment horizontal="center" vertical="center"/>
    </xf>
    <xf numFmtId="3" fontId="14" fillId="4" borderId="12" xfId="1" applyNumberFormat="1" applyFont="1" applyFill="1" applyBorder="1" applyAlignment="1" applyProtection="1">
      <alignment horizontal="center" vertical="center"/>
    </xf>
    <xf numFmtId="0" fontId="14" fillId="4" borderId="13" xfId="1" applyFont="1" applyFill="1" applyBorder="1" applyAlignment="1" applyProtection="1">
      <alignment horizontal="center" vertical="center" wrapText="1"/>
    </xf>
    <xf numFmtId="0" fontId="14" fillId="4" borderId="14" xfId="1" applyFont="1" applyFill="1" applyBorder="1" applyAlignment="1" applyProtection="1">
      <alignment horizontal="center" vertical="center" wrapText="1"/>
    </xf>
    <xf numFmtId="0" fontId="14" fillId="0" borderId="0" xfId="1" applyFont="1" applyAlignment="1" applyProtection="1">
      <alignment horizontal="left" vertical="center"/>
    </xf>
    <xf numFmtId="0" fontId="14" fillId="4" borderId="15" xfId="1" applyFont="1" applyFill="1" applyBorder="1" applyAlignment="1" applyProtection="1">
      <alignment horizontal="center" vertical="center" wrapText="1"/>
    </xf>
    <xf numFmtId="3" fontId="14" fillId="4" borderId="16" xfId="1" applyNumberFormat="1" applyFont="1" applyFill="1" applyBorder="1" applyAlignment="1" applyProtection="1">
      <alignment horizontal="centerContinuous" vertical="center" wrapText="1"/>
    </xf>
    <xf numFmtId="3" fontId="14" fillId="4" borderId="0" xfId="1" applyNumberFormat="1" applyFont="1" applyFill="1" applyBorder="1" applyAlignment="1" applyProtection="1">
      <alignment horizontal="centerContinuous" vertical="center" wrapText="1"/>
    </xf>
    <xf numFmtId="0" fontId="1" fillId="0" borderId="0" xfId="1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4" fillId="0" borderId="0" xfId="1" applyFont="1" applyBorder="1" applyAlignment="1" applyProtection="1">
      <alignment horizontal="left" vertical="center"/>
    </xf>
    <xf numFmtId="0" fontId="14" fillId="4" borderId="17" xfId="1" applyFont="1" applyFill="1" applyBorder="1" applyAlignment="1" applyProtection="1">
      <alignment horizontal="center" vertical="center" wrapText="1"/>
    </xf>
    <xf numFmtId="0" fontId="1" fillId="4" borderId="0" xfId="1" applyFont="1" applyFill="1" applyAlignment="1" applyProtection="1">
      <alignment vertical="center"/>
    </xf>
    <xf numFmtId="166" fontId="14" fillId="4" borderId="18" xfId="1" applyNumberFormat="1" applyFont="1" applyFill="1" applyBorder="1" applyAlignment="1" applyProtection="1">
      <alignment horizontal="right" vertical="center" indent="1"/>
    </xf>
    <xf numFmtId="166" fontId="14" fillId="4" borderId="19" xfId="1" applyNumberFormat="1" applyFont="1" applyFill="1" applyBorder="1" applyAlignment="1" applyProtection="1">
      <alignment horizontal="right" vertical="center" indent="1"/>
    </xf>
    <xf numFmtId="0" fontId="12" fillId="0" borderId="0" xfId="1" applyFont="1" applyBorder="1" applyAlignment="1" applyProtection="1">
      <alignment vertical="center"/>
    </xf>
    <xf numFmtId="0" fontId="12" fillId="0" borderId="0" xfId="1" applyFont="1" applyBorder="1" applyAlignment="1" applyProtection="1">
      <alignment horizontal="left"/>
    </xf>
    <xf numFmtId="49" fontId="12" fillId="0" borderId="0" xfId="1" applyNumberFormat="1" applyFont="1" applyBorder="1" applyAlignment="1" applyProtection="1">
      <alignment horizontal="left"/>
    </xf>
    <xf numFmtId="0" fontId="11" fillId="0" borderId="0" xfId="1" applyFont="1" applyBorder="1" applyAlignment="1" applyProtection="1">
      <alignment horizontal="left" vertical="center"/>
    </xf>
    <xf numFmtId="166" fontId="11" fillId="4" borderId="0" xfId="1" applyNumberFormat="1" applyFont="1" applyFill="1" applyBorder="1" applyAlignment="1" applyProtection="1">
      <alignment horizontal="right" indent="1"/>
    </xf>
    <xf numFmtId="166" fontId="12" fillId="4" borderId="16" xfId="1" applyNumberFormat="1" applyFont="1" applyFill="1" applyBorder="1" applyAlignment="1" applyProtection="1">
      <alignment horizontal="right" indent="1"/>
    </xf>
    <xf numFmtId="0" fontId="12" fillId="0" borderId="0" xfId="1" applyFont="1" applyAlignment="1" applyProtection="1">
      <alignment horizontal="left"/>
    </xf>
    <xf numFmtId="0" fontId="11" fillId="0" borderId="0" xfId="1" applyFont="1" applyAlignment="1" applyProtection="1">
      <alignment horizontal="left" vertical="center"/>
    </xf>
    <xf numFmtId="49" fontId="11" fillId="4" borderId="0" xfId="1" applyNumberFormat="1" applyFont="1" applyFill="1" applyBorder="1" applyAlignment="1" applyProtection="1">
      <alignment horizontal="left"/>
    </xf>
    <xf numFmtId="49" fontId="12" fillId="0" borderId="0" xfId="1" applyNumberFormat="1" applyFont="1" applyAlignment="1" applyProtection="1">
      <alignment horizontal="left"/>
    </xf>
    <xf numFmtId="166" fontId="17" fillId="3" borderId="20" xfId="1" applyNumberFormat="1" applyFont="1" applyFill="1" applyBorder="1" applyAlignment="1" applyProtection="1">
      <alignment horizontal="right" vertical="center" indent="1"/>
    </xf>
    <xf numFmtId="166" fontId="17" fillId="3" borderId="21" xfId="1" applyNumberFormat="1" applyFont="1" applyFill="1" applyBorder="1" applyAlignment="1" applyProtection="1">
      <alignment horizontal="right" vertical="center" indent="1"/>
    </xf>
    <xf numFmtId="166" fontId="18" fillId="4" borderId="20" xfId="1" applyNumberFormat="1" applyFont="1" applyFill="1" applyBorder="1" applyAlignment="1" applyProtection="1">
      <alignment horizontal="right" vertical="center" indent="1"/>
      <protection locked="0"/>
    </xf>
    <xf numFmtId="3" fontId="11" fillId="0" borderId="1" xfId="1" applyNumberFormat="1" applyFont="1" applyBorder="1" applyAlignment="1" applyProtection="1">
      <alignment horizontal="right" indent="1"/>
      <protection locked="0"/>
    </xf>
    <xf numFmtId="3" fontId="11" fillId="0" borderId="2" xfId="1" applyNumberFormat="1" applyFont="1" applyBorder="1" applyAlignment="1" applyProtection="1">
      <alignment horizontal="right" indent="1"/>
      <protection locked="0"/>
    </xf>
    <xf numFmtId="3" fontId="11" fillId="0" borderId="3" xfId="1" applyNumberFormat="1" applyFont="1" applyBorder="1" applyAlignment="1" applyProtection="1">
      <alignment horizontal="right" indent="1"/>
      <protection locked="0"/>
    </xf>
    <xf numFmtId="0" fontId="16" fillId="4" borderId="0" xfId="1" applyFont="1" applyFill="1" applyBorder="1" applyAlignment="1" applyProtection="1">
      <alignment vertical="center"/>
    </xf>
    <xf numFmtId="0" fontId="14" fillId="4" borderId="0" xfId="1" applyFont="1" applyFill="1" applyBorder="1" applyAlignment="1" applyProtection="1">
      <alignment horizontal="left" vertical="center"/>
    </xf>
    <xf numFmtId="0" fontId="14" fillId="4" borderId="0" xfId="1" applyFont="1" applyFill="1" applyBorder="1" applyAlignment="1" applyProtection="1">
      <alignment horizontal="center" vertical="center" wrapText="1"/>
    </xf>
    <xf numFmtId="0" fontId="14" fillId="0" borderId="0" xfId="1" applyFont="1" applyBorder="1" applyAlignment="1" applyProtection="1">
      <alignment horizontal="center" vertical="center" wrapText="1"/>
    </xf>
    <xf numFmtId="0" fontId="16" fillId="4" borderId="22" xfId="1" applyFont="1" applyFill="1" applyBorder="1" applyAlignment="1" applyProtection="1">
      <alignment vertical="center"/>
    </xf>
    <xf numFmtId="49" fontId="14" fillId="0" borderId="0" xfId="1" applyNumberFormat="1" applyFont="1" applyBorder="1" applyAlignment="1" applyProtection="1">
      <alignment horizontal="left"/>
    </xf>
    <xf numFmtId="0" fontId="19" fillId="0" borderId="0" xfId="1" applyFont="1" applyAlignment="1" applyProtection="1">
      <alignment horizontal="left" vertical="center"/>
    </xf>
    <xf numFmtId="0" fontId="20" fillId="4" borderId="0" xfId="1" applyFont="1" applyFill="1" applyBorder="1" applyAlignment="1" applyProtection="1">
      <alignment horizontal="left"/>
    </xf>
    <xf numFmtId="0" fontId="16" fillId="4" borderId="0" xfId="1" applyFont="1" applyFill="1" applyBorder="1" applyAlignment="1" applyProtection="1">
      <alignment horizontal="left" vertical="center"/>
    </xf>
    <xf numFmtId="0" fontId="16" fillId="4" borderId="0" xfId="1" applyFont="1" applyFill="1" applyBorder="1" applyAlignment="1" applyProtection="1">
      <alignment vertical="top" wrapText="1"/>
    </xf>
    <xf numFmtId="166" fontId="17" fillId="3" borderId="5" xfId="1" applyNumberFormat="1" applyFont="1" applyFill="1" applyBorder="1" applyAlignment="1" applyProtection="1">
      <alignment horizontal="right" vertical="center" indent="1"/>
    </xf>
    <xf numFmtId="166" fontId="17" fillId="3" borderId="6" xfId="1" applyNumberFormat="1" applyFont="1" applyFill="1" applyBorder="1" applyAlignment="1" applyProtection="1">
      <alignment horizontal="right" vertical="center" indent="1"/>
    </xf>
    <xf numFmtId="166" fontId="17" fillId="3" borderId="23" xfId="1" applyNumberFormat="1" applyFont="1" applyFill="1" applyBorder="1" applyAlignment="1" applyProtection="1">
      <alignment horizontal="right" vertical="center" indent="1"/>
    </xf>
    <xf numFmtId="166" fontId="17" fillId="3" borderId="7" xfId="1" applyNumberFormat="1" applyFont="1" applyFill="1" applyBorder="1" applyAlignment="1" applyProtection="1">
      <alignment horizontal="right" vertical="center" indent="1"/>
    </xf>
    <xf numFmtId="166" fontId="17" fillId="3" borderId="8" xfId="1" applyNumberFormat="1" applyFont="1" applyFill="1" applyBorder="1" applyAlignment="1" applyProtection="1">
      <alignment horizontal="right" vertical="center" indent="1"/>
    </xf>
    <xf numFmtId="166" fontId="17" fillId="3" borderId="9" xfId="1" applyNumberFormat="1" applyFont="1" applyFill="1" applyBorder="1" applyAlignment="1" applyProtection="1">
      <alignment horizontal="right" vertical="center" indent="1"/>
    </xf>
    <xf numFmtId="166" fontId="17" fillId="3" borderId="24" xfId="1" applyNumberFormat="1" applyFont="1" applyFill="1" applyBorder="1" applyAlignment="1" applyProtection="1">
      <alignment horizontal="right" vertical="center" indent="1"/>
    </xf>
    <xf numFmtId="166" fontId="17" fillId="3" borderId="1" xfId="1" applyNumberFormat="1" applyFont="1" applyFill="1" applyBorder="1" applyAlignment="1" applyProtection="1">
      <alignment horizontal="right" vertical="center" indent="1"/>
    </xf>
    <xf numFmtId="166" fontId="17" fillId="3" borderId="2" xfId="1" applyNumberFormat="1" applyFont="1" applyFill="1" applyBorder="1" applyAlignment="1" applyProtection="1">
      <alignment horizontal="right" vertical="center" indent="1"/>
    </xf>
    <xf numFmtId="166" fontId="17" fillId="3" borderId="3" xfId="1" applyNumberFormat="1" applyFont="1" applyFill="1" applyBorder="1" applyAlignment="1" applyProtection="1">
      <alignment horizontal="right" vertical="center" indent="1"/>
    </xf>
    <xf numFmtId="0" fontId="13" fillId="0" borderId="0" xfId="0" applyFont="1" applyAlignment="1" applyProtection="1">
      <alignment horizontal="left" vertical="center" indent="1"/>
    </xf>
    <xf numFmtId="0" fontId="14" fillId="4" borderId="0" xfId="1" applyFont="1" applyFill="1" applyBorder="1" applyAlignment="1" applyProtection="1">
      <alignment vertical="top"/>
    </xf>
    <xf numFmtId="166" fontId="11" fillId="0" borderId="12" xfId="1" applyNumberFormat="1" applyFont="1" applyBorder="1" applyAlignment="1" applyProtection="1">
      <alignment horizontal="right" indent="1"/>
      <protection locked="0"/>
    </xf>
    <xf numFmtId="166" fontId="11" fillId="0" borderId="25" xfId="1" applyNumberFormat="1" applyFont="1" applyBorder="1" applyAlignment="1" applyProtection="1">
      <alignment horizontal="right" indent="1"/>
      <protection locked="0"/>
    </xf>
    <xf numFmtId="166" fontId="11" fillId="0" borderId="16" xfId="1" applyNumberFormat="1" applyFont="1" applyBorder="1" applyAlignment="1" applyProtection="1">
      <alignment horizontal="right" indent="1"/>
      <protection locked="0"/>
    </xf>
    <xf numFmtId="166" fontId="12" fillId="3" borderId="16" xfId="1" applyNumberFormat="1" applyFont="1" applyFill="1" applyBorder="1" applyAlignment="1" applyProtection="1">
      <alignment horizontal="right" indent="1"/>
    </xf>
    <xf numFmtId="166" fontId="14" fillId="4" borderId="0" xfId="1" applyNumberFormat="1" applyFont="1" applyFill="1" applyBorder="1" applyAlignment="1" applyProtection="1">
      <alignment horizontal="right" vertical="center" indent="1"/>
    </xf>
    <xf numFmtId="49" fontId="21" fillId="0" borderId="0" xfId="1" applyNumberFormat="1" applyFont="1" applyBorder="1" applyAlignment="1" applyProtection="1">
      <alignment horizontal="left"/>
    </xf>
    <xf numFmtId="166" fontId="11" fillId="0" borderId="23" xfId="1" applyNumberFormat="1" applyFont="1" applyBorder="1" applyAlignment="1" applyProtection="1">
      <alignment horizontal="right" indent="1"/>
      <protection locked="0"/>
    </xf>
    <xf numFmtId="166" fontId="11" fillId="0" borderId="24" xfId="1" applyNumberFormat="1" applyFont="1" applyBorder="1" applyAlignment="1" applyProtection="1">
      <alignment horizontal="right" indent="1"/>
      <protection locked="0"/>
    </xf>
    <xf numFmtId="166" fontId="11" fillId="0" borderId="21" xfId="1" applyNumberFormat="1" applyFont="1" applyBorder="1" applyAlignment="1" applyProtection="1">
      <alignment horizontal="right" indent="1"/>
      <protection locked="0"/>
    </xf>
    <xf numFmtId="166" fontId="12" fillId="3" borderId="21" xfId="1" applyNumberFormat="1" applyFont="1" applyFill="1" applyBorder="1" applyAlignment="1" applyProtection="1">
      <alignment horizontal="right" indent="1"/>
    </xf>
    <xf numFmtId="166" fontId="13" fillId="0" borderId="0" xfId="0" applyNumberFormat="1" applyFont="1" applyAlignment="1" applyProtection="1">
      <alignment vertical="center"/>
    </xf>
    <xf numFmtId="166" fontId="16" fillId="3" borderId="21" xfId="1" applyNumberFormat="1" applyFont="1" applyFill="1" applyBorder="1" applyAlignment="1" applyProtection="1">
      <alignment horizontal="right" vertical="center" indent="1"/>
    </xf>
    <xf numFmtId="0" fontId="22" fillId="4" borderId="0" xfId="0" applyFont="1" applyFill="1" applyBorder="1" applyAlignment="1" applyProtection="1">
      <alignment vertical="center"/>
    </xf>
    <xf numFmtId="166" fontId="16" fillId="3" borderId="20" xfId="1" applyNumberFormat="1" applyFont="1" applyFill="1" applyBorder="1" applyAlignment="1" applyProtection="1">
      <alignment horizontal="right" vertical="center" indent="1"/>
    </xf>
    <xf numFmtId="166" fontId="16" fillId="3" borderId="24" xfId="1" applyNumberFormat="1" applyFont="1" applyFill="1" applyBorder="1" applyAlignment="1" applyProtection="1">
      <alignment horizontal="right" vertical="center" indent="1"/>
    </xf>
    <xf numFmtId="0" fontId="14" fillId="4" borderId="0" xfId="0" applyFont="1" applyFill="1" applyBorder="1" applyAlignment="1" applyProtection="1"/>
    <xf numFmtId="0" fontId="15" fillId="4" borderId="0" xfId="0" applyFont="1" applyFill="1" applyBorder="1" applyAlignment="1" applyProtection="1">
      <alignment horizontal="right"/>
    </xf>
    <xf numFmtId="0" fontId="17" fillId="4" borderId="0" xfId="0" applyFont="1" applyFill="1" applyBorder="1" applyAlignment="1" applyProtection="1">
      <alignment horizontal="left" vertical="center"/>
    </xf>
    <xf numFmtId="0" fontId="10" fillId="4" borderId="0" xfId="0" applyFont="1" applyFill="1" applyBorder="1" applyAlignment="1" applyProtection="1">
      <alignment horizontal="left" vertical="center"/>
    </xf>
    <xf numFmtId="0" fontId="10" fillId="4" borderId="0" xfId="0" applyFont="1" applyFill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0" fillId="4" borderId="0" xfId="0" applyFont="1" applyFill="1" applyBorder="1" applyAlignment="1" applyProtection="1">
      <alignment vertical="center"/>
    </xf>
    <xf numFmtId="0" fontId="10" fillId="4" borderId="0" xfId="0" applyFont="1" applyFill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7" fillId="4" borderId="0" xfId="0" applyFont="1" applyFill="1" applyBorder="1" applyAlignment="1" applyProtection="1">
      <alignment vertical="center"/>
    </xf>
    <xf numFmtId="0" fontId="18" fillId="4" borderId="26" xfId="0" applyFont="1" applyFill="1" applyBorder="1" applyAlignment="1" applyProtection="1">
      <alignment vertical="center"/>
    </xf>
    <xf numFmtId="0" fontId="18" fillId="4" borderId="0" xfId="0" applyFont="1" applyFill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3" borderId="27" xfId="0" applyFont="1" applyFill="1" applyBorder="1" applyAlignment="1" applyProtection="1">
      <alignment vertical="center"/>
    </xf>
    <xf numFmtId="0" fontId="24" fillId="3" borderId="28" xfId="0" applyFont="1" applyFill="1" applyBorder="1" applyAlignment="1" applyProtection="1">
      <alignment vertical="center"/>
    </xf>
    <xf numFmtId="0" fontId="24" fillId="3" borderId="29" xfId="0" applyFont="1" applyFill="1" applyBorder="1" applyAlignment="1" applyProtection="1">
      <alignment vertical="center"/>
    </xf>
    <xf numFmtId="0" fontId="24" fillId="3" borderId="30" xfId="0" applyFont="1" applyFill="1" applyBorder="1" applyAlignment="1" applyProtection="1">
      <alignment vertical="center"/>
    </xf>
    <xf numFmtId="0" fontId="24" fillId="3" borderId="0" xfId="0" applyFont="1" applyFill="1" applyBorder="1" applyAlignment="1" applyProtection="1">
      <alignment vertical="center"/>
    </xf>
    <xf numFmtId="0" fontId="24" fillId="3" borderId="14" xfId="0" applyFont="1" applyFill="1" applyBorder="1" applyAlignment="1" applyProtection="1">
      <alignment vertical="center"/>
    </xf>
    <xf numFmtId="0" fontId="24" fillId="3" borderId="31" xfId="0" applyFont="1" applyFill="1" applyBorder="1" applyAlignment="1" applyProtection="1">
      <alignment vertical="center"/>
    </xf>
    <xf numFmtId="0" fontId="24" fillId="3" borderId="32" xfId="0" applyFont="1" applyFill="1" applyBorder="1" applyAlignment="1" applyProtection="1">
      <alignment vertical="center"/>
    </xf>
    <xf numFmtId="0" fontId="24" fillId="3" borderId="33" xfId="0" applyFont="1" applyFill="1" applyBorder="1" applyAlignment="1" applyProtection="1">
      <alignment vertical="center"/>
    </xf>
    <xf numFmtId="0" fontId="0" fillId="4" borderId="0" xfId="0" applyFont="1" applyFill="1" applyBorder="1" applyAlignment="1" applyProtection="1">
      <alignment horizontal="left" vertical="center"/>
    </xf>
    <xf numFmtId="0" fontId="13" fillId="4" borderId="0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>
      <alignment horizontal="left" vertical="center"/>
    </xf>
    <xf numFmtId="0" fontId="15" fillId="4" borderId="0" xfId="0" applyFont="1" applyFill="1" applyBorder="1" applyAlignment="1" applyProtection="1">
      <alignment horizontal="left" vertical="center" indent="1"/>
    </xf>
    <xf numFmtId="0" fontId="15" fillId="4" borderId="0" xfId="0" applyFont="1" applyFill="1" applyBorder="1" applyAlignment="1" applyProtection="1">
      <alignment vertical="center"/>
    </xf>
    <xf numFmtId="166" fontId="10" fillId="4" borderId="0" xfId="0" applyNumberFormat="1" applyFont="1" applyFill="1" applyBorder="1" applyAlignment="1" applyProtection="1">
      <alignment horizontal="right" vertical="center" indent="1"/>
    </xf>
    <xf numFmtId="166" fontId="15" fillId="4" borderId="0" xfId="0" applyNumberFormat="1" applyFont="1" applyFill="1" applyBorder="1" applyAlignment="1" applyProtection="1">
      <alignment horizontal="right" vertical="center" indent="1"/>
    </xf>
    <xf numFmtId="166" fontId="13" fillId="0" borderId="0" xfId="0" applyNumberFormat="1" applyFont="1" applyAlignment="1" applyProtection="1">
      <alignment horizontal="right" vertical="center" indent="1"/>
    </xf>
    <xf numFmtId="166" fontId="17" fillId="4" borderId="0" xfId="1" applyNumberFormat="1" applyFont="1" applyFill="1" applyBorder="1" applyAlignment="1" applyProtection="1">
      <alignment horizontal="right" vertical="center" indent="1"/>
    </xf>
    <xf numFmtId="166" fontId="18" fillId="4" borderId="24" xfId="1" applyNumberFormat="1" applyFont="1" applyFill="1" applyBorder="1" applyAlignment="1" applyProtection="1">
      <alignment horizontal="right" vertical="center" indent="1"/>
      <protection locked="0"/>
    </xf>
    <xf numFmtId="0" fontId="14" fillId="3" borderId="10" xfId="0" applyFont="1" applyFill="1" applyBorder="1" applyAlignment="1" applyProtection="1">
      <alignment horizontal="right" vertical="center" indent="1"/>
    </xf>
    <xf numFmtId="0" fontId="17" fillId="4" borderId="0" xfId="0" applyFont="1" applyFill="1" applyBorder="1" applyAlignment="1" applyProtection="1">
      <alignment horizontal="left" vertical="center"/>
    </xf>
    <xf numFmtId="49" fontId="15" fillId="4" borderId="0" xfId="0" applyNumberFormat="1" applyFont="1" applyFill="1" applyBorder="1" applyAlignment="1" applyProtection="1">
      <alignment horizontal="left" vertical="center" indent="1"/>
    </xf>
    <xf numFmtId="49" fontId="15" fillId="4" borderId="0" xfId="0" applyNumberFormat="1" applyFont="1" applyFill="1" applyAlignment="1" applyProtection="1">
      <alignment horizontal="left" vertical="center" indent="1"/>
    </xf>
    <xf numFmtId="49" fontId="15" fillId="0" borderId="0" xfId="0" applyNumberFormat="1" applyFont="1" applyAlignment="1" applyProtection="1">
      <alignment horizontal="left" vertical="center" indent="1"/>
    </xf>
    <xf numFmtId="49" fontId="13" fillId="0" borderId="0" xfId="0" applyNumberFormat="1" applyFont="1" applyAlignment="1" applyProtection="1">
      <alignment horizontal="left" vertical="center" indent="1"/>
    </xf>
    <xf numFmtId="0" fontId="25" fillId="4" borderId="0" xfId="0" applyFont="1" applyFill="1" applyBorder="1" applyAlignment="1" applyProtection="1">
      <alignment horizontal="left" vertical="center"/>
    </xf>
    <xf numFmtId="0" fontId="17" fillId="4" borderId="0" xfId="0" applyFont="1" applyFill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</xf>
    <xf numFmtId="166" fontId="11" fillId="0" borderId="20" xfId="1" applyNumberFormat="1" applyFont="1" applyBorder="1" applyAlignment="1" applyProtection="1">
      <alignment horizontal="right" indent="1"/>
      <protection locked="0"/>
    </xf>
    <xf numFmtId="166" fontId="11" fillId="2" borderId="2" xfId="1" applyNumberFormat="1" applyFont="1" applyFill="1" applyBorder="1" applyAlignment="1" applyProtection="1">
      <alignment horizontal="right" indent="1"/>
      <protection locked="0"/>
    </xf>
    <xf numFmtId="0" fontId="26" fillId="0" borderId="0" xfId="0" applyFont="1" applyAlignment="1" applyProtection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horizontal="left" vertical="center"/>
    </xf>
    <xf numFmtId="166" fontId="11" fillId="0" borderId="34" xfId="1" applyNumberFormat="1" applyFont="1" applyBorder="1" applyAlignment="1" applyProtection="1">
      <alignment horizontal="right" indent="1"/>
      <protection locked="0"/>
    </xf>
    <xf numFmtId="166" fontId="11" fillId="0" borderId="35" xfId="1" applyNumberFormat="1" applyFont="1" applyBorder="1" applyAlignment="1" applyProtection="1">
      <alignment horizontal="right" indent="1"/>
      <protection locked="0"/>
    </xf>
    <xf numFmtId="166" fontId="11" fillId="0" borderId="36" xfId="1" applyNumberFormat="1" applyFont="1" applyBorder="1" applyAlignment="1" applyProtection="1">
      <alignment horizontal="right" indent="1"/>
      <protection locked="0"/>
    </xf>
    <xf numFmtId="3" fontId="17" fillId="3" borderId="21" xfId="1" applyNumberFormat="1" applyFont="1" applyFill="1" applyBorder="1" applyAlignment="1" applyProtection="1">
      <alignment horizontal="right" vertical="center" indent="1"/>
    </xf>
    <xf numFmtId="3" fontId="16" fillId="3" borderId="21" xfId="1" applyNumberFormat="1" applyFont="1" applyFill="1" applyBorder="1" applyAlignment="1" applyProtection="1">
      <alignment horizontal="right" vertical="center" indent="1"/>
    </xf>
    <xf numFmtId="3" fontId="11" fillId="0" borderId="37" xfId="1" applyNumberFormat="1" applyFont="1" applyBorder="1" applyAlignment="1" applyProtection="1">
      <alignment horizontal="right" indent="1"/>
      <protection locked="0"/>
    </xf>
    <xf numFmtId="166" fontId="11" fillId="0" borderId="38" xfId="1" applyNumberFormat="1" applyFont="1" applyBorder="1" applyAlignment="1" applyProtection="1">
      <alignment horizontal="right" indent="1"/>
      <protection locked="0"/>
    </xf>
    <xf numFmtId="166" fontId="11" fillId="0" borderId="39" xfId="1" applyNumberFormat="1" applyFont="1" applyBorder="1" applyAlignment="1" applyProtection="1">
      <alignment horizontal="right" indent="1"/>
      <protection locked="0"/>
    </xf>
    <xf numFmtId="3" fontId="11" fillId="0" borderId="0" xfId="1" applyNumberFormat="1" applyFont="1" applyBorder="1" applyAlignment="1" applyProtection="1">
      <alignment horizontal="right" indent="1"/>
      <protection locked="0"/>
    </xf>
    <xf numFmtId="166" fontId="11" fillId="0" borderId="0" xfId="1" applyNumberFormat="1" applyFont="1" applyBorder="1" applyAlignment="1" applyProtection="1">
      <alignment horizontal="right" indent="1"/>
      <protection locked="0"/>
    </xf>
    <xf numFmtId="166" fontId="12" fillId="4" borderId="0" xfId="1" applyNumberFormat="1" applyFont="1" applyFill="1" applyBorder="1" applyAlignment="1" applyProtection="1">
      <alignment horizontal="right" indent="1"/>
    </xf>
    <xf numFmtId="0" fontId="16" fillId="0" borderId="0" xfId="1" applyFont="1" applyFill="1" applyBorder="1" applyAlignment="1" applyProtection="1">
      <alignment horizontal="left" vertical="center" indent="1"/>
    </xf>
    <xf numFmtId="0" fontId="16" fillId="0" borderId="0" xfId="1" applyFont="1" applyFill="1" applyBorder="1" applyAlignment="1" applyProtection="1">
      <alignment vertical="center"/>
    </xf>
    <xf numFmtId="3" fontId="16" fillId="0" borderId="0" xfId="1" applyNumberFormat="1" applyFont="1" applyFill="1" applyBorder="1" applyAlignment="1" applyProtection="1">
      <alignment horizontal="right" vertical="center" indent="1"/>
    </xf>
    <xf numFmtId="0" fontId="14" fillId="0" borderId="0" xfId="1" applyFont="1" applyFill="1" applyBorder="1" applyAlignment="1" applyProtection="1">
      <alignment horizontal="left" vertical="center"/>
    </xf>
    <xf numFmtId="166" fontId="17" fillId="0" borderId="0" xfId="1" applyNumberFormat="1" applyFont="1" applyFill="1" applyBorder="1" applyAlignment="1" applyProtection="1">
      <alignment horizontal="right" vertical="center" indent="1"/>
    </xf>
    <xf numFmtId="166" fontId="14" fillId="0" borderId="0" xfId="1" applyNumberFormat="1" applyFont="1" applyFill="1" applyBorder="1" applyAlignment="1" applyProtection="1">
      <alignment horizontal="right" vertical="center" indent="1"/>
    </xf>
    <xf numFmtId="166" fontId="12" fillId="0" borderId="0" xfId="1" applyNumberFormat="1" applyFont="1" applyFill="1" applyBorder="1" applyAlignment="1" applyProtection="1">
      <alignment horizontal="right" indent="1"/>
    </xf>
    <xf numFmtId="166" fontId="11" fillId="0" borderId="15" xfId="1" applyNumberFormat="1" applyFont="1" applyBorder="1" applyAlignment="1" applyProtection="1">
      <alignment horizontal="right" indent="1"/>
      <protection locked="0"/>
    </xf>
    <xf numFmtId="0" fontId="24" fillId="0" borderId="0" xfId="0" applyFont="1" applyAlignment="1" applyProtection="1">
      <alignment vertical="center"/>
    </xf>
    <xf numFmtId="0" fontId="11" fillId="0" borderId="1" xfId="1" applyNumberFormat="1" applyFont="1" applyBorder="1" applyAlignment="1" applyProtection="1">
      <alignment horizontal="right" indent="1"/>
      <protection locked="0"/>
    </xf>
    <xf numFmtId="0" fontId="11" fillId="0" borderId="36" xfId="1" applyNumberFormat="1" applyFont="1" applyBorder="1" applyAlignment="1" applyProtection="1">
      <alignment horizontal="right" indent="1"/>
      <protection locked="0"/>
    </xf>
    <xf numFmtId="0" fontId="11" fillId="0" borderId="15" xfId="1" applyNumberFormat="1" applyFont="1" applyBorder="1" applyAlignment="1" applyProtection="1">
      <alignment horizontal="right" indent="1"/>
      <protection locked="0"/>
    </xf>
    <xf numFmtId="166" fontId="11" fillId="0" borderId="40" xfId="1" applyNumberFormat="1" applyFont="1" applyBorder="1" applyAlignment="1" applyProtection="1">
      <alignment horizontal="right" indent="1"/>
      <protection locked="0"/>
    </xf>
    <xf numFmtId="166" fontId="11" fillId="0" borderId="41" xfId="1" applyNumberFormat="1" applyFont="1" applyBorder="1" applyAlignment="1" applyProtection="1">
      <alignment horizontal="right" indent="1"/>
      <protection locked="0"/>
    </xf>
    <xf numFmtId="166" fontId="17" fillId="3" borderId="4" xfId="1" applyNumberFormat="1" applyFont="1" applyFill="1" applyBorder="1" applyAlignment="1" applyProtection="1">
      <alignment horizontal="right" vertical="center" indent="1"/>
    </xf>
    <xf numFmtId="0" fontId="27" fillId="0" borderId="0" xfId="1" applyFont="1" applyFill="1" applyAlignment="1" applyProtection="1">
      <alignment vertical="center"/>
    </xf>
    <xf numFmtId="0" fontId="26" fillId="0" borderId="0" xfId="0" applyFont="1" applyFill="1" applyAlignment="1" applyProtection="1">
      <alignment vertical="center"/>
    </xf>
    <xf numFmtId="0" fontId="26" fillId="0" borderId="0" xfId="0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left" vertical="center"/>
    </xf>
    <xf numFmtId="3" fontId="28" fillId="0" borderId="0" xfId="1" applyNumberFormat="1" applyFont="1" applyFill="1" applyBorder="1" applyAlignment="1" applyProtection="1">
      <alignment horizontal="center" vertical="center" wrapText="1"/>
    </xf>
    <xf numFmtId="0" fontId="27" fillId="0" borderId="0" xfId="1" applyFont="1" applyFill="1" applyBorder="1" applyAlignment="1" applyProtection="1">
      <alignment vertical="center"/>
    </xf>
    <xf numFmtId="0" fontId="28" fillId="0" borderId="0" xfId="1" applyFont="1" applyFill="1" applyBorder="1" applyAlignment="1" applyProtection="1">
      <alignment horizontal="left"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49" fontId="28" fillId="0" borderId="0" xfId="1" applyNumberFormat="1" applyFont="1" applyFill="1" applyBorder="1" applyAlignment="1" applyProtection="1">
      <alignment horizontal="left"/>
    </xf>
    <xf numFmtId="0" fontId="30" fillId="0" borderId="0" xfId="1" applyFont="1" applyFill="1" applyBorder="1" applyAlignment="1" applyProtection="1">
      <alignment horizontal="left"/>
    </xf>
    <xf numFmtId="0" fontId="26" fillId="0" borderId="0" xfId="1" applyFont="1" applyFill="1" applyBorder="1" applyAlignment="1" applyProtection="1">
      <alignment horizontal="left" vertical="center"/>
    </xf>
    <xf numFmtId="0" fontId="26" fillId="0" borderId="0" xfId="1" applyFont="1" applyFill="1" applyAlignment="1" applyProtection="1">
      <alignment horizontal="left" vertical="center"/>
    </xf>
    <xf numFmtId="0" fontId="26" fillId="0" borderId="0" xfId="0" applyFont="1" applyFill="1" applyBorder="1" applyAlignment="1" applyProtection="1">
      <alignment horizontal="left" vertical="center"/>
    </xf>
    <xf numFmtId="166" fontId="11" fillId="0" borderId="42" xfId="1" applyNumberFormat="1" applyFont="1" applyBorder="1" applyAlignment="1" applyProtection="1">
      <alignment horizontal="right" indent="1"/>
      <protection locked="0"/>
    </xf>
    <xf numFmtId="166" fontId="11" fillId="0" borderId="43" xfId="1" applyNumberFormat="1" applyFont="1" applyBorder="1" applyAlignment="1" applyProtection="1">
      <alignment horizontal="right" indent="1"/>
      <protection locked="0"/>
    </xf>
    <xf numFmtId="166" fontId="11" fillId="0" borderId="44" xfId="1" applyNumberFormat="1" applyFont="1" applyBorder="1" applyAlignment="1" applyProtection="1">
      <alignment horizontal="right" indent="1"/>
      <protection locked="0"/>
    </xf>
    <xf numFmtId="0" fontId="31" fillId="0" borderId="0" xfId="1" applyFont="1" applyFill="1" applyAlignment="1" applyProtection="1">
      <alignment horizontal="left" vertical="center"/>
    </xf>
    <xf numFmtId="0" fontId="13" fillId="0" borderId="0" xfId="0" applyFont="1" applyFill="1" applyAlignment="1" applyProtection="1">
      <alignment vertical="center"/>
    </xf>
    <xf numFmtId="0" fontId="15" fillId="0" borderId="0" xfId="1" applyFont="1" applyFill="1" applyBorder="1" applyAlignment="1" applyProtection="1">
      <alignment horizontal="center" vertical="center" wrapText="1"/>
    </xf>
    <xf numFmtId="3" fontId="15" fillId="0" borderId="0" xfId="1" applyNumberFormat="1" applyFont="1" applyFill="1" applyBorder="1" applyAlignment="1" applyProtection="1">
      <alignment horizontal="center" vertical="center" wrapText="1"/>
    </xf>
    <xf numFmtId="166" fontId="13" fillId="0" borderId="4" xfId="1" applyNumberFormat="1" applyFont="1" applyFill="1" applyBorder="1" applyAlignment="1" applyProtection="1">
      <alignment horizontal="right" indent="1"/>
      <protection locked="0"/>
    </xf>
    <xf numFmtId="166" fontId="13" fillId="0" borderId="7" xfId="1" applyNumberFormat="1" applyFont="1" applyFill="1" applyBorder="1" applyAlignment="1" applyProtection="1">
      <alignment horizontal="right" indent="1"/>
      <protection locked="0"/>
    </xf>
    <xf numFmtId="166" fontId="13" fillId="0" borderId="0" xfId="1" applyNumberFormat="1" applyFont="1" applyFill="1" applyBorder="1" applyAlignment="1" applyProtection="1">
      <alignment horizontal="right" indent="1"/>
    </xf>
    <xf numFmtId="166" fontId="13" fillId="0" borderId="1" xfId="1" applyNumberFormat="1" applyFont="1" applyFill="1" applyBorder="1" applyAlignment="1" applyProtection="1">
      <alignment horizontal="right" indent="1"/>
      <protection locked="0"/>
    </xf>
    <xf numFmtId="166" fontId="13" fillId="0" borderId="16" xfId="1" applyNumberFormat="1" applyFont="1" applyFill="1" applyBorder="1" applyAlignment="1" applyProtection="1">
      <alignment horizontal="right" indent="1"/>
    </xf>
    <xf numFmtId="166" fontId="13" fillId="0" borderId="5" xfId="1" applyNumberFormat="1" applyFont="1" applyFill="1" applyBorder="1" applyAlignment="1" applyProtection="1">
      <alignment horizontal="right" indent="1"/>
      <protection locked="0"/>
    </xf>
    <xf numFmtId="166" fontId="13" fillId="0" borderId="8" xfId="1" applyNumberFormat="1" applyFont="1" applyFill="1" applyBorder="1" applyAlignment="1" applyProtection="1">
      <alignment horizontal="right" indent="1"/>
      <protection locked="0"/>
    </xf>
    <xf numFmtId="166" fontId="13" fillId="0" borderId="2" xfId="1" applyNumberFormat="1" applyFont="1" applyFill="1" applyBorder="1" applyAlignment="1" applyProtection="1">
      <alignment horizontal="right" indent="1"/>
      <protection locked="0"/>
    </xf>
    <xf numFmtId="166" fontId="32" fillId="3" borderId="20" xfId="1" applyNumberFormat="1" applyFont="1" applyFill="1" applyBorder="1" applyAlignment="1" applyProtection="1">
      <alignment horizontal="right" vertical="center" indent="1"/>
    </xf>
    <xf numFmtId="166" fontId="32" fillId="3" borderId="24" xfId="1" applyNumberFormat="1" applyFont="1" applyFill="1" applyBorder="1" applyAlignment="1" applyProtection="1">
      <alignment horizontal="right" vertical="center" indent="1"/>
    </xf>
    <xf numFmtId="166" fontId="33" fillId="0" borderId="18" xfId="1" applyNumberFormat="1" applyFont="1" applyFill="1" applyBorder="1" applyAlignment="1" applyProtection="1">
      <alignment horizontal="right" vertical="center" indent="1"/>
    </xf>
    <xf numFmtId="166" fontId="33" fillId="0" borderId="19" xfId="1" applyNumberFormat="1" applyFont="1" applyFill="1" applyBorder="1" applyAlignment="1" applyProtection="1">
      <alignment horizontal="right" vertical="center" indent="1"/>
    </xf>
    <xf numFmtId="166" fontId="32" fillId="3" borderId="21" xfId="1" applyNumberFormat="1" applyFont="1" applyFill="1" applyBorder="1" applyAlignment="1" applyProtection="1">
      <alignment horizontal="right" vertical="center" indent="1"/>
    </xf>
    <xf numFmtId="166" fontId="13" fillId="0" borderId="6" xfId="1" applyNumberFormat="1" applyFont="1" applyFill="1" applyBorder="1" applyAlignment="1" applyProtection="1">
      <alignment horizontal="right" indent="1"/>
      <protection locked="0"/>
    </xf>
    <xf numFmtId="166" fontId="13" fillId="0" borderId="9" xfId="1" applyNumberFormat="1" applyFont="1" applyFill="1" applyBorder="1" applyAlignment="1" applyProtection="1">
      <alignment horizontal="right" indent="1"/>
      <protection locked="0"/>
    </xf>
    <xf numFmtId="166" fontId="13" fillId="0" borderId="3" xfId="1" applyNumberFormat="1" applyFont="1" applyFill="1" applyBorder="1" applyAlignment="1" applyProtection="1">
      <alignment horizontal="right" indent="1"/>
      <protection locked="0"/>
    </xf>
    <xf numFmtId="0" fontId="34" fillId="0" borderId="0" xfId="1" applyFont="1" applyFill="1" applyBorder="1" applyAlignment="1" applyProtection="1">
      <alignment horizontal="left" vertical="center" indent="1"/>
    </xf>
    <xf numFmtId="0" fontId="32" fillId="0" borderId="0" xfId="1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center" vertical="center"/>
    </xf>
    <xf numFmtId="0" fontId="17" fillId="3" borderId="45" xfId="0" applyFont="1" applyFill="1" applyBorder="1" applyAlignment="1" applyProtection="1">
      <alignment horizontal="left" vertical="center" indent="1"/>
    </xf>
    <xf numFmtId="0" fontId="17" fillId="3" borderId="46" xfId="0" applyFont="1" applyFill="1" applyBorder="1" applyAlignment="1" applyProtection="1">
      <alignment horizontal="left" vertical="center" indent="1"/>
    </xf>
    <xf numFmtId="0" fontId="17" fillId="3" borderId="47" xfId="0" applyFont="1" applyFill="1" applyBorder="1" applyAlignment="1" applyProtection="1">
      <alignment horizontal="left" vertical="center" indent="1"/>
    </xf>
    <xf numFmtId="49" fontId="13" fillId="4" borderId="0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left" vertical="center" indent="1"/>
    </xf>
    <xf numFmtId="0" fontId="15" fillId="0" borderId="0" xfId="0" applyFont="1" applyFill="1" applyBorder="1" applyAlignment="1" applyProtection="1">
      <alignment horizontal="left" vertical="center"/>
    </xf>
    <xf numFmtId="166" fontId="15" fillId="0" borderId="0" xfId="0" applyNumberFormat="1" applyFont="1" applyFill="1" applyBorder="1" applyAlignment="1" applyProtection="1">
      <alignment horizontal="right" vertical="center" indent="1"/>
    </xf>
    <xf numFmtId="49" fontId="15" fillId="0" borderId="0" xfId="0" applyNumberFormat="1" applyFont="1" applyFill="1" applyBorder="1" applyAlignment="1" applyProtection="1">
      <alignment horizontal="left" vertical="center" indent="1"/>
    </xf>
    <xf numFmtId="0" fontId="13" fillId="0" borderId="0" xfId="0" applyFont="1" applyFill="1" applyBorder="1" applyAlignment="1" applyProtection="1">
      <alignment horizontal="left" vertical="center" indent="1"/>
    </xf>
    <xf numFmtId="166" fontId="13" fillId="0" borderId="0" xfId="0" applyNumberFormat="1" applyFont="1" applyFill="1" applyBorder="1" applyAlignment="1" applyProtection="1">
      <alignment horizontal="right" vertical="center" indent="1"/>
    </xf>
    <xf numFmtId="49" fontId="13" fillId="0" borderId="0" xfId="0" applyNumberFormat="1" applyFont="1" applyFill="1" applyBorder="1" applyAlignment="1" applyProtection="1">
      <alignment horizontal="left" vertical="center" indent="1"/>
    </xf>
    <xf numFmtId="0" fontId="13" fillId="4" borderId="0" xfId="0" applyFont="1" applyFill="1" applyBorder="1" applyAlignment="1" applyProtection="1">
      <alignment horizontal="left" vertical="center" indent="1"/>
      <protection locked="0"/>
    </xf>
    <xf numFmtId="49" fontId="13" fillId="4" borderId="0" xfId="0" applyNumberFormat="1" applyFont="1" applyFill="1" applyBorder="1" applyAlignment="1" applyProtection="1">
      <alignment horizontal="left" vertical="center" indent="1"/>
      <protection locked="0"/>
    </xf>
    <xf numFmtId="166" fontId="13" fillId="4" borderId="0" xfId="0" applyNumberFormat="1" applyFont="1" applyFill="1" applyBorder="1" applyAlignment="1" applyProtection="1">
      <alignment horizontal="right" vertical="center" indent="1"/>
      <protection locked="0"/>
    </xf>
    <xf numFmtId="166" fontId="13" fillId="4" borderId="0" xfId="0" applyNumberFormat="1" applyFont="1" applyFill="1" applyBorder="1" applyAlignment="1" applyProtection="1">
      <alignment horizontal="right" vertical="center" indent="1"/>
    </xf>
    <xf numFmtId="0" fontId="13" fillId="0" borderId="0" xfId="0" applyFont="1" applyFill="1" applyAlignment="1" applyProtection="1">
      <alignment horizontal="left" vertical="center"/>
    </xf>
    <xf numFmtId="0" fontId="13" fillId="0" borderId="0" xfId="0" applyFont="1" applyFill="1" applyAlignment="1" applyProtection="1">
      <alignment horizontal="left" vertical="center" indent="1"/>
    </xf>
    <xf numFmtId="49" fontId="13" fillId="0" borderId="0" xfId="0" applyNumberFormat="1" applyFont="1" applyFill="1" applyAlignment="1" applyProtection="1">
      <alignment horizontal="left" vertical="center" indent="1"/>
    </xf>
    <xf numFmtId="166" fontId="13" fillId="0" borderId="0" xfId="0" applyNumberFormat="1" applyFont="1" applyFill="1" applyAlignment="1" applyProtection="1">
      <alignment horizontal="right" vertical="center" indent="1"/>
    </xf>
    <xf numFmtId="49" fontId="15" fillId="0" borderId="0" xfId="0" applyNumberFormat="1" applyFont="1" applyFill="1" applyAlignment="1" applyProtection="1">
      <alignment horizontal="left" vertical="center" indent="1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center"/>
    </xf>
    <xf numFmtId="0" fontId="35" fillId="0" borderId="0" xfId="0" applyFont="1" applyFill="1" applyBorder="1" applyAlignment="1" applyProtection="1">
      <alignment vertical="center"/>
    </xf>
    <xf numFmtId="49" fontId="24" fillId="0" borderId="0" xfId="0" applyNumberFormat="1" applyFont="1" applyFill="1" applyBorder="1" applyAlignment="1" applyProtection="1">
      <alignment horizontal="left" vertical="center"/>
      <protection locked="0"/>
    </xf>
    <xf numFmtId="0" fontId="24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vertical="center" wrapText="1"/>
    </xf>
    <xf numFmtId="0" fontId="33" fillId="4" borderId="0" xfId="0" applyFont="1" applyFill="1" applyBorder="1" applyAlignment="1" applyProtection="1">
      <alignment vertical="center" wrapText="1"/>
    </xf>
    <xf numFmtId="0" fontId="33" fillId="3" borderId="28" xfId="0" applyFont="1" applyFill="1" applyBorder="1" applyAlignment="1" applyProtection="1">
      <alignment vertical="center"/>
    </xf>
    <xf numFmtId="0" fontId="12" fillId="4" borderId="0" xfId="0" applyFont="1" applyFill="1" applyBorder="1" applyAlignment="1" applyProtection="1">
      <alignment vertical="center"/>
    </xf>
    <xf numFmtId="49" fontId="12" fillId="0" borderId="0" xfId="1" applyNumberFormat="1" applyFont="1" applyBorder="1" applyAlignment="1" applyProtection="1">
      <alignment horizontal="left"/>
      <protection locked="0"/>
    </xf>
    <xf numFmtId="166" fontId="11" fillId="0" borderId="37" xfId="1" applyNumberFormat="1" applyFont="1" applyBorder="1" applyAlignment="1" applyProtection="1">
      <alignment horizontal="right" indent="1"/>
      <protection locked="0"/>
    </xf>
    <xf numFmtId="49" fontId="12" fillId="0" borderId="10" xfId="1" applyNumberFormat="1" applyFont="1" applyBorder="1" applyAlignment="1" applyProtection="1">
      <alignment horizontal="left"/>
      <protection locked="0"/>
    </xf>
    <xf numFmtId="49" fontId="12" fillId="0" borderId="11" xfId="1" applyNumberFormat="1" applyFont="1" applyBorder="1" applyAlignment="1" applyProtection="1">
      <alignment horizontal="left"/>
      <protection locked="0"/>
    </xf>
    <xf numFmtId="0" fontId="17" fillId="4" borderId="0" xfId="0" applyFont="1" applyFill="1" applyBorder="1" applyAlignment="1" applyProtection="1">
      <alignment horizontal="left" vertical="center"/>
    </xf>
    <xf numFmtId="49" fontId="13" fillId="0" borderId="0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 indent="1"/>
      <protection locked="0"/>
    </xf>
    <xf numFmtId="166" fontId="13" fillId="0" borderId="0" xfId="0" applyNumberFormat="1" applyFont="1" applyFill="1" applyBorder="1" applyAlignment="1" applyProtection="1">
      <alignment horizontal="right" vertical="center" indent="1"/>
      <protection locked="0"/>
    </xf>
    <xf numFmtId="49" fontId="13" fillId="0" borderId="0" xfId="0" applyNumberFormat="1" applyFont="1" applyFill="1" applyBorder="1" applyAlignment="1" applyProtection="1">
      <alignment horizontal="left" vertical="center" indent="1"/>
      <protection locked="0"/>
    </xf>
    <xf numFmtId="166" fontId="12" fillId="4" borderId="12" xfId="1" applyNumberFormat="1" applyFont="1" applyFill="1" applyBorder="1" applyAlignment="1" applyProtection="1">
      <alignment horizontal="right" indent="1"/>
    </xf>
    <xf numFmtId="166" fontId="12" fillId="3" borderId="48" xfId="1" applyNumberFormat="1" applyFont="1" applyFill="1" applyBorder="1" applyAlignment="1" applyProtection="1">
      <alignment horizontal="right" indent="1"/>
    </xf>
    <xf numFmtId="166" fontId="12" fillId="3" borderId="49" xfId="1" applyNumberFormat="1" applyFont="1" applyFill="1" applyBorder="1" applyAlignment="1" applyProtection="1">
      <alignment horizontal="right" indent="1"/>
    </xf>
    <xf numFmtId="166" fontId="12" fillId="3" borderId="50" xfId="1" applyNumberFormat="1" applyFont="1" applyFill="1" applyBorder="1" applyAlignment="1" applyProtection="1">
      <alignment horizontal="right" indent="1"/>
    </xf>
    <xf numFmtId="166" fontId="12" fillId="3" borderId="51" xfId="1" applyNumberFormat="1" applyFont="1" applyFill="1" applyBorder="1" applyAlignment="1" applyProtection="1">
      <alignment horizontal="right" indent="1"/>
    </xf>
    <xf numFmtId="166" fontId="24" fillId="3" borderId="1" xfId="1" applyNumberFormat="1" applyFont="1" applyFill="1" applyBorder="1" applyAlignment="1" applyProtection="1">
      <alignment horizontal="right" indent="1"/>
    </xf>
    <xf numFmtId="166" fontId="24" fillId="3" borderId="2" xfId="1" applyNumberFormat="1" applyFont="1" applyFill="1" applyBorder="1" applyAlignment="1" applyProtection="1">
      <alignment horizontal="right" indent="1"/>
    </xf>
    <xf numFmtId="166" fontId="24" fillId="3" borderId="3" xfId="1" applyNumberFormat="1" applyFont="1" applyFill="1" applyBorder="1" applyAlignment="1" applyProtection="1">
      <alignment horizontal="right" indent="1"/>
    </xf>
    <xf numFmtId="166" fontId="11" fillId="0" borderId="52" xfId="1" applyNumberFormat="1" applyFont="1" applyBorder="1" applyAlignment="1" applyProtection="1">
      <alignment horizontal="right" indent="1"/>
      <protection locked="0"/>
    </xf>
    <xf numFmtId="166" fontId="11" fillId="0" borderId="53" xfId="1" applyNumberFormat="1" applyFont="1" applyBorder="1" applyAlignment="1" applyProtection="1">
      <alignment horizontal="right" indent="1"/>
      <protection locked="0"/>
    </xf>
    <xf numFmtId="166" fontId="11" fillId="2" borderId="53" xfId="1" applyNumberFormat="1" applyFont="1" applyFill="1" applyBorder="1" applyAlignment="1" applyProtection="1">
      <alignment horizontal="right" indent="1"/>
      <protection locked="0"/>
    </xf>
    <xf numFmtId="166" fontId="11" fillId="0" borderId="54" xfId="1" applyNumberFormat="1" applyFont="1" applyBorder="1" applyAlignment="1" applyProtection="1">
      <alignment horizontal="right" indent="1"/>
      <protection locked="0"/>
    </xf>
    <xf numFmtId="0" fontId="18" fillId="4" borderId="45" xfId="0" applyFont="1" applyFill="1" applyBorder="1" applyAlignment="1" applyProtection="1">
      <alignment horizontal="left" vertical="center" indent="1"/>
      <protection locked="0"/>
    </xf>
    <xf numFmtId="0" fontId="18" fillId="4" borderId="46" xfId="0" applyFont="1" applyFill="1" applyBorder="1" applyAlignment="1" applyProtection="1">
      <alignment horizontal="left" vertical="center" indent="1"/>
      <protection locked="0"/>
    </xf>
    <xf numFmtId="0" fontId="18" fillId="4" borderId="47" xfId="0" applyFont="1" applyFill="1" applyBorder="1" applyAlignment="1" applyProtection="1">
      <alignment horizontal="left" vertical="center" indent="1"/>
      <protection locked="0"/>
    </xf>
    <xf numFmtId="0" fontId="17" fillId="4" borderId="0" xfId="0" applyFont="1" applyFill="1" applyBorder="1" applyAlignment="1" applyProtection="1">
      <alignment horizontal="left" vertical="center" wrapText="1"/>
    </xf>
    <xf numFmtId="0" fontId="10" fillId="4" borderId="45" xfId="0" applyFont="1" applyFill="1" applyBorder="1" applyAlignment="1" applyProtection="1">
      <alignment horizontal="center" vertical="center"/>
      <protection locked="0"/>
    </xf>
    <xf numFmtId="0" fontId="10" fillId="4" borderId="46" xfId="0" applyFont="1" applyFill="1" applyBorder="1" applyAlignment="1" applyProtection="1">
      <alignment horizontal="center" vertical="center"/>
      <protection locked="0"/>
    </xf>
    <xf numFmtId="0" fontId="10" fillId="4" borderId="47" xfId="0" applyFont="1" applyFill="1" applyBorder="1" applyAlignment="1" applyProtection="1">
      <alignment horizontal="center" vertical="center"/>
      <protection locked="0"/>
    </xf>
    <xf numFmtId="0" fontId="10" fillId="4" borderId="55" xfId="0" applyFont="1" applyFill="1" applyBorder="1" applyAlignment="1" applyProtection="1">
      <alignment horizontal="left" vertical="center"/>
      <protection locked="0"/>
    </xf>
    <xf numFmtId="0" fontId="10" fillId="4" borderId="56" xfId="0" applyFont="1" applyFill="1" applyBorder="1" applyAlignment="1" applyProtection="1">
      <alignment horizontal="left" vertical="center"/>
      <protection locked="0"/>
    </xf>
    <xf numFmtId="0" fontId="10" fillId="4" borderId="57" xfId="0" applyFont="1" applyFill="1" applyBorder="1" applyAlignment="1" applyProtection="1">
      <alignment horizontal="left" vertical="center"/>
      <protection locked="0"/>
    </xf>
    <xf numFmtId="0" fontId="22" fillId="3" borderId="55" xfId="0" applyFont="1" applyFill="1" applyBorder="1" applyAlignment="1" applyProtection="1">
      <alignment horizontal="center" vertical="center"/>
    </xf>
    <xf numFmtId="0" fontId="22" fillId="3" borderId="56" xfId="0" applyFont="1" applyFill="1" applyBorder="1" applyAlignment="1" applyProtection="1">
      <alignment horizontal="center" vertical="center"/>
    </xf>
    <xf numFmtId="0" fontId="22" fillId="3" borderId="57" xfId="0" applyFont="1" applyFill="1" applyBorder="1" applyAlignment="1" applyProtection="1">
      <alignment horizontal="center" vertical="center"/>
    </xf>
    <xf numFmtId="0" fontId="18" fillId="0" borderId="45" xfId="0" applyFont="1" applyFill="1" applyBorder="1" applyAlignment="1" applyProtection="1">
      <alignment horizontal="left" vertical="center" indent="1"/>
      <protection locked="0"/>
    </xf>
    <xf numFmtId="0" fontId="18" fillId="0" borderId="46" xfId="0" applyFont="1" applyFill="1" applyBorder="1" applyAlignment="1" applyProtection="1">
      <alignment horizontal="left" vertical="center" indent="1"/>
      <protection locked="0"/>
    </xf>
    <xf numFmtId="0" fontId="18" fillId="0" borderId="47" xfId="0" applyFont="1" applyFill="1" applyBorder="1" applyAlignment="1" applyProtection="1">
      <alignment horizontal="left" vertical="center" indent="1"/>
      <protection locked="0"/>
    </xf>
    <xf numFmtId="0" fontId="18" fillId="4" borderId="45" xfId="0" applyFont="1" applyFill="1" applyBorder="1" applyAlignment="1" applyProtection="1">
      <alignment horizontal="center" vertical="center"/>
      <protection locked="0"/>
    </xf>
    <xf numFmtId="0" fontId="18" fillId="4" borderId="46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14" fillId="4" borderId="59" xfId="1" applyFont="1" applyFill="1" applyBorder="1" applyAlignment="1" applyProtection="1">
      <alignment horizontal="center" vertical="center" wrapText="1"/>
    </xf>
    <xf numFmtId="0" fontId="14" fillId="4" borderId="60" xfId="1" applyFont="1" applyFill="1" applyBorder="1" applyAlignment="1" applyProtection="1">
      <alignment horizontal="center" vertical="center" wrapText="1"/>
    </xf>
    <xf numFmtId="3" fontId="14" fillId="4" borderId="21" xfId="1" applyNumberFormat="1" applyFont="1" applyFill="1" applyBorder="1" applyAlignment="1" applyProtection="1">
      <alignment horizontal="center" vertical="center" wrapText="1"/>
    </xf>
    <xf numFmtId="0" fontId="16" fillId="3" borderId="55" xfId="1" applyFont="1" applyFill="1" applyBorder="1" applyAlignment="1" applyProtection="1">
      <alignment horizontal="left" vertical="center" indent="1"/>
    </xf>
    <xf numFmtId="0" fontId="16" fillId="3" borderId="57" xfId="1" applyFont="1" applyFill="1" applyBorder="1" applyAlignment="1" applyProtection="1">
      <alignment horizontal="left" vertical="center" indent="1"/>
    </xf>
    <xf numFmtId="0" fontId="17" fillId="3" borderId="23" xfId="1" applyFont="1" applyFill="1" applyBorder="1" applyAlignment="1" applyProtection="1">
      <alignment horizontal="left" vertical="center" indent="1"/>
    </xf>
    <xf numFmtId="0" fontId="17" fillId="3" borderId="58" xfId="1" applyFont="1" applyFill="1" applyBorder="1" applyAlignment="1" applyProtection="1">
      <alignment horizontal="left" vertical="center" indent="1"/>
    </xf>
    <xf numFmtId="0" fontId="36" fillId="3" borderId="55" xfId="1" applyFont="1" applyFill="1" applyBorder="1" applyAlignment="1" applyProtection="1">
      <alignment horizontal="left" vertical="center" indent="1"/>
    </xf>
    <xf numFmtId="0" fontId="36" fillId="3" borderId="57" xfId="1" applyFont="1" applyFill="1" applyBorder="1" applyAlignment="1" applyProtection="1">
      <alignment horizontal="left" vertical="center" indent="1"/>
    </xf>
    <xf numFmtId="0" fontId="17" fillId="3" borderId="55" xfId="1" applyFont="1" applyFill="1" applyBorder="1" applyAlignment="1" applyProtection="1">
      <alignment horizontal="left" vertical="center" indent="1"/>
    </xf>
    <xf numFmtId="0" fontId="17" fillId="3" borderId="57" xfId="1" applyFont="1" applyFill="1" applyBorder="1" applyAlignment="1" applyProtection="1">
      <alignment horizontal="left" vertical="center" indent="1"/>
    </xf>
    <xf numFmtId="0" fontId="32" fillId="4" borderId="0" xfId="1" applyFont="1" applyFill="1" applyBorder="1" applyAlignment="1" applyProtection="1">
      <alignment horizontal="left" vertical="center"/>
    </xf>
    <xf numFmtId="0" fontId="17" fillId="3" borderId="6" xfId="1" applyFont="1" applyFill="1" applyBorder="1" applyAlignment="1" applyProtection="1">
      <alignment horizontal="left" vertical="center" indent="1"/>
    </xf>
    <xf numFmtId="0" fontId="17" fillId="3" borderId="54" xfId="1" applyFont="1" applyFill="1" applyBorder="1" applyAlignment="1" applyProtection="1">
      <alignment horizontal="left" vertical="center" indent="1"/>
    </xf>
    <xf numFmtId="0" fontId="22" fillId="3" borderId="55" xfId="0" applyFont="1" applyFill="1" applyBorder="1" applyAlignment="1" applyProtection="1">
      <alignment horizontal="left" vertical="center" indent="1"/>
    </xf>
    <xf numFmtId="0" fontId="22" fillId="3" borderId="56" xfId="0" applyFont="1" applyFill="1" applyBorder="1" applyAlignment="1" applyProtection="1">
      <alignment horizontal="left" vertical="center" indent="1"/>
    </xf>
    <xf numFmtId="0" fontId="22" fillId="3" borderId="57" xfId="0" applyFont="1" applyFill="1" applyBorder="1" applyAlignment="1" applyProtection="1">
      <alignment horizontal="left" vertical="center" indent="1"/>
    </xf>
    <xf numFmtId="0" fontId="17" fillId="3" borderId="4" xfId="1" applyFont="1" applyFill="1" applyBorder="1" applyAlignment="1" applyProtection="1">
      <alignment horizontal="left" vertical="center" indent="1"/>
    </xf>
    <xf numFmtId="0" fontId="17" fillId="3" borderId="52" xfId="1" applyFont="1" applyFill="1" applyBorder="1" applyAlignment="1" applyProtection="1">
      <alignment horizontal="left" vertical="center" indent="1"/>
    </xf>
    <xf numFmtId="0" fontId="17" fillId="3" borderId="5" xfId="1" applyFont="1" applyFill="1" applyBorder="1" applyAlignment="1" applyProtection="1">
      <alignment horizontal="left" vertical="center" indent="1"/>
    </xf>
    <xf numFmtId="0" fontId="17" fillId="3" borderId="53" xfId="1" applyFont="1" applyFill="1" applyBorder="1" applyAlignment="1" applyProtection="1">
      <alignment horizontal="left" vertical="center" indent="1"/>
    </xf>
    <xf numFmtId="0" fontId="16" fillId="3" borderId="23" xfId="1" applyFont="1" applyFill="1" applyBorder="1" applyAlignment="1" applyProtection="1">
      <alignment horizontal="left" vertical="center" indent="1"/>
    </xf>
    <xf numFmtId="0" fontId="16" fillId="3" borderId="58" xfId="1" applyFont="1" applyFill="1" applyBorder="1" applyAlignment="1" applyProtection="1">
      <alignment horizontal="left" vertical="center" indent="1"/>
    </xf>
    <xf numFmtId="166" fontId="37" fillId="0" borderId="0" xfId="1" applyNumberFormat="1" applyFont="1" applyFill="1" applyBorder="1" applyAlignment="1" applyProtection="1">
      <alignment horizontal="center" vertical="center" wrapText="1"/>
    </xf>
    <xf numFmtId="0" fontId="16" fillId="4" borderId="0" xfId="1" quotePrefix="1" applyFont="1" applyFill="1" applyBorder="1" applyAlignment="1" applyProtection="1">
      <alignment horizontal="left" vertical="center"/>
    </xf>
    <xf numFmtId="0" fontId="16" fillId="4" borderId="0" xfId="1" applyFont="1" applyFill="1" applyBorder="1" applyAlignment="1" applyProtection="1">
      <alignment horizontal="left" vertical="center"/>
    </xf>
    <xf numFmtId="0" fontId="36" fillId="3" borderId="23" xfId="1" applyFont="1" applyFill="1" applyBorder="1" applyAlignment="1" applyProtection="1">
      <alignment horizontal="left" vertical="center" indent="1"/>
    </xf>
    <xf numFmtId="0" fontId="36" fillId="3" borderId="58" xfId="1" applyFont="1" applyFill="1" applyBorder="1" applyAlignment="1" applyProtection="1">
      <alignment horizontal="left" vertical="center" indent="1"/>
    </xf>
    <xf numFmtId="10" fontId="36" fillId="3" borderId="23" xfId="1" applyNumberFormat="1" applyFont="1" applyFill="1" applyBorder="1" applyAlignment="1" applyProtection="1">
      <alignment horizontal="center" vertical="center"/>
    </xf>
    <xf numFmtId="10" fontId="36" fillId="3" borderId="58" xfId="1" applyNumberFormat="1" applyFont="1" applyFill="1" applyBorder="1" applyAlignment="1" applyProtection="1">
      <alignment horizontal="center" vertical="center"/>
    </xf>
    <xf numFmtId="0" fontId="17" fillId="4" borderId="0" xfId="1" applyFont="1" applyFill="1" applyBorder="1" applyAlignment="1" applyProtection="1">
      <alignment horizontal="left" vertical="center"/>
    </xf>
    <xf numFmtId="0" fontId="16" fillId="3" borderId="55" xfId="0" applyFont="1" applyFill="1" applyBorder="1" applyAlignment="1" applyProtection="1">
      <alignment horizontal="left" vertical="center"/>
    </xf>
    <xf numFmtId="0" fontId="16" fillId="3" borderId="56" xfId="0" applyFont="1" applyFill="1" applyBorder="1" applyAlignment="1" applyProtection="1">
      <alignment horizontal="left" vertical="center"/>
    </xf>
    <xf numFmtId="0" fontId="16" fillId="3" borderId="57" xfId="0" applyFont="1" applyFill="1" applyBorder="1" applyAlignment="1" applyProtection="1">
      <alignment horizontal="left" vertical="center"/>
    </xf>
    <xf numFmtId="0" fontId="17" fillId="3" borderId="45" xfId="0" applyFont="1" applyFill="1" applyBorder="1" applyAlignment="1" applyProtection="1">
      <alignment horizontal="center" vertical="center"/>
    </xf>
    <xf numFmtId="0" fontId="17" fillId="3" borderId="46" xfId="0" applyFont="1" applyFill="1" applyBorder="1" applyAlignment="1" applyProtection="1">
      <alignment horizontal="center" vertical="center"/>
    </xf>
    <xf numFmtId="0" fontId="40" fillId="3" borderId="45" xfId="0" applyFont="1" applyFill="1" applyBorder="1" applyAlignment="1" applyProtection="1">
      <alignment horizontal="left" vertical="center"/>
    </xf>
    <xf numFmtId="0" fontId="40" fillId="3" borderId="46" xfId="0" applyFont="1" applyFill="1" applyBorder="1" applyAlignment="1" applyProtection="1">
      <alignment horizontal="left" vertical="center"/>
    </xf>
    <xf numFmtId="0" fontId="40" fillId="3" borderId="47" xfId="0" applyFont="1" applyFill="1" applyBorder="1" applyAlignment="1" applyProtection="1">
      <alignment horizontal="left" vertical="center"/>
    </xf>
    <xf numFmtId="0" fontId="17" fillId="3" borderId="47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 wrapText="1"/>
    </xf>
    <xf numFmtId="0" fontId="14" fillId="4" borderId="66" xfId="0" applyFont="1" applyFill="1" applyBorder="1" applyAlignment="1" applyProtection="1">
      <alignment horizontal="center" vertical="center" wrapText="1"/>
    </xf>
    <xf numFmtId="0" fontId="14" fillId="4" borderId="52" xfId="0" applyFont="1" applyFill="1" applyBorder="1" applyAlignment="1" applyProtection="1">
      <alignment horizontal="center" vertical="center" wrapText="1"/>
    </xf>
    <xf numFmtId="0" fontId="39" fillId="4" borderId="4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top" wrapText="1"/>
    </xf>
    <xf numFmtId="0" fontId="12" fillId="4" borderId="65" xfId="0" applyFont="1" applyFill="1" applyBorder="1" applyAlignment="1" applyProtection="1">
      <alignment horizontal="center" vertical="top" wrapText="1"/>
    </xf>
    <xf numFmtId="0" fontId="12" fillId="4" borderId="54" xfId="0" applyFont="1" applyFill="1" applyBorder="1" applyAlignment="1" applyProtection="1">
      <alignment horizontal="center" vertical="top" wrapText="1"/>
    </xf>
    <xf numFmtId="0" fontId="16" fillId="3" borderId="55" xfId="1" applyFont="1" applyFill="1" applyBorder="1" applyAlignment="1" applyProtection="1">
      <alignment horizontal="left" vertical="center"/>
    </xf>
    <xf numFmtId="0" fontId="16" fillId="3" borderId="56" xfId="1" applyFont="1" applyFill="1" applyBorder="1" applyAlignment="1" applyProtection="1">
      <alignment horizontal="left" vertical="center"/>
    </xf>
    <xf numFmtId="0" fontId="16" fillId="3" borderId="57" xfId="1" applyFont="1" applyFill="1" applyBorder="1" applyAlignment="1" applyProtection="1">
      <alignment horizontal="left" vertical="center"/>
    </xf>
    <xf numFmtId="0" fontId="14" fillId="4" borderId="0" xfId="0" applyFont="1" applyFill="1" applyBorder="1" applyAlignment="1" applyProtection="1">
      <alignment horizontal="center" vertical="center"/>
    </xf>
    <xf numFmtId="166" fontId="14" fillId="3" borderId="23" xfId="0" applyNumberFormat="1" applyFont="1" applyFill="1" applyBorder="1" applyAlignment="1" applyProtection="1">
      <alignment horizontal="right" vertical="center" indent="1"/>
    </xf>
    <xf numFmtId="166" fontId="14" fillId="3" borderId="61" xfId="0" applyNumberFormat="1" applyFont="1" applyFill="1" applyBorder="1" applyAlignment="1" applyProtection="1">
      <alignment horizontal="right" vertical="center" indent="1"/>
    </xf>
    <xf numFmtId="166" fontId="14" fillId="3" borderId="58" xfId="0" applyNumberFormat="1" applyFont="1" applyFill="1" applyBorder="1" applyAlignment="1" applyProtection="1">
      <alignment horizontal="right" vertical="center" indent="1"/>
    </xf>
    <xf numFmtId="49" fontId="13" fillId="4" borderId="10" xfId="0" applyNumberFormat="1" applyFont="1" applyFill="1" applyBorder="1" applyAlignment="1" applyProtection="1">
      <alignment horizontal="left" vertical="center"/>
      <protection locked="0"/>
    </xf>
    <xf numFmtId="0" fontId="13" fillId="4" borderId="55" xfId="0" applyFont="1" applyFill="1" applyBorder="1" applyAlignment="1" applyProtection="1">
      <alignment horizontal="left" vertical="center" indent="1"/>
      <protection locked="0"/>
    </xf>
    <xf numFmtId="0" fontId="13" fillId="4" borderId="56" xfId="0" applyFont="1" applyFill="1" applyBorder="1" applyAlignment="1" applyProtection="1">
      <alignment horizontal="left" vertical="center" indent="1"/>
      <protection locked="0"/>
    </xf>
    <xf numFmtId="0" fontId="13" fillId="4" borderId="57" xfId="0" applyFont="1" applyFill="1" applyBorder="1" applyAlignment="1" applyProtection="1">
      <alignment horizontal="left" vertical="center" indent="1"/>
      <protection locked="0"/>
    </xf>
    <xf numFmtId="49" fontId="13" fillId="4" borderId="55" xfId="0" applyNumberFormat="1" applyFont="1" applyFill="1" applyBorder="1" applyAlignment="1" applyProtection="1">
      <alignment horizontal="left" vertical="center" indent="1"/>
      <protection locked="0"/>
    </xf>
    <xf numFmtId="49" fontId="13" fillId="4" borderId="56" xfId="0" applyNumberFormat="1" applyFont="1" applyFill="1" applyBorder="1" applyAlignment="1" applyProtection="1">
      <alignment horizontal="left" vertical="center" indent="1"/>
      <protection locked="0"/>
    </xf>
    <xf numFmtId="49" fontId="13" fillId="4" borderId="57" xfId="0" applyNumberFormat="1" applyFont="1" applyFill="1" applyBorder="1" applyAlignment="1" applyProtection="1">
      <alignment horizontal="left" vertical="center" indent="1"/>
      <protection locked="0"/>
    </xf>
    <xf numFmtId="166" fontId="13" fillId="4" borderId="55" xfId="0" applyNumberFormat="1" applyFont="1" applyFill="1" applyBorder="1" applyAlignment="1" applyProtection="1">
      <alignment horizontal="right" vertical="center" indent="1"/>
      <protection locked="0"/>
    </xf>
    <xf numFmtId="166" fontId="13" fillId="4" borderId="56" xfId="0" applyNumberFormat="1" applyFont="1" applyFill="1" applyBorder="1" applyAlignment="1" applyProtection="1">
      <alignment horizontal="right" vertical="center" indent="1"/>
      <protection locked="0"/>
    </xf>
    <xf numFmtId="166" fontId="13" fillId="4" borderId="57" xfId="0" applyNumberFormat="1" applyFont="1" applyFill="1" applyBorder="1" applyAlignment="1" applyProtection="1">
      <alignment horizontal="right" vertical="center" indent="1"/>
      <protection locked="0"/>
    </xf>
    <xf numFmtId="166" fontId="24" fillId="3" borderId="55" xfId="0" applyNumberFormat="1" applyFont="1" applyFill="1" applyBorder="1" applyAlignment="1" applyProtection="1">
      <alignment horizontal="right" vertical="center" indent="1"/>
    </xf>
    <xf numFmtId="166" fontId="24" fillId="3" borderId="56" xfId="0" applyNumberFormat="1" applyFont="1" applyFill="1" applyBorder="1" applyAlignment="1" applyProtection="1">
      <alignment horizontal="right" vertical="center" indent="1"/>
    </xf>
    <xf numFmtId="166" fontId="24" fillId="3" borderId="57" xfId="0" applyNumberFormat="1" applyFont="1" applyFill="1" applyBorder="1" applyAlignment="1" applyProtection="1">
      <alignment horizontal="right" vertical="center" indent="1"/>
    </xf>
    <xf numFmtId="0" fontId="14" fillId="4" borderId="0" xfId="0" applyFont="1" applyFill="1" applyBorder="1" applyAlignment="1" applyProtection="1">
      <alignment horizontal="left" vertical="center" indent="1"/>
    </xf>
    <xf numFmtId="49" fontId="14" fillId="4" borderId="0" xfId="0" applyNumberFormat="1" applyFont="1" applyFill="1" applyBorder="1" applyAlignment="1" applyProtection="1">
      <alignment horizontal="left" vertical="center" indent="1"/>
    </xf>
    <xf numFmtId="49" fontId="13" fillId="0" borderId="10" xfId="0" applyNumberFormat="1" applyFont="1" applyFill="1" applyBorder="1" applyAlignment="1" applyProtection="1">
      <alignment horizontal="left" vertical="center"/>
      <protection locked="0"/>
    </xf>
    <xf numFmtId="0" fontId="13" fillId="0" borderId="55" xfId="0" applyFont="1" applyFill="1" applyBorder="1" applyAlignment="1" applyProtection="1">
      <alignment horizontal="left" vertical="center" indent="1"/>
      <protection locked="0"/>
    </xf>
    <xf numFmtId="0" fontId="13" fillId="0" borderId="56" xfId="0" applyFont="1" applyFill="1" applyBorder="1" applyAlignment="1" applyProtection="1">
      <alignment horizontal="left" vertical="center" indent="1"/>
      <protection locked="0"/>
    </xf>
    <xf numFmtId="0" fontId="13" fillId="0" borderId="57" xfId="0" applyFont="1" applyFill="1" applyBorder="1" applyAlignment="1" applyProtection="1">
      <alignment horizontal="left" vertical="center" indent="1"/>
      <protection locked="0"/>
    </xf>
    <xf numFmtId="49" fontId="13" fillId="0" borderId="55" xfId="0" applyNumberFormat="1" applyFont="1" applyFill="1" applyBorder="1" applyAlignment="1" applyProtection="1">
      <alignment horizontal="left" vertical="center" indent="1"/>
      <protection locked="0"/>
    </xf>
    <xf numFmtId="49" fontId="13" fillId="0" borderId="56" xfId="0" applyNumberFormat="1" applyFont="1" applyFill="1" applyBorder="1" applyAlignment="1" applyProtection="1">
      <alignment horizontal="left" vertical="center" indent="1"/>
      <protection locked="0"/>
    </xf>
    <xf numFmtId="49" fontId="13" fillId="0" borderId="57" xfId="0" applyNumberFormat="1" applyFont="1" applyFill="1" applyBorder="1" applyAlignment="1" applyProtection="1">
      <alignment horizontal="left" vertical="center" indent="1"/>
      <protection locked="0"/>
    </xf>
    <xf numFmtId="166" fontId="13" fillId="0" borderId="55" xfId="0" applyNumberFormat="1" applyFont="1" applyFill="1" applyBorder="1" applyAlignment="1" applyProtection="1">
      <alignment horizontal="right" vertical="center" indent="1"/>
      <protection locked="0"/>
    </xf>
    <xf numFmtId="166" fontId="13" fillId="0" borderId="56" xfId="0" applyNumberFormat="1" applyFont="1" applyFill="1" applyBorder="1" applyAlignment="1" applyProtection="1">
      <alignment horizontal="right" vertical="center" indent="1"/>
      <protection locked="0"/>
    </xf>
    <xf numFmtId="166" fontId="13" fillId="0" borderId="57" xfId="0" applyNumberFormat="1" applyFont="1" applyFill="1" applyBorder="1" applyAlignment="1" applyProtection="1">
      <alignment horizontal="right" vertical="center" indent="1"/>
      <protection locked="0"/>
    </xf>
    <xf numFmtId="166" fontId="38" fillId="0" borderId="0" xfId="0" applyNumberFormat="1" applyFont="1" applyFill="1" applyBorder="1" applyAlignment="1" applyProtection="1">
      <alignment horizontal="right" vertical="center" indent="1"/>
    </xf>
    <xf numFmtId="0" fontId="14" fillId="0" borderId="0" xfId="0" applyFont="1" applyFill="1" applyBorder="1" applyAlignment="1" applyProtection="1">
      <alignment horizontal="left" vertical="center" indent="1"/>
    </xf>
    <xf numFmtId="49" fontId="28" fillId="0" borderId="0" xfId="0" applyNumberFormat="1" applyFont="1" applyFill="1" applyBorder="1" applyAlignment="1" applyProtection="1">
      <alignment horizontal="left" vertical="center" indent="1"/>
    </xf>
    <xf numFmtId="166" fontId="14" fillId="3" borderId="62" xfId="0" applyNumberFormat="1" applyFont="1" applyFill="1" applyBorder="1" applyAlignment="1" applyProtection="1">
      <alignment horizontal="center" vertical="center"/>
    </xf>
    <xf numFmtId="166" fontId="14" fillId="3" borderId="63" xfId="0" applyNumberFormat="1" applyFont="1" applyFill="1" applyBorder="1" applyAlignment="1" applyProtection="1">
      <alignment horizontal="center" vertical="center"/>
    </xf>
    <xf numFmtId="166" fontId="14" fillId="3" borderId="64" xfId="0" applyNumberFormat="1" applyFont="1" applyFill="1" applyBorder="1" applyAlignment="1" applyProtection="1">
      <alignment horizontal="center" vertical="center"/>
    </xf>
    <xf numFmtId="0" fontId="17" fillId="4" borderId="0" xfId="0" applyFont="1" applyFill="1" applyBorder="1" applyAlignment="1" applyProtection="1">
      <alignment horizontal="left" vertical="center"/>
    </xf>
    <xf numFmtId="0" fontId="12" fillId="3" borderId="55" xfId="0" applyFont="1" applyFill="1" applyBorder="1" applyAlignment="1" applyProtection="1">
      <alignment horizontal="left" vertical="center" indent="1"/>
    </xf>
    <xf numFmtId="0" fontId="12" fillId="3" borderId="56" xfId="0" applyFont="1" applyFill="1" applyBorder="1" applyAlignment="1" applyProtection="1">
      <alignment horizontal="left" vertical="center" indent="1"/>
    </xf>
    <xf numFmtId="0" fontId="12" fillId="3" borderId="57" xfId="0" applyFont="1" applyFill="1" applyBorder="1" applyAlignment="1" applyProtection="1">
      <alignment horizontal="left" vertical="center" indent="1"/>
    </xf>
    <xf numFmtId="49" fontId="13" fillId="3" borderId="55" xfId="0" applyNumberFormat="1" applyFont="1" applyFill="1" applyBorder="1" applyAlignment="1" applyProtection="1">
      <alignment horizontal="left" vertical="center" indent="1"/>
    </xf>
    <xf numFmtId="49" fontId="13" fillId="3" borderId="56" xfId="0" applyNumberFormat="1" applyFont="1" applyFill="1" applyBorder="1" applyAlignment="1" applyProtection="1">
      <alignment horizontal="left" vertical="center" indent="1"/>
    </xf>
    <xf numFmtId="49" fontId="13" fillId="3" borderId="57" xfId="0" applyNumberFormat="1" applyFont="1" applyFill="1" applyBorder="1" applyAlignment="1" applyProtection="1">
      <alignment horizontal="left" vertical="center" indent="1"/>
    </xf>
    <xf numFmtId="166" fontId="15" fillId="4" borderId="55" xfId="0" applyNumberFormat="1" applyFont="1" applyFill="1" applyBorder="1" applyAlignment="1" applyProtection="1">
      <alignment horizontal="right" vertical="center" indent="1"/>
      <protection locked="0"/>
    </xf>
    <xf numFmtId="166" fontId="15" fillId="4" borderId="56" xfId="0" applyNumberFormat="1" applyFont="1" applyFill="1" applyBorder="1" applyAlignment="1" applyProtection="1">
      <alignment horizontal="right" vertical="center" indent="1"/>
      <protection locked="0"/>
    </xf>
    <xf numFmtId="166" fontId="15" fillId="4" borderId="57" xfId="0" applyNumberFormat="1" applyFont="1" applyFill="1" applyBorder="1" applyAlignment="1" applyProtection="1">
      <alignment horizontal="right" vertical="center" indent="1"/>
      <protection locked="0"/>
    </xf>
    <xf numFmtId="166" fontId="17" fillId="0" borderId="0" xfId="0" applyNumberFormat="1" applyFont="1" applyFill="1" applyBorder="1" applyAlignment="1" applyProtection="1">
      <alignment horizontal="right" vertical="center" indent="1"/>
    </xf>
    <xf numFmtId="49" fontId="35" fillId="0" borderId="0" xfId="0" applyNumberFormat="1" applyFont="1" applyAlignment="1" applyProtection="1">
      <alignment horizontal="center" vertical="center"/>
    </xf>
    <xf numFmtId="0" fontId="36" fillId="3" borderId="55" xfId="1" applyFont="1" applyFill="1" applyBorder="1" applyAlignment="1" applyProtection="1">
      <alignment horizontal="left" vertical="center"/>
    </xf>
    <xf numFmtId="0" fontId="36" fillId="3" borderId="56" xfId="1" applyFont="1" applyFill="1" applyBorder="1" applyAlignment="1" applyProtection="1">
      <alignment horizontal="left" vertical="center"/>
    </xf>
    <xf numFmtId="0" fontId="36" fillId="3" borderId="57" xfId="1" applyFont="1" applyFill="1" applyBorder="1" applyAlignment="1" applyProtection="1">
      <alignment horizontal="left" vertical="center"/>
    </xf>
    <xf numFmtId="166" fontId="17" fillId="3" borderId="23" xfId="0" applyNumberFormat="1" applyFont="1" applyFill="1" applyBorder="1" applyAlignment="1" applyProtection="1">
      <alignment horizontal="right" vertical="center" indent="1"/>
    </xf>
    <xf numFmtId="166" fontId="17" fillId="3" borderId="61" xfId="0" applyNumberFormat="1" applyFont="1" applyFill="1" applyBorder="1" applyAlignment="1" applyProtection="1">
      <alignment horizontal="right" vertical="center" indent="1"/>
    </xf>
    <xf numFmtId="166" fontId="17" fillId="3" borderId="58" xfId="0" applyNumberFormat="1" applyFont="1" applyFill="1" applyBorder="1" applyAlignment="1" applyProtection="1">
      <alignment horizontal="right" vertical="center" indent="1"/>
    </xf>
    <xf numFmtId="166" fontId="0" fillId="4" borderId="0" xfId="0" applyNumberFormat="1" applyFont="1" applyFill="1" applyBorder="1" applyAlignment="1" applyProtection="1">
      <alignment horizontal="right" vertical="center" indent="1"/>
    </xf>
    <xf numFmtId="0" fontId="16" fillId="4" borderId="56" xfId="1" applyFont="1" applyFill="1" applyBorder="1" applyAlignment="1" applyProtection="1">
      <alignment horizontal="left" vertical="center"/>
    </xf>
    <xf numFmtId="166" fontId="0" fillId="4" borderId="56" xfId="0" applyNumberFormat="1" applyFont="1" applyFill="1" applyBorder="1" applyAlignment="1" applyProtection="1">
      <alignment horizontal="right" vertical="center" indent="1"/>
    </xf>
    <xf numFmtId="0" fontId="24" fillId="3" borderId="0" xfId="0" applyFont="1" applyFill="1" applyBorder="1" applyAlignment="1" applyProtection="1">
      <alignment horizontal="left" vertical="center" wrapText="1"/>
    </xf>
    <xf numFmtId="0" fontId="24" fillId="3" borderId="14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left" vertical="center" indent="1"/>
      <protection locked="0"/>
    </xf>
    <xf numFmtId="166" fontId="13" fillId="0" borderId="0" xfId="0" applyNumberFormat="1" applyFont="1" applyFill="1" applyBorder="1" applyAlignment="1" applyProtection="1">
      <alignment horizontal="right" vertical="center" indent="1"/>
      <protection locked="0"/>
    </xf>
    <xf numFmtId="49" fontId="13" fillId="0" borderId="0" xfId="0" applyNumberFormat="1" applyFont="1" applyFill="1" applyBorder="1" applyAlignment="1" applyProtection="1">
      <alignment horizontal="left" vertical="center" indent="1"/>
      <protection locked="0"/>
    </xf>
    <xf numFmtId="0" fontId="33" fillId="3" borderId="0" xfId="0" applyFont="1" applyFill="1" applyBorder="1" applyAlignment="1" applyProtection="1">
      <alignment horizontal="left" vertical="center" wrapText="1"/>
    </xf>
    <xf numFmtId="0" fontId="33" fillId="3" borderId="14" xfId="0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left" vertical="center"/>
    </xf>
    <xf numFmtId="166" fontId="14" fillId="0" borderId="0" xfId="0" applyNumberFormat="1" applyFont="1" applyFill="1" applyBorder="1" applyAlignment="1" applyProtection="1">
      <alignment horizontal="right" vertical="center" indent="1"/>
    </xf>
    <xf numFmtId="49" fontId="14" fillId="0" borderId="0" xfId="0" applyNumberFormat="1" applyFont="1" applyFill="1" applyBorder="1" applyAlignment="1" applyProtection="1">
      <alignment horizontal="left" vertical="center" indent="1"/>
    </xf>
    <xf numFmtId="49" fontId="13" fillId="0" borderId="0" xfId="0" applyNumberFormat="1" applyFont="1" applyFill="1" applyBorder="1" applyAlignment="1" applyProtection="1">
      <alignment horizontal="left" vertical="center"/>
      <protection locked="0"/>
    </xf>
    <xf numFmtId="0" fontId="32" fillId="4" borderId="0" xfId="0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7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b/>
        <i val="0"/>
        <color rgb="FFFF0000"/>
        <name val="Cambria"/>
        <scheme val="none"/>
      </font>
      <border>
        <left style="thin">
          <color rgb="FF00793D"/>
        </left>
        <right style="thin">
          <color rgb="FF00793D"/>
        </right>
        <top style="thin">
          <color rgb="FF00793D"/>
        </top>
        <bottom style="thin">
          <color rgb="FF00793D"/>
        </bottom>
      </border>
    </dxf>
    <dxf>
      <fill>
        <patternFill>
          <bgColor theme="5" tint="0.39994506668294322"/>
        </patternFill>
      </fill>
    </dxf>
    <dxf>
      <font>
        <b/>
        <i val="0"/>
        <color auto="1"/>
      </font>
    </dxf>
    <dxf>
      <fill>
        <patternFill>
          <bgColor theme="5" tint="0.39994506668294322"/>
        </patternFill>
      </fill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38100</xdr:rowOff>
    </xdr:from>
    <xdr:to>
      <xdr:col>41</xdr:col>
      <xdr:colOff>19050</xdr:colOff>
      <xdr:row>5</xdr:row>
      <xdr:rowOff>0</xdr:rowOff>
    </xdr:to>
    <xdr:pic>
      <xdr:nvPicPr>
        <xdr:cNvPr id="9535" name="1 Imagen">
          <a:extLst>
            <a:ext uri="{FF2B5EF4-FFF2-40B4-BE49-F238E27FC236}">
              <a16:creationId xmlns:a16="http://schemas.microsoft.com/office/drawing/2014/main" id="{1C79DACF-08F2-2E66-425B-A3D7119D7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8100"/>
          <a:ext cx="45910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0</xdr:rowOff>
    </xdr:from>
    <xdr:to>
      <xdr:col>4</xdr:col>
      <xdr:colOff>285750</xdr:colOff>
      <xdr:row>4</xdr:row>
      <xdr:rowOff>104775</xdr:rowOff>
    </xdr:to>
    <xdr:pic>
      <xdr:nvPicPr>
        <xdr:cNvPr id="3472" name="1 Imagen">
          <a:extLst>
            <a:ext uri="{FF2B5EF4-FFF2-40B4-BE49-F238E27FC236}">
              <a16:creationId xmlns:a16="http://schemas.microsoft.com/office/drawing/2014/main" id="{17F5F7AF-467E-122A-A1A9-310CD34B4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7625"/>
          <a:ext cx="39052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381000</xdr:colOff>
      <xdr:row>4</xdr:row>
      <xdr:rowOff>85725</xdr:rowOff>
    </xdr:to>
    <xdr:pic>
      <xdr:nvPicPr>
        <xdr:cNvPr id="4471" name="1 Imagen">
          <a:extLst>
            <a:ext uri="{FF2B5EF4-FFF2-40B4-BE49-F238E27FC236}">
              <a16:creationId xmlns:a16="http://schemas.microsoft.com/office/drawing/2014/main" id="{106AF8DD-42A4-05CC-C48B-1214C5D82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40481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4</xdr:col>
      <xdr:colOff>200025</xdr:colOff>
      <xdr:row>4</xdr:row>
      <xdr:rowOff>104775</xdr:rowOff>
    </xdr:to>
    <xdr:pic>
      <xdr:nvPicPr>
        <xdr:cNvPr id="5520" name="1 Imagen">
          <a:extLst>
            <a:ext uri="{FF2B5EF4-FFF2-40B4-BE49-F238E27FC236}">
              <a16:creationId xmlns:a16="http://schemas.microsoft.com/office/drawing/2014/main" id="{775B3FC0-105F-4693-BF04-E2CA861C2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4181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2</xdr:col>
      <xdr:colOff>4076700</xdr:colOff>
      <xdr:row>4</xdr:row>
      <xdr:rowOff>95250</xdr:rowOff>
    </xdr:to>
    <xdr:pic>
      <xdr:nvPicPr>
        <xdr:cNvPr id="6508" name="1 Imagen">
          <a:extLst>
            <a:ext uri="{FF2B5EF4-FFF2-40B4-BE49-F238E27FC236}">
              <a16:creationId xmlns:a16="http://schemas.microsoft.com/office/drawing/2014/main" id="{62CBB551-711F-D3C3-E8CF-5CA18C550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41338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0</xdr:rowOff>
    </xdr:from>
    <xdr:to>
      <xdr:col>2</xdr:col>
      <xdr:colOff>3619500</xdr:colOff>
      <xdr:row>4</xdr:row>
      <xdr:rowOff>85725</xdr:rowOff>
    </xdr:to>
    <xdr:pic>
      <xdr:nvPicPr>
        <xdr:cNvPr id="7509" name="1 Imagen">
          <a:extLst>
            <a:ext uri="{FF2B5EF4-FFF2-40B4-BE49-F238E27FC236}">
              <a16:creationId xmlns:a16="http://schemas.microsoft.com/office/drawing/2014/main" id="{80AC7B8E-8D73-5F82-3D06-EDFE09955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7625"/>
          <a:ext cx="3714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2</xdr:col>
      <xdr:colOff>3552825</xdr:colOff>
      <xdr:row>4</xdr:row>
      <xdr:rowOff>19050</xdr:rowOff>
    </xdr:to>
    <xdr:pic>
      <xdr:nvPicPr>
        <xdr:cNvPr id="8513" name="1 Imagen">
          <a:extLst>
            <a:ext uri="{FF2B5EF4-FFF2-40B4-BE49-F238E27FC236}">
              <a16:creationId xmlns:a16="http://schemas.microsoft.com/office/drawing/2014/main" id="{02AAB455-7F4E-606A-1E79-12F7520FC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36766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38</xdr:col>
      <xdr:colOff>285750</xdr:colOff>
      <xdr:row>4</xdr:row>
      <xdr:rowOff>171450</xdr:rowOff>
    </xdr:to>
    <xdr:pic>
      <xdr:nvPicPr>
        <xdr:cNvPr id="13342" name="1 Imagen">
          <a:extLst>
            <a:ext uri="{FF2B5EF4-FFF2-40B4-BE49-F238E27FC236}">
              <a16:creationId xmlns:a16="http://schemas.microsoft.com/office/drawing/2014/main" id="{6B71CE07-275A-725F-E13E-0253BDCDD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"/>
          <a:ext cx="45720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DY51"/>
  <sheetViews>
    <sheetView showGridLines="0" tabSelected="1" view="pageBreakPreview" topLeftCell="F1" zoomScaleNormal="100" zoomScaleSheetLayoutView="100" workbookViewId="0">
      <selection activeCell="N10" sqref="N10:S10"/>
    </sheetView>
  </sheetViews>
  <sheetFormatPr baseColWidth="10" defaultColWidth="1.7109375" defaultRowHeight="12.75" x14ac:dyDescent="0.25"/>
  <cols>
    <col min="1" max="2" width="1.7109375" style="16" customWidth="1"/>
    <col min="3" max="3" width="1.7109375" style="17" customWidth="1"/>
    <col min="4" max="5" width="1.7109375" style="16" customWidth="1"/>
    <col min="6" max="6" width="1.7109375" style="17" customWidth="1"/>
    <col min="7" max="7" width="1.7109375" style="16" customWidth="1"/>
    <col min="8" max="8" width="1.7109375" style="17" customWidth="1"/>
    <col min="9" max="12" width="1.7109375" style="16" customWidth="1"/>
    <col min="13" max="13" width="2.5703125" style="16" customWidth="1"/>
    <col min="14" max="54" width="1.7109375" style="16"/>
    <col min="55" max="55" width="1.7109375" style="16" customWidth="1"/>
    <col min="56" max="67" width="1.7109375" style="16"/>
    <col min="68" max="68" width="58.28515625" style="16" customWidth="1"/>
    <col min="69" max="16384" width="1.7109375" style="16"/>
  </cols>
  <sheetData>
    <row r="1" spans="1:129" ht="3.75" customHeight="1" x14ac:dyDescent="0.25"/>
    <row r="2" spans="1:129" x14ac:dyDescent="0.2">
      <c r="D2" s="97"/>
      <c r="E2" s="17"/>
      <c r="G2" s="97"/>
      <c r="I2" s="17"/>
    </row>
    <row r="3" spans="1:129" ht="15" customHeight="1" x14ac:dyDescent="0.2">
      <c r="D3" s="20"/>
      <c r="E3" s="20"/>
      <c r="F3" s="20"/>
      <c r="G3" s="20"/>
      <c r="H3" s="20"/>
      <c r="I3" s="20"/>
    </row>
    <row r="4" spans="1:129" ht="14.25" customHeight="1" x14ac:dyDescent="0.2">
      <c r="D4" s="97"/>
      <c r="E4" s="17"/>
      <c r="G4" s="17"/>
      <c r="I4" s="97"/>
    </row>
    <row r="5" spans="1:129" ht="15" customHeight="1" x14ac:dyDescent="0.2">
      <c r="D5" s="20"/>
      <c r="E5" s="20"/>
      <c r="F5" s="20"/>
      <c r="G5" s="20"/>
      <c r="H5" s="20"/>
      <c r="I5" s="98"/>
    </row>
    <row r="6" spans="1:129" ht="37.5" customHeight="1" x14ac:dyDescent="0.25"/>
    <row r="7" spans="1:129" ht="21" customHeight="1" x14ac:dyDescent="0.25">
      <c r="B7" s="272" t="s">
        <v>214</v>
      </c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273"/>
      <c r="AH7" s="273"/>
      <c r="AI7" s="273"/>
      <c r="AJ7" s="273"/>
      <c r="AK7" s="273"/>
      <c r="AL7" s="273"/>
      <c r="AM7" s="273"/>
      <c r="AN7" s="273"/>
      <c r="AO7" s="273"/>
      <c r="AP7" s="273"/>
      <c r="AQ7" s="273"/>
      <c r="AR7" s="273"/>
      <c r="AS7" s="273"/>
      <c r="AT7" s="273"/>
      <c r="AU7" s="273"/>
      <c r="AV7" s="273"/>
      <c r="AW7" s="273"/>
      <c r="AX7" s="273"/>
      <c r="AY7" s="273"/>
      <c r="AZ7" s="273"/>
      <c r="BA7" s="273"/>
      <c r="BB7" s="273"/>
      <c r="BC7" s="273"/>
      <c r="BD7" s="273"/>
      <c r="BE7" s="273"/>
      <c r="BF7" s="273"/>
      <c r="BG7" s="273"/>
      <c r="BH7" s="273"/>
      <c r="BI7" s="273"/>
      <c r="BJ7" s="273"/>
      <c r="BK7" s="273"/>
      <c r="BL7" s="273"/>
      <c r="BM7" s="273"/>
      <c r="BN7" s="273"/>
      <c r="BO7" s="273"/>
      <c r="BP7" s="274"/>
    </row>
    <row r="8" spans="1:129" ht="13.5" customHeight="1" x14ac:dyDescent="0.25">
      <c r="A8" s="21"/>
      <c r="B8" s="21"/>
      <c r="C8" s="26"/>
      <c r="D8" s="24"/>
      <c r="E8" s="24"/>
      <c r="F8" s="25"/>
      <c r="G8" s="24"/>
      <c r="H8" s="25"/>
      <c r="I8" s="24"/>
      <c r="J8" s="21"/>
    </row>
    <row r="9" spans="1:129" s="102" customFormat="1" ht="15" customHeight="1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1"/>
      <c r="BL9" s="101"/>
      <c r="BM9" s="101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</row>
    <row r="10" spans="1:129" s="102" customFormat="1" ht="15" customHeight="1" x14ac:dyDescent="0.25">
      <c r="A10" s="100"/>
      <c r="B10" s="130" t="s">
        <v>81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278">
        <v>2024</v>
      </c>
      <c r="O10" s="279"/>
      <c r="P10" s="279"/>
      <c r="Q10" s="279"/>
      <c r="R10" s="279"/>
      <c r="S10" s="279"/>
      <c r="T10" s="107"/>
      <c r="U10" s="100"/>
      <c r="V10" s="100"/>
      <c r="W10" s="99" t="s">
        <v>83</v>
      </c>
      <c r="X10" s="100"/>
      <c r="Y10" s="100"/>
      <c r="Z10" s="100"/>
      <c r="AA10" s="275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6"/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276"/>
      <c r="BB10" s="276"/>
      <c r="BC10" s="276"/>
      <c r="BD10" s="276"/>
      <c r="BE10" s="276"/>
      <c r="BF10" s="276"/>
      <c r="BG10" s="276"/>
      <c r="BH10" s="276"/>
      <c r="BI10" s="276"/>
      <c r="BJ10" s="276"/>
      <c r="BK10" s="276"/>
      <c r="BL10" s="276"/>
      <c r="BM10" s="276"/>
      <c r="BN10" s="276"/>
      <c r="BO10" s="276"/>
      <c r="BP10" s="277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</row>
    <row r="11" spans="1:129" s="102" customFormat="1" ht="9.75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1"/>
      <c r="BL11" s="101"/>
      <c r="BM11" s="101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</row>
    <row r="12" spans="1:129" s="102" customFormat="1" ht="15" customHeight="1" x14ac:dyDescent="0.25">
      <c r="A12" s="100"/>
      <c r="B12" s="99" t="s">
        <v>84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262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3"/>
      <c r="AM12" s="263"/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63"/>
      <c r="AY12" s="263"/>
      <c r="AZ12" s="263"/>
      <c r="BA12" s="263"/>
      <c r="BB12" s="263"/>
      <c r="BC12" s="263"/>
      <c r="BD12" s="263"/>
      <c r="BE12" s="263"/>
      <c r="BF12" s="263"/>
      <c r="BG12" s="263"/>
      <c r="BH12" s="263"/>
      <c r="BI12" s="263"/>
      <c r="BJ12" s="263"/>
      <c r="BK12" s="263"/>
      <c r="BL12" s="263"/>
      <c r="BM12" s="263"/>
      <c r="BN12" s="263"/>
      <c r="BO12" s="263"/>
      <c r="BP12" s="264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</row>
    <row r="13" spans="1:129" s="102" customFormat="1" ht="9.75" customHeight="1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1"/>
      <c r="BL13" s="101"/>
      <c r="BM13" s="101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</row>
    <row r="14" spans="1:129" s="102" customFormat="1" ht="15" customHeight="1" x14ac:dyDescent="0.25">
      <c r="A14" s="100"/>
      <c r="B14" s="99" t="s">
        <v>82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6"/>
      <c r="O14" s="106"/>
      <c r="P14" s="106"/>
      <c r="Q14" s="262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3"/>
      <c r="AY14" s="263"/>
      <c r="AZ14" s="263"/>
      <c r="BA14" s="263"/>
      <c r="BB14" s="263"/>
      <c r="BC14" s="263"/>
      <c r="BD14" s="263"/>
      <c r="BE14" s="263"/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4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</row>
    <row r="15" spans="1:129" s="102" customFormat="1" ht="9.75" customHeight="1" x14ac:dyDescent="0.2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1"/>
      <c r="BL15" s="101"/>
      <c r="BM15" s="101"/>
    </row>
    <row r="16" spans="1:129" s="102" customFormat="1" ht="15" customHeight="1" x14ac:dyDescent="0.25">
      <c r="A16" s="100"/>
      <c r="B16" s="99" t="s">
        <v>90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269" t="s">
        <v>116</v>
      </c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2"/>
      <c r="BN16" s="142"/>
      <c r="BO16" s="142"/>
      <c r="BP16" s="142"/>
      <c r="BQ16" s="142"/>
    </row>
    <row r="17" spans="1:68" s="102" customFormat="1" ht="9.75" customHeight="1" x14ac:dyDescent="0.2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1"/>
      <c r="BL17" s="101"/>
      <c r="BM17" s="101"/>
    </row>
    <row r="18" spans="1:68" s="102" customFormat="1" ht="15" customHeight="1" x14ac:dyDescent="0.25">
      <c r="A18" s="100"/>
      <c r="B18" s="99" t="s">
        <v>85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262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  <c r="AO18" s="263"/>
      <c r="AP18" s="263"/>
      <c r="AQ18" s="263"/>
      <c r="AR18" s="264"/>
      <c r="AS18" s="108"/>
      <c r="AT18" s="106" t="s">
        <v>86</v>
      </c>
      <c r="AU18" s="108"/>
      <c r="AV18" s="108"/>
      <c r="AW18" s="108"/>
      <c r="AX18" s="108"/>
      <c r="AY18" s="108"/>
      <c r="AZ18" s="108"/>
      <c r="BA18" s="108"/>
      <c r="BB18" s="108"/>
      <c r="BC18" s="262" t="s">
        <v>113</v>
      </c>
      <c r="BD18" s="263"/>
      <c r="BE18" s="263"/>
      <c r="BF18" s="263"/>
      <c r="BG18" s="263"/>
      <c r="BH18" s="263"/>
      <c r="BI18" s="263"/>
      <c r="BJ18" s="263"/>
      <c r="BK18" s="263"/>
      <c r="BL18" s="263"/>
      <c r="BM18" s="263"/>
      <c r="BN18" s="263"/>
      <c r="BO18" s="263"/>
      <c r="BP18" s="264"/>
    </row>
    <row r="19" spans="1:68" s="102" customFormat="1" ht="9.75" customHeight="1" x14ac:dyDescent="0.25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1"/>
      <c r="BL19" s="101"/>
      <c r="BM19" s="101"/>
    </row>
    <row r="20" spans="1:68" s="102" customFormat="1" ht="15" customHeight="1" x14ac:dyDescent="0.25">
      <c r="A20" s="100"/>
      <c r="B20" s="99" t="s">
        <v>87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262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  <c r="AM20" s="263"/>
      <c r="AN20" s="263"/>
      <c r="AO20" s="263"/>
      <c r="AP20" s="263"/>
      <c r="AQ20" s="263"/>
      <c r="AR20" s="264"/>
      <c r="AS20" s="108"/>
      <c r="AT20" s="106" t="s">
        <v>86</v>
      </c>
      <c r="AU20" s="108"/>
      <c r="AV20" s="108"/>
      <c r="AW20" s="108"/>
      <c r="AX20" s="108"/>
      <c r="AY20" s="108"/>
      <c r="AZ20" s="108"/>
      <c r="BA20" s="108"/>
      <c r="BB20" s="108"/>
      <c r="BC20" s="262" t="s">
        <v>113</v>
      </c>
      <c r="BD20" s="263"/>
      <c r="BE20" s="263"/>
      <c r="BF20" s="263"/>
      <c r="BG20" s="263"/>
      <c r="BH20" s="263"/>
      <c r="BI20" s="263"/>
      <c r="BJ20" s="263"/>
      <c r="BK20" s="263"/>
      <c r="BL20" s="263"/>
      <c r="BM20" s="263"/>
      <c r="BN20" s="263"/>
      <c r="BO20" s="263"/>
      <c r="BP20" s="264"/>
    </row>
    <row r="21" spans="1:68" s="102" customFormat="1" ht="9.75" customHeight="1" x14ac:dyDescent="0.25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1"/>
      <c r="BL21" s="101"/>
      <c r="BM21" s="101"/>
    </row>
    <row r="22" spans="1:68" s="102" customFormat="1" ht="15" customHeight="1" x14ac:dyDescent="0.25">
      <c r="A22" s="100"/>
      <c r="B22" s="99" t="s">
        <v>88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262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  <c r="AE22" s="263"/>
      <c r="AF22" s="263"/>
      <c r="AG22" s="263"/>
      <c r="AH22" s="263"/>
      <c r="AI22" s="263"/>
      <c r="AJ22" s="263"/>
      <c r="AK22" s="263"/>
      <c r="AL22" s="263"/>
      <c r="AM22" s="263"/>
      <c r="AN22" s="263"/>
      <c r="AO22" s="263"/>
      <c r="AP22" s="263"/>
      <c r="AQ22" s="263"/>
      <c r="AR22" s="264"/>
      <c r="AS22" s="108"/>
      <c r="AT22" s="106" t="s">
        <v>86</v>
      </c>
      <c r="AU22" s="108"/>
      <c r="AV22" s="108"/>
      <c r="AW22" s="108"/>
      <c r="AX22" s="108"/>
      <c r="AY22" s="108"/>
      <c r="AZ22" s="108"/>
      <c r="BA22" s="108"/>
      <c r="BB22" s="108"/>
      <c r="BC22" s="262" t="s">
        <v>113</v>
      </c>
      <c r="BD22" s="263"/>
      <c r="BE22" s="263"/>
      <c r="BF22" s="263"/>
      <c r="BG22" s="263"/>
      <c r="BH22" s="263"/>
      <c r="BI22" s="263"/>
      <c r="BJ22" s="263"/>
      <c r="BK22" s="263"/>
      <c r="BL22" s="263"/>
      <c r="BM22" s="263"/>
      <c r="BN22" s="263"/>
      <c r="BO22" s="263"/>
      <c r="BP22" s="264"/>
    </row>
    <row r="23" spans="1:68" s="102" customFormat="1" ht="9.75" customHeight="1" x14ac:dyDescent="0.25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1"/>
      <c r="BL23" s="101"/>
      <c r="BM23" s="101"/>
    </row>
    <row r="24" spans="1:68" s="102" customFormat="1" ht="15" customHeight="1" x14ac:dyDescent="0.25">
      <c r="A24" s="100"/>
      <c r="B24" s="99" t="s">
        <v>89</v>
      </c>
      <c r="C24" s="100"/>
      <c r="D24" s="100"/>
      <c r="E24" s="100"/>
      <c r="F24" s="100"/>
      <c r="G24" s="100"/>
      <c r="H24" s="100"/>
      <c r="I24" s="100"/>
      <c r="J24" s="266" t="s">
        <v>112</v>
      </c>
      <c r="K24" s="267"/>
      <c r="L24" s="267"/>
      <c r="M24" s="268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1"/>
      <c r="BL24" s="101"/>
      <c r="BM24" s="101"/>
    </row>
    <row r="25" spans="1:68" s="102" customFormat="1" ht="27" customHeight="1" x14ac:dyDescent="0.2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1"/>
      <c r="BL25" s="101"/>
      <c r="BM25" s="101"/>
    </row>
    <row r="26" spans="1:68" s="102" customFormat="1" ht="15" customHeight="1" x14ac:dyDescent="0.25">
      <c r="A26" s="100"/>
      <c r="B26" s="135" t="s">
        <v>107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1"/>
      <c r="BL26" s="101"/>
      <c r="BM26" s="101"/>
    </row>
    <row r="27" spans="1:68" s="102" customFormat="1" ht="6.75" customHeight="1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1"/>
      <c r="BL27" s="101"/>
      <c r="BM27" s="101"/>
    </row>
    <row r="28" spans="1:68" s="102" customFormat="1" ht="18.75" customHeight="1" x14ac:dyDescent="0.25">
      <c r="A28" s="100"/>
      <c r="B28" s="130" t="s">
        <v>108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6"/>
      <c r="BL28" s="136"/>
      <c r="BM28" s="136"/>
      <c r="BN28" s="137"/>
      <c r="BO28" s="137"/>
      <c r="BP28" s="137"/>
    </row>
    <row r="29" spans="1:68" s="102" customFormat="1" ht="27.75" customHeight="1" x14ac:dyDescent="0.25">
      <c r="A29" s="100"/>
      <c r="B29" s="265" t="s">
        <v>212</v>
      </c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  <c r="AR29" s="265"/>
      <c r="AS29" s="265"/>
      <c r="AT29" s="265"/>
      <c r="AU29" s="265"/>
      <c r="AV29" s="265"/>
      <c r="AW29" s="265"/>
      <c r="AX29" s="265"/>
      <c r="AY29" s="265"/>
      <c r="AZ29" s="265"/>
      <c r="BA29" s="265"/>
      <c r="BB29" s="265"/>
      <c r="BC29" s="265"/>
      <c r="BD29" s="265"/>
      <c r="BE29" s="265"/>
      <c r="BF29" s="265"/>
      <c r="BG29" s="265"/>
      <c r="BH29" s="265"/>
      <c r="BI29" s="265"/>
      <c r="BJ29" s="265"/>
      <c r="BK29" s="265"/>
      <c r="BL29" s="265"/>
      <c r="BM29" s="265"/>
      <c r="BN29" s="265"/>
      <c r="BO29" s="265"/>
      <c r="BP29" s="265"/>
    </row>
    <row r="30" spans="1:68" s="102" customFormat="1" ht="15" customHeight="1" x14ac:dyDescent="0.25">
      <c r="A30" s="100"/>
      <c r="B30" s="130" t="s">
        <v>213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6"/>
      <c r="BL30" s="136"/>
      <c r="BM30" s="136"/>
      <c r="BN30" s="137"/>
      <c r="BO30" s="137"/>
      <c r="BP30" s="137"/>
    </row>
    <row r="31" spans="1:68" s="102" customFormat="1" ht="15" customHeight="1" x14ac:dyDescent="0.25">
      <c r="A31" s="100"/>
      <c r="B31" s="130" t="s">
        <v>109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6"/>
      <c r="BL31" s="136"/>
      <c r="BM31" s="136"/>
      <c r="BN31" s="137"/>
      <c r="BO31" s="137"/>
      <c r="BP31" s="137"/>
    </row>
    <row r="32" spans="1:68" s="102" customFormat="1" ht="15" customHeight="1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1"/>
      <c r="BL32" s="101"/>
      <c r="BM32" s="101"/>
    </row>
    <row r="33" spans="1:68" s="102" customFormat="1" ht="15" customHeight="1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1"/>
      <c r="BL33" s="101"/>
      <c r="BM33" s="101"/>
    </row>
    <row r="34" spans="1:68" s="102" customFormat="1" ht="15" customHeight="1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1"/>
      <c r="BL34" s="101"/>
      <c r="BM34" s="101"/>
    </row>
    <row r="35" spans="1:68" s="102" customFormat="1" ht="15" customHeight="1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1"/>
      <c r="BL35" s="101"/>
      <c r="BM35" s="101"/>
    </row>
    <row r="36" spans="1:68" s="102" customFormat="1" ht="15" customHeight="1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1"/>
      <c r="BL36" s="101"/>
      <c r="BM36" s="101"/>
    </row>
    <row r="37" spans="1:68" s="102" customFormat="1" ht="15" customHeight="1" x14ac:dyDescent="0.25">
      <c r="A37" s="100"/>
      <c r="B37" s="99"/>
      <c r="C37" s="99"/>
      <c r="D37" s="99"/>
      <c r="E37" s="99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1"/>
      <c r="BL37" s="101"/>
      <c r="BM37" s="101"/>
    </row>
    <row r="38" spans="1:68" s="102" customFormat="1" ht="15" customHeight="1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4"/>
      <c r="BL38" s="104"/>
      <c r="BM38" s="104"/>
      <c r="BN38" s="105"/>
      <c r="BO38" s="105"/>
      <c r="BP38" s="105"/>
    </row>
    <row r="39" spans="1:68" s="105" customFormat="1" ht="15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4"/>
      <c r="BL39" s="104"/>
      <c r="BM39" s="104"/>
    </row>
    <row r="40" spans="1:68" s="105" customFormat="1" ht="15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4"/>
      <c r="BL40" s="104"/>
      <c r="BM40" s="104"/>
    </row>
    <row r="41" spans="1:68" s="105" customFormat="1" ht="15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4"/>
      <c r="BL41" s="104"/>
      <c r="BM41" s="104"/>
    </row>
    <row r="42" spans="1:68" s="105" customFormat="1" ht="15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4"/>
      <c r="BL42" s="104"/>
      <c r="BM42" s="104"/>
    </row>
    <row r="43" spans="1:68" s="105" customFormat="1" ht="15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4"/>
      <c r="BL43" s="104"/>
      <c r="BM43" s="104"/>
    </row>
    <row r="44" spans="1:68" s="105" customFormat="1" ht="15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4"/>
      <c r="BL44" s="104"/>
      <c r="BM44" s="104"/>
    </row>
    <row r="45" spans="1:68" s="105" customFormat="1" ht="15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4"/>
      <c r="BL45" s="104"/>
      <c r="BM45" s="104"/>
    </row>
    <row r="46" spans="1:68" s="105" customFormat="1" ht="15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4"/>
      <c r="BL46" s="104"/>
      <c r="BM46" s="104"/>
    </row>
    <row r="47" spans="1:68" s="105" customFormat="1" ht="15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4"/>
      <c r="BL47" s="104"/>
      <c r="BM47" s="104"/>
    </row>
    <row r="48" spans="1:68" s="105" customFormat="1" ht="15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</row>
    <row r="49" spans="1:68" s="105" customFormat="1" ht="15" x14ac:dyDescent="0.25">
      <c r="A49" s="104"/>
      <c r="B49" s="104"/>
      <c r="C49" s="103"/>
      <c r="D49" s="104"/>
      <c r="E49" s="104"/>
      <c r="F49" s="103"/>
      <c r="G49" s="104"/>
      <c r="H49" s="103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</row>
    <row r="50" spans="1:68" s="105" customFormat="1" ht="15" x14ac:dyDescent="0.25">
      <c r="A50" s="104"/>
      <c r="B50" s="104"/>
      <c r="C50" s="103"/>
      <c r="D50" s="104"/>
      <c r="E50" s="104"/>
      <c r="F50" s="103"/>
      <c r="G50" s="104"/>
      <c r="H50" s="103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</row>
    <row r="51" spans="1:68" s="105" customFormat="1" ht="15" x14ac:dyDescent="0.25">
      <c r="A51" s="104"/>
      <c r="B51" s="104"/>
      <c r="C51" s="103"/>
      <c r="D51" s="104"/>
      <c r="E51" s="104"/>
      <c r="F51" s="103"/>
      <c r="G51" s="104"/>
      <c r="H51" s="103"/>
      <c r="I51" s="104"/>
      <c r="J51" s="104"/>
      <c r="K51" s="104"/>
      <c r="L51" s="104"/>
      <c r="M51" s="104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</row>
  </sheetData>
  <sheetProtection password="F429" sheet="1" selectLockedCells="1"/>
  <mergeCells count="14">
    <mergeCell ref="M16:AR16"/>
    <mergeCell ref="B7:BP7"/>
    <mergeCell ref="AA10:BP10"/>
    <mergeCell ref="N12:BP12"/>
    <mergeCell ref="Q14:BP14"/>
    <mergeCell ref="N10:S10"/>
    <mergeCell ref="M18:AR18"/>
    <mergeCell ref="BC18:BP18"/>
    <mergeCell ref="M22:AR22"/>
    <mergeCell ref="BC22:BP22"/>
    <mergeCell ref="B29:BP29"/>
    <mergeCell ref="J24:M24"/>
    <mergeCell ref="M20:AR20"/>
    <mergeCell ref="BC20:BP20"/>
  </mergeCells>
  <dataValidations count="4">
    <dataValidation type="list" allowBlank="1" showInputMessage="1" showErrorMessage="1" sqref="BC18:BP18 BC22:BP22 BC20:BP20">
      <formula1>"ANDALUZA, ESPAÑOLA, INTERNACIONAL"</formula1>
    </dataValidation>
    <dataValidation type="list" allowBlank="1" showInputMessage="1" showErrorMessage="1" sqref="J24:M24">
      <formula1>"SÍ,NO"</formula1>
    </dataValidation>
    <dataValidation type="list" allowBlank="1" showInputMessage="1" showErrorMessage="1" sqref="AA10:BP10">
      <formula1>"LÍNEA 1:PRODUCCIÓN DE LARGOMETRAJES DE ANIMACIÓN Y PELÍCULAS DE ANIMACIÓN PARA TELEVISIÓN DIRIGIDOS POR NUEVOS REALIZADORES O REALIZADORAS, LÍNEA 2:PRODUCCIÓN DE LARGOMETRAJES DE ANIMACIÓN  Y PELÍCULAS DE ANIMACIÓN PARA LA TELEVISIÓN."</formula1>
    </dataValidation>
    <dataValidation type="list" allowBlank="1" showInputMessage="1" showErrorMessage="1" sqref="M16:AR16">
      <mc:AlternateContent xmlns:x12ac="http://schemas.microsoft.com/office/spreadsheetml/2011/1/ac" xmlns:mc="http://schemas.openxmlformats.org/markup-compatibility/2006">
        <mc:Choice Requires="x12ac">
          <x12ac:list>"SÍ, ES FINANCIERA","SÍ, ES CREATIVA",NO</x12ac:list>
        </mc:Choice>
        <mc:Fallback>
          <formula1>"SÍ, ES FINANCIERA,SÍ, ES CREATIVA,NO"</formula1>
        </mc:Fallback>
      </mc:AlternateContent>
    </dataValidation>
  </dataValidations>
  <pageMargins left="0.51181102362204722" right="0.31496062992125984" top="0.31496062992125984" bottom="0.31496062992125984" header="0.31496062992125984" footer="0.15748031496062992"/>
  <pageSetup paperSize="9" scale="78" fitToHeight="6" orientation="landscape" r:id="rId1"/>
  <headerFooter>
    <oddFooter>&amp;R&amp;10&amp;K007A3D&amp;P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M67"/>
  <sheetViews>
    <sheetView showGridLines="0" view="pageBreakPreview" topLeftCell="B1" zoomScale="60" zoomScaleNormal="115" workbookViewId="0">
      <pane ySplit="12" topLeftCell="A54" activePane="bottomLeft" state="frozen"/>
      <selection activeCell="B35" sqref="B35:AL35"/>
      <selection pane="bottomLeft" activeCell="C57" sqref="C57"/>
    </sheetView>
  </sheetViews>
  <sheetFormatPr baseColWidth="10" defaultColWidth="10.85546875" defaultRowHeight="12.75" x14ac:dyDescent="0.25"/>
  <cols>
    <col min="1" max="1" width="2.42578125" style="16" customWidth="1"/>
    <col min="2" max="2" width="3.140625" style="16" customWidth="1"/>
    <col min="3" max="3" width="51.5703125" style="16" customWidth="1"/>
    <col min="4" max="4" width="1.5703125" style="17" customWidth="1"/>
    <col min="5" max="5" width="14" style="18" customWidth="1"/>
    <col min="6" max="6" width="1.42578125" style="16" customWidth="1"/>
    <col min="7" max="7" width="17.5703125" style="16" customWidth="1"/>
    <col min="8" max="8" width="18.42578125" style="16" customWidth="1"/>
    <col min="9" max="9" width="1.42578125" style="17" customWidth="1"/>
    <col min="10" max="10" width="18" style="16" customWidth="1"/>
    <col min="11" max="11" width="1.42578125" style="17" customWidth="1"/>
    <col min="12" max="12" width="17.42578125" style="16" customWidth="1"/>
    <col min="13" max="16384" width="10.85546875" style="16"/>
  </cols>
  <sheetData>
    <row r="1" spans="1:13" ht="3.75" customHeight="1" x14ac:dyDescent="0.25"/>
    <row r="2" spans="1:13" x14ac:dyDescent="0.2">
      <c r="G2" s="19" t="s">
        <v>31</v>
      </c>
      <c r="J2" s="19" t="s">
        <v>32</v>
      </c>
    </row>
    <row r="3" spans="1:13" ht="15" customHeight="1" x14ac:dyDescent="0.2">
      <c r="G3" s="280" t="str">
        <f>IF(Datos_Generales!$N$12="","",Datos_Generales!$N$12)</f>
        <v/>
      </c>
      <c r="H3" s="280"/>
      <c r="I3" s="20"/>
      <c r="J3" s="280" t="str">
        <f>IF(Datos_Generales!$Q$14="","",Datos_Generales!$Q$14)</f>
        <v/>
      </c>
      <c r="K3" s="280"/>
      <c r="L3" s="280"/>
    </row>
    <row r="4" spans="1:13" ht="14.25" customHeight="1" x14ac:dyDescent="0.2">
      <c r="G4" s="19" t="s">
        <v>35</v>
      </c>
      <c r="L4" s="19" t="s">
        <v>34</v>
      </c>
    </row>
    <row r="5" spans="1:13" ht="15" customHeight="1" x14ac:dyDescent="0.2">
      <c r="G5" s="280" t="str">
        <f>IF(Datos_Generales!$AA$10="","",Datos_Generales!$AA$10)</f>
        <v/>
      </c>
      <c r="H5" s="280"/>
      <c r="I5" s="280"/>
      <c r="J5" s="280"/>
      <c r="K5" s="20"/>
      <c r="L5" s="129">
        <f>IF(Datos_Generales!$N$10="","",Datos_Generales!$N$10)</f>
        <v>2024</v>
      </c>
    </row>
    <row r="6" spans="1:13" ht="9" customHeight="1" x14ac:dyDescent="0.25"/>
    <row r="7" spans="1:13" ht="15" customHeight="1" x14ac:dyDescent="0.25">
      <c r="B7" s="281" t="s">
        <v>45</v>
      </c>
      <c r="C7" s="281"/>
      <c r="D7" s="281"/>
      <c r="E7" s="281"/>
      <c r="F7" s="281"/>
      <c r="G7" s="281"/>
      <c r="H7" s="281"/>
      <c r="I7" s="281"/>
      <c r="J7" s="281"/>
      <c r="K7" s="281"/>
      <c r="L7" s="281"/>
    </row>
    <row r="8" spans="1:13" ht="15.75" x14ac:dyDescent="0.25">
      <c r="A8" s="21"/>
      <c r="B8" s="66" t="s">
        <v>117</v>
      </c>
      <c r="D8" s="68"/>
      <c r="E8" s="22"/>
      <c r="F8" s="22"/>
      <c r="G8" s="23"/>
      <c r="H8" s="24"/>
      <c r="I8" s="25"/>
      <c r="J8" s="24"/>
      <c r="K8" s="25"/>
      <c r="L8" s="24"/>
      <c r="M8" s="21"/>
    </row>
    <row r="9" spans="1:13" ht="6" customHeight="1" thickBot="1" x14ac:dyDescent="0.3">
      <c r="A9" s="21"/>
      <c r="B9" s="21"/>
      <c r="C9" s="21"/>
      <c r="D9" s="26"/>
      <c r="E9" s="27"/>
      <c r="F9" s="21"/>
      <c r="G9" s="24"/>
      <c r="H9" s="24"/>
      <c r="I9" s="25"/>
      <c r="J9" s="24"/>
      <c r="K9" s="25"/>
      <c r="L9" s="24"/>
      <c r="M9" s="21"/>
    </row>
    <row r="10" spans="1:13" ht="27" customHeight="1" thickBot="1" x14ac:dyDescent="0.3">
      <c r="A10" s="21"/>
      <c r="B10" s="21"/>
      <c r="C10" s="28"/>
      <c r="D10" s="29"/>
      <c r="E10" s="282" t="s">
        <v>46</v>
      </c>
      <c r="F10" s="28"/>
      <c r="G10" s="284" t="s">
        <v>29</v>
      </c>
      <c r="H10" s="284"/>
      <c r="I10" s="30"/>
      <c r="J10" s="31" t="s">
        <v>28</v>
      </c>
      <c r="K10" s="32"/>
      <c r="L10" s="31" t="s">
        <v>27</v>
      </c>
    </row>
    <row r="11" spans="1:13" ht="13.5" thickBot="1" x14ac:dyDescent="0.3">
      <c r="A11" s="21"/>
      <c r="B11" s="21"/>
      <c r="E11" s="283"/>
      <c r="F11" s="33"/>
      <c r="G11" s="34" t="s">
        <v>36</v>
      </c>
      <c r="H11" s="34" t="s">
        <v>30</v>
      </c>
      <c r="I11" s="35"/>
      <c r="J11" s="34" t="s">
        <v>0</v>
      </c>
      <c r="K11" s="36"/>
      <c r="L11" s="34" t="s">
        <v>0</v>
      </c>
    </row>
    <row r="12" spans="1:13" s="38" customFormat="1" ht="5.25" customHeight="1" x14ac:dyDescent="0.25">
      <c r="A12" s="37"/>
      <c r="B12" s="37"/>
      <c r="D12" s="17"/>
      <c r="F12" s="39"/>
      <c r="G12" s="63"/>
      <c r="H12" s="63"/>
      <c r="I12" s="36"/>
      <c r="J12" s="63"/>
      <c r="K12" s="36"/>
      <c r="L12" s="62"/>
    </row>
    <row r="13" spans="1:13" s="38" customFormat="1" ht="5.25" customHeight="1" thickBot="1" x14ac:dyDescent="0.3">
      <c r="A13" s="37"/>
      <c r="B13" s="37"/>
      <c r="D13" s="17"/>
      <c r="F13" s="39"/>
      <c r="G13" s="63"/>
      <c r="H13" s="63"/>
      <c r="I13" s="36"/>
      <c r="J13" s="63"/>
      <c r="K13" s="36"/>
      <c r="L13" s="62"/>
    </row>
    <row r="14" spans="1:13" s="17" customFormat="1" ht="15" customHeight="1" thickBot="1" x14ac:dyDescent="0.3">
      <c r="A14" s="26"/>
      <c r="B14" s="285" t="s">
        <v>119</v>
      </c>
      <c r="C14" s="286"/>
      <c r="D14" s="60"/>
      <c r="E14" s="146">
        <f>+SUM(E17:E31)</f>
        <v>0</v>
      </c>
      <c r="F14" s="33"/>
      <c r="G14" s="54">
        <f>ROUND(SUM(G17:G31),2)</f>
        <v>0</v>
      </c>
      <c r="H14" s="76">
        <f>ROUND(SUM(H17:H31),2)</f>
        <v>0</v>
      </c>
      <c r="I14" s="42"/>
      <c r="J14" s="54">
        <f>ROUND(SUM(J17:J31),2)</f>
        <v>0</v>
      </c>
      <c r="K14" s="43"/>
      <c r="L14" s="55">
        <f>+G14+J14</f>
        <v>0</v>
      </c>
    </row>
    <row r="15" spans="1:13" s="17" customFormat="1" ht="4.5" customHeight="1" x14ac:dyDescent="0.2">
      <c r="A15" s="26"/>
      <c r="B15" s="65"/>
      <c r="C15" s="44"/>
      <c r="F15" s="61"/>
      <c r="G15" s="62"/>
      <c r="H15" s="62"/>
      <c r="I15" s="36"/>
      <c r="J15" s="62"/>
      <c r="K15" s="36"/>
      <c r="L15" s="62"/>
    </row>
    <row r="16" spans="1:13" s="17" customFormat="1" ht="10.5" customHeight="1" thickBot="1" x14ac:dyDescent="0.25">
      <c r="A16" s="26"/>
      <c r="B16" s="41"/>
      <c r="C16" s="67" t="s">
        <v>1</v>
      </c>
      <c r="F16" s="61"/>
      <c r="G16" s="62"/>
      <c r="H16" s="62"/>
      <c r="I16" s="36"/>
      <c r="J16" s="62"/>
      <c r="K16" s="36"/>
      <c r="L16" s="62"/>
    </row>
    <row r="17" spans="1:12" s="17" customFormat="1" ht="15" customHeight="1" x14ac:dyDescent="0.2">
      <c r="A17" s="26"/>
      <c r="B17" s="45" t="s">
        <v>7</v>
      </c>
      <c r="C17" s="46" t="s">
        <v>165</v>
      </c>
      <c r="E17" s="57"/>
      <c r="F17" s="47"/>
      <c r="G17" s="4"/>
      <c r="H17" s="8"/>
      <c r="I17" s="48"/>
      <c r="J17" s="1"/>
      <c r="K17" s="250"/>
      <c r="L17" s="251">
        <f>+G17+J17</f>
        <v>0</v>
      </c>
    </row>
    <row r="18" spans="1:12" s="17" customFormat="1" ht="15" customHeight="1" x14ac:dyDescent="0.2">
      <c r="A18" s="26"/>
      <c r="B18" s="50" t="s">
        <v>8</v>
      </c>
      <c r="C18" s="53" t="s">
        <v>166</v>
      </c>
      <c r="E18" s="58"/>
      <c r="F18" s="51"/>
      <c r="G18" s="5"/>
      <c r="H18" s="9"/>
      <c r="I18" s="48"/>
      <c r="J18" s="2"/>
      <c r="K18" s="250"/>
      <c r="L18" s="252">
        <f t="shared" ref="L18:L31" si="0">+G18+J18</f>
        <v>0</v>
      </c>
    </row>
    <row r="19" spans="1:12" s="17" customFormat="1" ht="15" customHeight="1" x14ac:dyDescent="0.2">
      <c r="A19" s="26"/>
      <c r="B19" s="45" t="s">
        <v>9</v>
      </c>
      <c r="C19" s="53" t="s">
        <v>167</v>
      </c>
      <c r="E19" s="58"/>
      <c r="F19" s="51"/>
      <c r="G19" s="6"/>
      <c r="H19" s="9"/>
      <c r="I19" s="48"/>
      <c r="J19" s="2"/>
      <c r="K19" s="250"/>
      <c r="L19" s="252">
        <f t="shared" si="0"/>
        <v>0</v>
      </c>
    </row>
    <row r="20" spans="1:12" s="17" customFormat="1" ht="15" customHeight="1" x14ac:dyDescent="0.2">
      <c r="A20" s="26"/>
      <c r="B20" s="50" t="s">
        <v>10</v>
      </c>
      <c r="C20" s="53" t="s">
        <v>168</v>
      </c>
      <c r="E20" s="58"/>
      <c r="F20" s="51"/>
      <c r="G20" s="5"/>
      <c r="H20" s="9"/>
      <c r="I20" s="48"/>
      <c r="J20" s="2"/>
      <c r="K20" s="250"/>
      <c r="L20" s="252">
        <f t="shared" si="0"/>
        <v>0</v>
      </c>
    </row>
    <row r="21" spans="1:12" s="17" customFormat="1" ht="15" customHeight="1" x14ac:dyDescent="0.2">
      <c r="A21" s="26"/>
      <c r="B21" s="45" t="s">
        <v>11</v>
      </c>
      <c r="C21" s="53" t="s">
        <v>169</v>
      </c>
      <c r="E21" s="58"/>
      <c r="F21" s="51"/>
      <c r="G21" s="5"/>
      <c r="H21" s="9"/>
      <c r="I21" s="48"/>
      <c r="J21" s="2"/>
      <c r="K21" s="250"/>
      <c r="L21" s="252">
        <f t="shared" si="0"/>
        <v>0</v>
      </c>
    </row>
    <row r="22" spans="1:12" s="17" customFormat="1" ht="15" customHeight="1" x14ac:dyDescent="0.2">
      <c r="A22" s="26"/>
      <c r="B22" s="45" t="s">
        <v>12</v>
      </c>
      <c r="C22" s="53" t="s">
        <v>170</v>
      </c>
      <c r="E22" s="148"/>
      <c r="F22" s="51"/>
      <c r="G22" s="149"/>
      <c r="H22" s="150"/>
      <c r="I22" s="48"/>
      <c r="J22" s="242"/>
      <c r="K22" s="250"/>
      <c r="L22" s="252">
        <f t="shared" si="0"/>
        <v>0</v>
      </c>
    </row>
    <row r="23" spans="1:12" s="17" customFormat="1" ht="15" customHeight="1" x14ac:dyDescent="0.2">
      <c r="A23" s="26"/>
      <c r="B23" s="45" t="s">
        <v>13</v>
      </c>
      <c r="C23" s="53" t="s">
        <v>171</v>
      </c>
      <c r="E23" s="148"/>
      <c r="F23" s="51"/>
      <c r="G23" s="149"/>
      <c r="H23" s="150"/>
      <c r="I23" s="48"/>
      <c r="J23" s="242"/>
      <c r="K23" s="250"/>
      <c r="L23" s="252">
        <f t="shared" si="0"/>
        <v>0</v>
      </c>
    </row>
    <row r="24" spans="1:12" s="17" customFormat="1" ht="15" customHeight="1" x14ac:dyDescent="0.2">
      <c r="A24" s="26"/>
      <c r="B24" s="45" t="s">
        <v>14</v>
      </c>
      <c r="C24" s="53" t="s">
        <v>172</v>
      </c>
      <c r="E24" s="148"/>
      <c r="F24" s="51"/>
      <c r="G24" s="149"/>
      <c r="H24" s="150"/>
      <c r="I24" s="48"/>
      <c r="J24" s="242"/>
      <c r="K24" s="250"/>
      <c r="L24" s="252">
        <f t="shared" si="0"/>
        <v>0</v>
      </c>
    </row>
    <row r="25" spans="1:12" s="17" customFormat="1" ht="15" customHeight="1" x14ac:dyDescent="0.2">
      <c r="A25" s="26"/>
      <c r="B25" s="45" t="s">
        <v>15</v>
      </c>
      <c r="C25" s="53" t="s">
        <v>173</v>
      </c>
      <c r="E25" s="148"/>
      <c r="F25" s="51"/>
      <c r="G25" s="149"/>
      <c r="H25" s="150"/>
      <c r="I25" s="48"/>
      <c r="J25" s="242"/>
      <c r="K25" s="250"/>
      <c r="L25" s="252">
        <f t="shared" si="0"/>
        <v>0</v>
      </c>
    </row>
    <row r="26" spans="1:12" s="17" customFormat="1" ht="15" customHeight="1" x14ac:dyDescent="0.2">
      <c r="A26" s="26"/>
      <c r="B26" s="50" t="s">
        <v>16</v>
      </c>
      <c r="C26" s="53" t="s">
        <v>174</v>
      </c>
      <c r="E26" s="148"/>
      <c r="F26" s="51"/>
      <c r="G26" s="149"/>
      <c r="H26" s="150"/>
      <c r="I26" s="48"/>
      <c r="J26" s="242"/>
      <c r="K26" s="250"/>
      <c r="L26" s="252">
        <f t="shared" si="0"/>
        <v>0</v>
      </c>
    </row>
    <row r="27" spans="1:12" s="17" customFormat="1" ht="15" customHeight="1" x14ac:dyDescent="0.2">
      <c r="A27" s="26"/>
      <c r="B27" s="45" t="s">
        <v>17</v>
      </c>
      <c r="C27" s="53" t="s">
        <v>175</v>
      </c>
      <c r="E27" s="148"/>
      <c r="F27" s="51"/>
      <c r="G27" s="149"/>
      <c r="H27" s="150"/>
      <c r="I27" s="48"/>
      <c r="J27" s="242"/>
      <c r="K27" s="250"/>
      <c r="L27" s="252">
        <f t="shared" si="0"/>
        <v>0</v>
      </c>
    </row>
    <row r="28" spans="1:12" s="17" customFormat="1" ht="15" customHeight="1" x14ac:dyDescent="0.2">
      <c r="A28" s="26"/>
      <c r="B28" s="45" t="s">
        <v>18</v>
      </c>
      <c r="C28" s="11"/>
      <c r="E28" s="148"/>
      <c r="F28" s="51"/>
      <c r="G28" s="149"/>
      <c r="H28" s="150"/>
      <c r="I28" s="48"/>
      <c r="J28" s="242"/>
      <c r="K28" s="250"/>
      <c r="L28" s="252">
        <f t="shared" si="0"/>
        <v>0</v>
      </c>
    </row>
    <row r="29" spans="1:12" s="17" customFormat="1" ht="15" customHeight="1" x14ac:dyDescent="0.2">
      <c r="A29" s="26"/>
      <c r="B29" s="45" t="s">
        <v>19</v>
      </c>
      <c r="C29" s="11"/>
      <c r="E29" s="148"/>
      <c r="F29" s="51"/>
      <c r="G29" s="149"/>
      <c r="H29" s="150"/>
      <c r="I29" s="48"/>
      <c r="J29" s="242"/>
      <c r="K29" s="250"/>
      <c r="L29" s="252">
        <f t="shared" si="0"/>
        <v>0</v>
      </c>
    </row>
    <row r="30" spans="1:12" s="17" customFormat="1" ht="15" customHeight="1" x14ac:dyDescent="0.2">
      <c r="A30" s="26"/>
      <c r="B30" s="50" t="s">
        <v>20</v>
      </c>
      <c r="C30" s="11"/>
      <c r="E30" s="148"/>
      <c r="F30" s="51"/>
      <c r="G30" s="149"/>
      <c r="H30" s="150"/>
      <c r="I30" s="48"/>
      <c r="J30" s="242"/>
      <c r="K30" s="250"/>
      <c r="L30" s="252">
        <f t="shared" si="0"/>
        <v>0</v>
      </c>
    </row>
    <row r="31" spans="1:12" s="17" customFormat="1" ht="15" customHeight="1" thickBot="1" x14ac:dyDescent="0.25">
      <c r="A31" s="26"/>
      <c r="B31" s="50" t="s">
        <v>21</v>
      </c>
      <c r="C31" s="53" t="s">
        <v>47</v>
      </c>
      <c r="E31" s="59"/>
      <c r="F31" s="51"/>
      <c r="G31" s="7"/>
      <c r="H31" s="10"/>
      <c r="I31" s="48"/>
      <c r="J31" s="3"/>
      <c r="K31" s="250"/>
      <c r="L31" s="253">
        <f t="shared" si="0"/>
        <v>0</v>
      </c>
    </row>
    <row r="32" spans="1:12" s="17" customFormat="1" ht="15" customHeight="1" thickBot="1" x14ac:dyDescent="0.25">
      <c r="A32" s="26"/>
      <c r="B32" s="50"/>
      <c r="C32" s="53"/>
      <c r="E32" s="151"/>
      <c r="F32" s="47"/>
      <c r="G32" s="152"/>
      <c r="H32" s="152"/>
      <c r="I32" s="48"/>
      <c r="J32" s="152"/>
      <c r="K32" s="153"/>
      <c r="L32" s="160"/>
    </row>
    <row r="33" spans="1:12" s="17" customFormat="1" ht="15" customHeight="1" thickBot="1" x14ac:dyDescent="0.3">
      <c r="A33" s="26"/>
      <c r="B33" s="285" t="s">
        <v>126</v>
      </c>
      <c r="C33" s="286"/>
      <c r="D33" s="60"/>
      <c r="E33" s="146">
        <f>+SUM(E35:E44)</f>
        <v>0</v>
      </c>
      <c r="F33" s="33"/>
      <c r="G33" s="54">
        <f>ROUND(SUM(G35:G44),2)</f>
        <v>0</v>
      </c>
      <c r="H33" s="76">
        <f>ROUND(SUM(H35:H44),2)</f>
        <v>0</v>
      </c>
      <c r="I33" s="42"/>
      <c r="J33" s="54">
        <f>ROUND(SUM(J35:J44),2)</f>
        <v>0</v>
      </c>
      <c r="K33" s="43"/>
      <c r="L33" s="55">
        <f>+G33+J33</f>
        <v>0</v>
      </c>
    </row>
    <row r="34" spans="1:12" s="17" customFormat="1" ht="14.25" customHeight="1" thickBot="1" x14ac:dyDescent="0.25">
      <c r="A34" s="26"/>
      <c r="B34" s="154"/>
      <c r="C34" s="67" t="s">
        <v>1</v>
      </c>
      <c r="D34" s="155"/>
      <c r="E34" s="156"/>
      <c r="F34" s="157"/>
      <c r="G34" s="158"/>
      <c r="H34" s="158"/>
      <c r="I34" s="159"/>
      <c r="J34" s="158"/>
      <c r="K34" s="159"/>
      <c r="L34" s="158"/>
    </row>
    <row r="35" spans="1:12" s="17" customFormat="1" ht="15" customHeight="1" x14ac:dyDescent="0.2">
      <c r="A35" s="26"/>
      <c r="B35" s="45" t="s">
        <v>7</v>
      </c>
      <c r="C35" s="46" t="s">
        <v>38</v>
      </c>
      <c r="E35" s="57"/>
      <c r="F35" s="51"/>
      <c r="G35" s="4"/>
      <c r="H35" s="8"/>
      <c r="I35" s="48"/>
      <c r="J35" s="1"/>
      <c r="K35" s="250"/>
      <c r="L35" s="251">
        <f>G35+J35</f>
        <v>0</v>
      </c>
    </row>
    <row r="36" spans="1:12" s="17" customFormat="1" ht="15" customHeight="1" x14ac:dyDescent="0.2">
      <c r="A36" s="26"/>
      <c r="B36" s="50" t="s">
        <v>8</v>
      </c>
      <c r="C36" s="53" t="s">
        <v>3</v>
      </c>
      <c r="E36" s="58"/>
      <c r="F36" s="51"/>
      <c r="G36" s="5"/>
      <c r="H36" s="9"/>
      <c r="I36" s="48"/>
      <c r="J36" s="2"/>
      <c r="K36" s="250"/>
      <c r="L36" s="252">
        <f t="shared" ref="L36:L44" si="1">G36+J36</f>
        <v>0</v>
      </c>
    </row>
    <row r="37" spans="1:12" s="17" customFormat="1" ht="15" customHeight="1" x14ac:dyDescent="0.2">
      <c r="A37" s="26"/>
      <c r="B37" s="45" t="s">
        <v>9</v>
      </c>
      <c r="C37" s="53" t="s">
        <v>43</v>
      </c>
      <c r="E37" s="58"/>
      <c r="F37" s="51"/>
      <c r="G37" s="5"/>
      <c r="H37" s="9"/>
      <c r="I37" s="48"/>
      <c r="J37" s="2"/>
      <c r="K37" s="250"/>
      <c r="L37" s="252">
        <f t="shared" si="1"/>
        <v>0</v>
      </c>
    </row>
    <row r="38" spans="1:12" s="17" customFormat="1" ht="15" customHeight="1" x14ac:dyDescent="0.2">
      <c r="A38" s="26"/>
      <c r="B38" s="50" t="s">
        <v>10</v>
      </c>
      <c r="C38" s="53" t="s">
        <v>44</v>
      </c>
      <c r="E38" s="58"/>
      <c r="F38" s="51"/>
      <c r="G38" s="5"/>
      <c r="H38" s="9"/>
      <c r="I38" s="48"/>
      <c r="J38" s="2"/>
      <c r="K38" s="250"/>
      <c r="L38" s="252">
        <f t="shared" si="1"/>
        <v>0</v>
      </c>
    </row>
    <row r="39" spans="1:12" s="17" customFormat="1" ht="15" customHeight="1" x14ac:dyDescent="0.2">
      <c r="A39" s="26"/>
      <c r="B39" s="45" t="s">
        <v>11</v>
      </c>
      <c r="C39" s="11"/>
      <c r="E39" s="58"/>
      <c r="F39" s="51"/>
      <c r="G39" s="5"/>
      <c r="H39" s="9"/>
      <c r="I39" s="48"/>
      <c r="J39" s="2"/>
      <c r="K39" s="250"/>
      <c r="L39" s="252">
        <f t="shared" si="1"/>
        <v>0</v>
      </c>
    </row>
    <row r="40" spans="1:12" s="17" customFormat="1" ht="15" customHeight="1" x14ac:dyDescent="0.2">
      <c r="A40" s="26"/>
      <c r="B40" s="45" t="s">
        <v>12</v>
      </c>
      <c r="C40" s="11"/>
      <c r="E40" s="58"/>
      <c r="F40" s="51"/>
      <c r="G40" s="5"/>
      <c r="H40" s="9"/>
      <c r="I40" s="48"/>
      <c r="J40" s="2"/>
      <c r="K40" s="250"/>
      <c r="L40" s="252">
        <f t="shared" si="1"/>
        <v>0</v>
      </c>
    </row>
    <row r="41" spans="1:12" s="17" customFormat="1" ht="15" customHeight="1" x14ac:dyDescent="0.2">
      <c r="A41" s="26"/>
      <c r="B41" s="45" t="s">
        <v>13</v>
      </c>
      <c r="C41" s="11"/>
      <c r="E41" s="58"/>
      <c r="F41" s="51"/>
      <c r="G41" s="5"/>
      <c r="H41" s="9"/>
      <c r="I41" s="48"/>
      <c r="J41" s="2"/>
      <c r="K41" s="250"/>
      <c r="L41" s="252">
        <f t="shared" si="1"/>
        <v>0</v>
      </c>
    </row>
    <row r="42" spans="1:12" s="17" customFormat="1" ht="15" customHeight="1" x14ac:dyDescent="0.2">
      <c r="A42" s="26"/>
      <c r="B42" s="45" t="s">
        <v>14</v>
      </c>
      <c r="C42" s="11"/>
      <c r="E42" s="58"/>
      <c r="F42" s="51"/>
      <c r="G42" s="5"/>
      <c r="H42" s="9"/>
      <c r="I42" s="48"/>
      <c r="J42" s="2"/>
      <c r="K42" s="250"/>
      <c r="L42" s="252">
        <f t="shared" si="1"/>
        <v>0</v>
      </c>
    </row>
    <row r="43" spans="1:12" s="17" customFormat="1" ht="15" customHeight="1" x14ac:dyDescent="0.2">
      <c r="A43" s="26"/>
      <c r="B43" s="45" t="s">
        <v>15</v>
      </c>
      <c r="C43" s="12"/>
      <c r="E43" s="58"/>
      <c r="F43" s="51"/>
      <c r="G43" s="5"/>
      <c r="H43" s="9"/>
      <c r="I43" s="48"/>
      <c r="J43" s="2"/>
      <c r="K43" s="250"/>
      <c r="L43" s="252">
        <f t="shared" si="1"/>
        <v>0</v>
      </c>
    </row>
    <row r="44" spans="1:12" s="17" customFormat="1" ht="15" customHeight="1" thickBot="1" x14ac:dyDescent="0.25">
      <c r="A44" s="26"/>
      <c r="B44" s="50" t="s">
        <v>16</v>
      </c>
      <c r="C44" s="53" t="s">
        <v>47</v>
      </c>
      <c r="D44" s="52"/>
      <c r="E44" s="59"/>
      <c r="F44" s="51"/>
      <c r="G44" s="7"/>
      <c r="H44" s="10"/>
      <c r="I44" s="48"/>
      <c r="J44" s="3"/>
      <c r="K44" s="250"/>
      <c r="L44" s="253">
        <f t="shared" si="1"/>
        <v>0</v>
      </c>
    </row>
    <row r="45" spans="1:12" s="17" customFormat="1" ht="15" customHeight="1" thickBot="1" x14ac:dyDescent="0.25">
      <c r="A45" s="26"/>
      <c r="B45" s="50"/>
      <c r="C45" s="53"/>
      <c r="D45" s="52"/>
      <c r="E45" s="151"/>
      <c r="F45" s="51"/>
      <c r="G45" s="152"/>
      <c r="H45" s="152"/>
      <c r="I45" s="48"/>
      <c r="J45" s="152"/>
      <c r="K45" s="153"/>
      <c r="L45" s="153"/>
    </row>
    <row r="46" spans="1:12" s="17" customFormat="1" ht="15" customHeight="1" thickBot="1" x14ac:dyDescent="0.3">
      <c r="A46" s="26"/>
      <c r="B46" s="285" t="s">
        <v>176</v>
      </c>
      <c r="C46" s="286"/>
      <c r="E46" s="147">
        <f>+SUM(E48:E62)</f>
        <v>0</v>
      </c>
      <c r="F46" s="33"/>
      <c r="G46" s="54">
        <f>ROUND(SUM(G48:G62),2)</f>
        <v>0</v>
      </c>
      <c r="H46" s="76">
        <f>ROUND(SUM(H48:H62),2)</f>
        <v>0</v>
      </c>
      <c r="I46" s="42"/>
      <c r="J46" s="54">
        <f>ROUND(SUM(J48:J62),2)</f>
        <v>0</v>
      </c>
      <c r="K46" s="43"/>
      <c r="L46" s="55">
        <f>+G46+J46</f>
        <v>0</v>
      </c>
    </row>
    <row r="47" spans="1:12" s="17" customFormat="1" ht="15" customHeight="1" thickBot="1" x14ac:dyDescent="0.25">
      <c r="A47" s="26"/>
      <c r="B47" s="41"/>
      <c r="C47" s="67" t="s">
        <v>1</v>
      </c>
      <c r="F47" s="61"/>
      <c r="G47" s="62"/>
      <c r="H47" s="62"/>
      <c r="I47" s="36"/>
      <c r="J47" s="62"/>
      <c r="K47" s="36"/>
      <c r="L47" s="62"/>
    </row>
    <row r="48" spans="1:12" s="17" customFormat="1" ht="15" customHeight="1" x14ac:dyDescent="0.2">
      <c r="A48" s="26"/>
      <c r="B48" s="45" t="s">
        <v>7</v>
      </c>
      <c r="C48" s="53" t="s">
        <v>177</v>
      </c>
      <c r="E48" s="57"/>
      <c r="F48" s="47"/>
      <c r="G48" s="4"/>
      <c r="H48" s="8"/>
      <c r="I48" s="48"/>
      <c r="J48" s="1"/>
      <c r="K48" s="49"/>
      <c r="L48" s="13">
        <f>+G48+J48</f>
        <v>0</v>
      </c>
    </row>
    <row r="49" spans="1:12" s="17" customFormat="1" ht="15" customHeight="1" x14ac:dyDescent="0.2">
      <c r="A49" s="26"/>
      <c r="B49" s="50" t="s">
        <v>8</v>
      </c>
      <c r="C49" s="240" t="s">
        <v>178</v>
      </c>
      <c r="E49" s="58"/>
      <c r="F49" s="51"/>
      <c r="G49" s="5"/>
      <c r="H49" s="9"/>
      <c r="I49" s="48"/>
      <c r="J49" s="2"/>
      <c r="K49" s="49"/>
      <c r="L49" s="14">
        <f t="shared" ref="L49:L62" si="2">+G49+J49</f>
        <v>0</v>
      </c>
    </row>
    <row r="50" spans="1:12" s="17" customFormat="1" ht="15" customHeight="1" x14ac:dyDescent="0.2">
      <c r="A50" s="26"/>
      <c r="B50" s="45" t="s">
        <v>9</v>
      </c>
      <c r="C50" s="53" t="s">
        <v>179</v>
      </c>
      <c r="E50" s="58"/>
      <c r="F50" s="51"/>
      <c r="G50" s="6"/>
      <c r="H50" s="9"/>
      <c r="I50" s="48"/>
      <c r="J50" s="2"/>
      <c r="K50" s="49"/>
      <c r="L50" s="14">
        <f t="shared" si="2"/>
        <v>0</v>
      </c>
    </row>
    <row r="51" spans="1:12" s="17" customFormat="1" ht="15" customHeight="1" x14ac:dyDescent="0.2">
      <c r="A51" s="26"/>
      <c r="B51" s="50" t="s">
        <v>10</v>
      </c>
      <c r="C51" s="53" t="s">
        <v>180</v>
      </c>
      <c r="E51" s="58"/>
      <c r="F51" s="51"/>
      <c r="G51" s="5"/>
      <c r="H51" s="9"/>
      <c r="I51" s="48"/>
      <c r="J51" s="2"/>
      <c r="K51" s="49"/>
      <c r="L51" s="14">
        <f t="shared" si="2"/>
        <v>0</v>
      </c>
    </row>
    <row r="52" spans="1:12" s="17" customFormat="1" ht="15" customHeight="1" x14ac:dyDescent="0.2">
      <c r="A52" s="26"/>
      <c r="B52" s="45" t="s">
        <v>11</v>
      </c>
      <c r="C52" s="53" t="s">
        <v>169</v>
      </c>
      <c r="E52" s="58"/>
      <c r="F52" s="51"/>
      <c r="G52" s="5"/>
      <c r="H52" s="9"/>
      <c r="I52" s="48"/>
      <c r="J52" s="2"/>
      <c r="K52" s="49"/>
      <c r="L52" s="14">
        <f t="shared" si="2"/>
        <v>0</v>
      </c>
    </row>
    <row r="53" spans="1:12" s="17" customFormat="1" ht="15" customHeight="1" x14ac:dyDescent="0.2">
      <c r="A53" s="26"/>
      <c r="B53" s="50" t="s">
        <v>12</v>
      </c>
      <c r="C53" s="53" t="s">
        <v>181</v>
      </c>
      <c r="E53" s="58"/>
      <c r="F53" s="51"/>
      <c r="G53" s="5"/>
      <c r="H53" s="9"/>
      <c r="I53" s="48"/>
      <c r="J53" s="2"/>
      <c r="K53" s="49"/>
      <c r="L53" s="14">
        <f t="shared" si="2"/>
        <v>0</v>
      </c>
    </row>
    <row r="54" spans="1:12" s="17" customFormat="1" ht="15" customHeight="1" x14ac:dyDescent="0.2">
      <c r="A54" s="26"/>
      <c r="B54" s="45" t="s">
        <v>13</v>
      </c>
      <c r="C54" s="241" t="s">
        <v>182</v>
      </c>
      <c r="E54" s="58"/>
      <c r="F54" s="51"/>
      <c r="G54" s="5"/>
      <c r="H54" s="9"/>
      <c r="I54" s="48"/>
      <c r="J54" s="2"/>
      <c r="K54" s="49"/>
      <c r="L54" s="14">
        <f t="shared" si="2"/>
        <v>0</v>
      </c>
    </row>
    <row r="55" spans="1:12" s="17" customFormat="1" ht="15" customHeight="1" x14ac:dyDescent="0.2">
      <c r="A55" s="26"/>
      <c r="B55" s="50" t="s">
        <v>14</v>
      </c>
      <c r="C55" s="241" t="s">
        <v>183</v>
      </c>
      <c r="E55" s="58"/>
      <c r="F55" s="51"/>
      <c r="G55" s="5"/>
      <c r="H55" s="9"/>
      <c r="I55" s="48"/>
      <c r="J55" s="2"/>
      <c r="K55" s="49"/>
      <c r="L55" s="14">
        <f t="shared" si="2"/>
        <v>0</v>
      </c>
    </row>
    <row r="56" spans="1:12" s="17" customFormat="1" ht="15" customHeight="1" x14ac:dyDescent="0.2">
      <c r="A56" s="26"/>
      <c r="B56" s="50">
        <v>9</v>
      </c>
      <c r="C56" s="11"/>
      <c r="E56" s="58"/>
      <c r="F56" s="51"/>
      <c r="G56" s="5"/>
      <c r="H56" s="9"/>
      <c r="I56" s="48"/>
      <c r="J56" s="2"/>
      <c r="K56" s="49"/>
      <c r="L56" s="14">
        <f t="shared" si="2"/>
        <v>0</v>
      </c>
    </row>
    <row r="57" spans="1:12" s="17" customFormat="1" ht="15" customHeight="1" x14ac:dyDescent="0.2">
      <c r="A57" s="26"/>
      <c r="B57" s="50">
        <v>10</v>
      </c>
      <c r="C57" s="11"/>
      <c r="E57" s="58"/>
      <c r="F57" s="51"/>
      <c r="G57" s="5"/>
      <c r="H57" s="9"/>
      <c r="I57" s="48"/>
      <c r="J57" s="2"/>
      <c r="K57" s="49"/>
      <c r="L57" s="14">
        <f t="shared" si="2"/>
        <v>0</v>
      </c>
    </row>
    <row r="58" spans="1:12" s="17" customFormat="1" ht="15" customHeight="1" x14ac:dyDescent="0.2">
      <c r="A58" s="26"/>
      <c r="B58" s="50">
        <v>11</v>
      </c>
      <c r="C58" s="11"/>
      <c r="E58" s="58"/>
      <c r="F58" s="51"/>
      <c r="G58" s="5"/>
      <c r="H58" s="9"/>
      <c r="I58" s="48"/>
      <c r="J58" s="2"/>
      <c r="K58" s="49"/>
      <c r="L58" s="14">
        <f t="shared" si="2"/>
        <v>0</v>
      </c>
    </row>
    <row r="59" spans="1:12" s="17" customFormat="1" ht="15" customHeight="1" x14ac:dyDescent="0.2">
      <c r="A59" s="26"/>
      <c r="B59" s="50">
        <v>12</v>
      </c>
      <c r="C59" s="11"/>
      <c r="E59" s="58"/>
      <c r="F59" s="51"/>
      <c r="G59" s="5"/>
      <c r="H59" s="9"/>
      <c r="I59" s="48"/>
      <c r="J59" s="2"/>
      <c r="K59" s="49"/>
      <c r="L59" s="14">
        <f t="shared" si="2"/>
        <v>0</v>
      </c>
    </row>
    <row r="60" spans="1:12" s="17" customFormat="1" ht="15" customHeight="1" x14ac:dyDescent="0.2">
      <c r="A60" s="26"/>
      <c r="B60" s="50">
        <v>13</v>
      </c>
      <c r="C60" s="11"/>
      <c r="E60" s="58"/>
      <c r="F60" s="51"/>
      <c r="G60" s="5"/>
      <c r="H60" s="9"/>
      <c r="I60" s="48"/>
      <c r="J60" s="2"/>
      <c r="K60" s="49"/>
      <c r="L60" s="14">
        <f t="shared" si="2"/>
        <v>0</v>
      </c>
    </row>
    <row r="61" spans="1:12" s="17" customFormat="1" ht="15" customHeight="1" x14ac:dyDescent="0.2">
      <c r="A61" s="26"/>
      <c r="B61" s="50">
        <v>14</v>
      </c>
      <c r="C61" s="12"/>
      <c r="E61" s="58"/>
      <c r="F61" s="51"/>
      <c r="G61" s="5"/>
      <c r="H61" s="9"/>
      <c r="I61" s="48"/>
      <c r="J61" s="2"/>
      <c r="K61" s="49"/>
      <c r="L61" s="14">
        <f t="shared" si="2"/>
        <v>0</v>
      </c>
    </row>
    <row r="62" spans="1:12" s="17" customFormat="1" ht="16.5" customHeight="1" thickBot="1" x14ac:dyDescent="0.25">
      <c r="A62" s="26"/>
      <c r="B62" s="50">
        <v>15</v>
      </c>
      <c r="C62" s="53" t="s">
        <v>184</v>
      </c>
      <c r="D62" s="52"/>
      <c r="E62" s="59"/>
      <c r="F62" s="51"/>
      <c r="G62" s="7"/>
      <c r="H62" s="10"/>
      <c r="I62" s="48"/>
      <c r="J62" s="3"/>
      <c r="K62" s="49"/>
      <c r="L62" s="15">
        <f t="shared" si="2"/>
        <v>0</v>
      </c>
    </row>
    <row r="63" spans="1:12" ht="13.5" thickBot="1" x14ac:dyDescent="0.3">
      <c r="D63" s="16"/>
      <c r="E63" s="16"/>
      <c r="I63" s="16"/>
      <c r="K63" s="16"/>
    </row>
    <row r="64" spans="1:12" ht="16.5" thickBot="1" x14ac:dyDescent="0.3">
      <c r="B64" s="285" t="s">
        <v>127</v>
      </c>
      <c r="C64" s="286"/>
      <c r="D64" s="60"/>
      <c r="E64" s="60"/>
      <c r="F64" s="33"/>
      <c r="G64" s="56"/>
      <c r="H64" s="128"/>
      <c r="I64" s="42"/>
      <c r="J64" s="56"/>
      <c r="K64" s="43"/>
      <c r="L64" s="55">
        <f>+G64+J64</f>
        <v>0</v>
      </c>
    </row>
    <row r="65" spans="2:12" x14ac:dyDescent="0.2">
      <c r="B65" s="65" t="s">
        <v>118</v>
      </c>
      <c r="C65" s="44"/>
      <c r="E65" s="17"/>
      <c r="F65" s="61"/>
      <c r="G65" s="62"/>
      <c r="H65" s="62"/>
      <c r="I65" s="36"/>
      <c r="J65" s="62"/>
      <c r="K65" s="36"/>
      <c r="L65" s="62"/>
    </row>
    <row r="66" spans="2:12" ht="13.5" thickBot="1" x14ac:dyDescent="0.3"/>
    <row r="67" spans="2:12" ht="16.5" thickBot="1" x14ac:dyDescent="0.3">
      <c r="B67" s="287" t="s">
        <v>120</v>
      </c>
      <c r="C67" s="288"/>
      <c r="D67" s="60"/>
      <c r="E67" s="146">
        <f>E14+E33+E46</f>
        <v>0</v>
      </c>
      <c r="F67" s="33"/>
      <c r="G67" s="54">
        <f>ROUND(SUM(G14+G33+G46+G64),2)</f>
        <v>0</v>
      </c>
      <c r="H67" s="76">
        <f>ROUND(SUM(H14+H33+H46+H64),2)</f>
        <v>0</v>
      </c>
      <c r="I67" s="42"/>
      <c r="J67" s="54">
        <f>ROUND(SUM(J14+J33+J46+J64),2)</f>
        <v>0</v>
      </c>
      <c r="K67" s="43"/>
      <c r="L67" s="55">
        <f>+G67+J67</f>
        <v>0</v>
      </c>
    </row>
  </sheetData>
  <sheetProtection password="F429" sheet="1" selectLockedCells="1"/>
  <mergeCells count="11">
    <mergeCell ref="B46:C46"/>
    <mergeCell ref="B64:C64"/>
    <mergeCell ref="B67:C67"/>
    <mergeCell ref="B14:C14"/>
    <mergeCell ref="G3:H3"/>
    <mergeCell ref="J3:L3"/>
    <mergeCell ref="G5:J5"/>
    <mergeCell ref="B7:L7"/>
    <mergeCell ref="E10:E11"/>
    <mergeCell ref="G10:H10"/>
    <mergeCell ref="B33:C33"/>
  </mergeCells>
  <dataValidations count="3">
    <dataValidation type="whole" operator="greaterThanOrEqual" allowBlank="1" showInputMessage="1" showErrorMessage="1" sqref="E17:E32 E35:E45 E48:E62">
      <formula1>0</formula1>
    </dataValidation>
    <dataValidation type="decimal" operator="greaterThanOrEqual" allowBlank="1" showInputMessage="1" showErrorMessage="1" sqref="G35:H45 J17:J32 G17:H32 J35:J45 G48:H62 J48:J62">
      <formula1>-20000</formula1>
    </dataValidation>
    <dataValidation type="decimal" operator="greaterThanOrEqual" allowBlank="1" showInputMessage="1" showErrorMessage="1" sqref="G64:H64 J64">
      <formula1>-200000</formula1>
    </dataValidation>
  </dataValidations>
  <pageMargins left="0.51181102362204722" right="0.31496062992125984" top="0.31496062992125984" bottom="0.31496062992125984" header="0.31496062992125984" footer="0.15748031496062992"/>
  <pageSetup paperSize="9" scale="94" fitToHeight="6" orientation="landscape" r:id="rId1"/>
  <headerFooter>
    <oddFooter>&amp;R&amp;10&amp;K007A3D&amp;P de &amp;N</oddFooter>
  </headerFooter>
  <rowBreaks count="1" manualBreakCount="1">
    <brk id="61" min="1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S77"/>
  <sheetViews>
    <sheetView showGridLines="0" view="pageBreakPreview" zoomScale="60" zoomScaleNormal="115" workbookViewId="0">
      <pane ySplit="12" topLeftCell="A29" activePane="bottomLeft" state="frozen"/>
      <selection activeCell="B35" sqref="B35:AL35"/>
      <selection pane="bottomLeft" activeCell="E30" sqref="E30"/>
    </sheetView>
  </sheetViews>
  <sheetFormatPr baseColWidth="10" defaultColWidth="10.85546875" defaultRowHeight="12.75" x14ac:dyDescent="0.25"/>
  <cols>
    <col min="1" max="1" width="2.42578125" style="16" customWidth="1"/>
    <col min="2" max="2" width="3.140625" style="16" customWidth="1"/>
    <col min="3" max="3" width="50.42578125" style="16" customWidth="1"/>
    <col min="4" max="4" width="1.42578125" style="17" customWidth="1"/>
    <col min="5" max="5" width="14" style="18" customWidth="1"/>
    <col min="6" max="6" width="1.42578125" style="16" customWidth="1"/>
    <col min="7" max="7" width="17.5703125" style="16" customWidth="1"/>
    <col min="8" max="8" width="18.42578125" style="16" customWidth="1"/>
    <col min="9" max="9" width="1.42578125" style="17" customWidth="1"/>
    <col min="10" max="10" width="18" style="16" customWidth="1"/>
    <col min="11" max="11" width="1.42578125" style="17" customWidth="1"/>
    <col min="12" max="12" width="17.42578125" style="16" customWidth="1"/>
    <col min="13" max="16384" width="10.85546875" style="16"/>
  </cols>
  <sheetData>
    <row r="1" spans="1:13" ht="3.75" customHeight="1" x14ac:dyDescent="0.25"/>
    <row r="2" spans="1:13" x14ac:dyDescent="0.2">
      <c r="G2" s="19" t="s">
        <v>31</v>
      </c>
      <c r="J2" s="19" t="s">
        <v>32</v>
      </c>
    </row>
    <row r="3" spans="1:13" ht="15" customHeight="1" x14ac:dyDescent="0.2">
      <c r="G3" s="280" t="str">
        <f>IF(Datos_Generales!$N$12="","",Datos_Generales!$N$12)</f>
        <v/>
      </c>
      <c r="H3" s="280"/>
      <c r="I3" s="20"/>
      <c r="J3" s="280" t="str">
        <f>IF(Datos_Generales!$Q$14="","",Datos_Generales!$Q$14)</f>
        <v/>
      </c>
      <c r="K3" s="280"/>
      <c r="L3" s="280"/>
    </row>
    <row r="4" spans="1:13" ht="14.25" customHeight="1" x14ac:dyDescent="0.2">
      <c r="G4" s="19" t="s">
        <v>35</v>
      </c>
      <c r="L4" s="19" t="s">
        <v>34</v>
      </c>
    </row>
    <row r="5" spans="1:13" ht="15" customHeight="1" x14ac:dyDescent="0.2">
      <c r="G5" s="280" t="str">
        <f>IF(Datos_Generales!$AA$10="","",Datos_Generales!$AA$10)</f>
        <v/>
      </c>
      <c r="H5" s="280"/>
      <c r="I5" s="280"/>
      <c r="J5" s="280"/>
      <c r="K5" s="20"/>
      <c r="L5" s="129">
        <f>IF(Datos_Generales!$N$10="","",Datos_Generales!$N$10)</f>
        <v>2024</v>
      </c>
    </row>
    <row r="6" spans="1:13" ht="9" customHeight="1" x14ac:dyDescent="0.25"/>
    <row r="7" spans="1:13" ht="15" customHeight="1" x14ac:dyDescent="0.25">
      <c r="B7" s="281" t="s">
        <v>45</v>
      </c>
      <c r="C7" s="281"/>
      <c r="D7" s="281"/>
      <c r="E7" s="281"/>
      <c r="F7" s="281"/>
      <c r="G7" s="281"/>
      <c r="H7" s="281"/>
      <c r="I7" s="281"/>
      <c r="J7" s="281"/>
      <c r="K7" s="281"/>
      <c r="L7" s="281"/>
    </row>
    <row r="8" spans="1:13" ht="15.75" x14ac:dyDescent="0.25">
      <c r="A8" s="21"/>
      <c r="B8" s="66" t="s">
        <v>125</v>
      </c>
      <c r="D8" s="68"/>
      <c r="E8" s="22"/>
      <c r="F8" s="22"/>
      <c r="G8" s="23"/>
      <c r="H8" s="24"/>
      <c r="I8" s="25"/>
      <c r="J8" s="24"/>
      <c r="K8" s="25"/>
      <c r="L8" s="24"/>
      <c r="M8" s="21"/>
    </row>
    <row r="9" spans="1:13" ht="6" customHeight="1" thickBot="1" x14ac:dyDescent="0.3">
      <c r="A9" s="21"/>
      <c r="B9" s="21"/>
      <c r="C9" s="21"/>
      <c r="D9" s="26"/>
      <c r="E9" s="27"/>
      <c r="F9" s="21"/>
      <c r="G9" s="24"/>
      <c r="H9" s="24"/>
      <c r="I9" s="25"/>
      <c r="J9" s="24"/>
      <c r="K9" s="25"/>
      <c r="L9" s="24"/>
      <c r="M9" s="21"/>
    </row>
    <row r="10" spans="1:13" ht="27" customHeight="1" thickBot="1" x14ac:dyDescent="0.3">
      <c r="A10" s="21"/>
      <c r="B10" s="21"/>
      <c r="C10" s="28"/>
      <c r="D10" s="29"/>
      <c r="E10" s="282" t="s">
        <v>46</v>
      </c>
      <c r="F10" s="28"/>
      <c r="G10" s="284" t="s">
        <v>29</v>
      </c>
      <c r="H10" s="284"/>
      <c r="I10" s="30"/>
      <c r="J10" s="31" t="s">
        <v>28</v>
      </c>
      <c r="K10" s="32"/>
      <c r="L10" s="31" t="s">
        <v>27</v>
      </c>
    </row>
    <row r="11" spans="1:13" ht="13.5" thickBot="1" x14ac:dyDescent="0.3">
      <c r="A11" s="21"/>
      <c r="B11" s="21"/>
      <c r="E11" s="283"/>
      <c r="F11" s="33"/>
      <c r="G11" s="34" t="s">
        <v>36</v>
      </c>
      <c r="H11" s="34" t="s">
        <v>30</v>
      </c>
      <c r="I11" s="35"/>
      <c r="J11" s="34" t="s">
        <v>0</v>
      </c>
      <c r="K11" s="36"/>
      <c r="L11" s="34" t="s">
        <v>0</v>
      </c>
    </row>
    <row r="12" spans="1:13" s="38" customFormat="1" ht="5.25" customHeight="1" x14ac:dyDescent="0.25">
      <c r="A12" s="37"/>
      <c r="B12" s="37"/>
      <c r="D12" s="17"/>
      <c r="F12" s="39"/>
      <c r="G12" s="63"/>
      <c r="H12" s="63"/>
      <c r="I12" s="36"/>
      <c r="J12" s="63"/>
      <c r="K12" s="36"/>
      <c r="L12" s="62"/>
    </row>
    <row r="13" spans="1:13" s="38" customFormat="1" ht="5.25" customHeight="1" thickBot="1" x14ac:dyDescent="0.3">
      <c r="A13" s="37"/>
      <c r="B13" s="37"/>
      <c r="D13" s="17"/>
      <c r="F13" s="39"/>
      <c r="G13" s="63"/>
      <c r="H13" s="63"/>
      <c r="I13" s="36"/>
      <c r="J13" s="63"/>
      <c r="K13" s="36"/>
      <c r="L13" s="62"/>
    </row>
    <row r="14" spans="1:13" s="17" customFormat="1" ht="15" customHeight="1" thickBot="1" x14ac:dyDescent="0.3">
      <c r="A14" s="26"/>
      <c r="B14" s="285" t="s">
        <v>124</v>
      </c>
      <c r="C14" s="286"/>
      <c r="D14" s="60"/>
      <c r="E14" s="146">
        <f>+SUM(E17:E36)</f>
        <v>0</v>
      </c>
      <c r="F14" s="33"/>
      <c r="G14" s="54">
        <f>ROUND(SUM(G17:G36),2)</f>
        <v>0</v>
      </c>
      <c r="H14" s="76">
        <f>ROUND(SUM(H17:H36),2)</f>
        <v>0</v>
      </c>
      <c r="I14" s="42"/>
      <c r="J14" s="54">
        <f>ROUND(SUM(J17:J36),2)</f>
        <v>0</v>
      </c>
      <c r="K14" s="43"/>
      <c r="L14" s="55">
        <f>+G14+J14</f>
        <v>0</v>
      </c>
    </row>
    <row r="15" spans="1:13" s="17" customFormat="1" ht="4.5" customHeight="1" x14ac:dyDescent="0.2">
      <c r="A15" s="26"/>
      <c r="B15" s="65"/>
      <c r="C15" s="44"/>
      <c r="F15" s="61"/>
      <c r="G15" s="62"/>
      <c r="H15" s="62"/>
      <c r="I15" s="36"/>
      <c r="J15" s="62"/>
      <c r="K15" s="36"/>
      <c r="L15" s="62"/>
    </row>
    <row r="16" spans="1:13" s="17" customFormat="1" ht="10.5" customHeight="1" thickBot="1" x14ac:dyDescent="0.25">
      <c r="A16" s="26"/>
      <c r="B16" s="41"/>
      <c r="C16" s="67" t="s">
        <v>1</v>
      </c>
      <c r="F16" s="61"/>
      <c r="G16" s="62"/>
      <c r="H16" s="62"/>
      <c r="I16" s="36"/>
      <c r="J16" s="62"/>
      <c r="K16" s="36"/>
      <c r="L16" s="62"/>
    </row>
    <row r="17" spans="2:12" s="17" customFormat="1" ht="15" customHeight="1" x14ac:dyDescent="0.2">
      <c r="B17" s="45" t="s">
        <v>7</v>
      </c>
      <c r="C17" s="46" t="s">
        <v>185</v>
      </c>
      <c r="E17" s="57"/>
      <c r="F17" s="47"/>
      <c r="G17" s="4"/>
      <c r="H17" s="8"/>
      <c r="I17" s="48"/>
      <c r="J17" s="1"/>
      <c r="K17" s="49"/>
      <c r="L17" s="13">
        <f>G17+J17</f>
        <v>0</v>
      </c>
    </row>
    <row r="18" spans="2:12" s="17" customFormat="1" ht="15" customHeight="1" x14ac:dyDescent="0.2">
      <c r="B18" s="45" t="s">
        <v>8</v>
      </c>
      <c r="C18" s="53" t="s">
        <v>186</v>
      </c>
      <c r="E18" s="58"/>
      <c r="F18" s="51"/>
      <c r="G18" s="5"/>
      <c r="H18" s="9"/>
      <c r="I18" s="48"/>
      <c r="J18" s="2"/>
      <c r="K18" s="49"/>
      <c r="L18" s="14">
        <f>G18+J18</f>
        <v>0</v>
      </c>
    </row>
    <row r="19" spans="2:12" s="17" customFormat="1" ht="15" customHeight="1" x14ac:dyDescent="0.2">
      <c r="B19" s="45" t="s">
        <v>9</v>
      </c>
      <c r="C19" s="53" t="s">
        <v>187</v>
      </c>
      <c r="E19" s="58"/>
      <c r="F19" s="51"/>
      <c r="G19" s="6"/>
      <c r="H19" s="9"/>
      <c r="I19" s="48"/>
      <c r="J19" s="2"/>
      <c r="K19" s="49"/>
      <c r="L19" s="14">
        <f t="shared" ref="L19:L36" si="0">G19+J19</f>
        <v>0</v>
      </c>
    </row>
    <row r="20" spans="2:12" s="17" customFormat="1" ht="15" customHeight="1" x14ac:dyDescent="0.2">
      <c r="B20" s="45" t="s">
        <v>10</v>
      </c>
      <c r="C20" s="53" t="s">
        <v>188</v>
      </c>
      <c r="E20" s="58"/>
      <c r="F20" s="51"/>
      <c r="G20" s="5"/>
      <c r="H20" s="9"/>
      <c r="I20" s="48"/>
      <c r="J20" s="2"/>
      <c r="K20" s="49"/>
      <c r="L20" s="14">
        <f t="shared" si="0"/>
        <v>0</v>
      </c>
    </row>
    <row r="21" spans="2:12" s="17" customFormat="1" ht="15" customHeight="1" x14ac:dyDescent="0.2">
      <c r="B21" s="45" t="s">
        <v>11</v>
      </c>
      <c r="C21" s="53" t="s">
        <v>189</v>
      </c>
      <c r="E21" s="58"/>
      <c r="F21" s="51"/>
      <c r="G21" s="5"/>
      <c r="H21" s="9"/>
      <c r="I21" s="48"/>
      <c r="J21" s="2"/>
      <c r="K21" s="49"/>
      <c r="L21" s="14">
        <f t="shared" si="0"/>
        <v>0</v>
      </c>
    </row>
    <row r="22" spans="2:12" s="17" customFormat="1" ht="15" customHeight="1" x14ac:dyDescent="0.2">
      <c r="B22" s="45" t="s">
        <v>12</v>
      </c>
      <c r="C22" s="53" t="s">
        <v>190</v>
      </c>
      <c r="E22" s="58"/>
      <c r="F22" s="51"/>
      <c r="G22" s="5"/>
      <c r="H22" s="9"/>
      <c r="I22" s="48"/>
      <c r="J22" s="2"/>
      <c r="K22" s="49"/>
      <c r="L22" s="14">
        <f t="shared" si="0"/>
        <v>0</v>
      </c>
    </row>
    <row r="23" spans="2:12" s="17" customFormat="1" ht="15" customHeight="1" x14ac:dyDescent="0.2">
      <c r="B23" s="45" t="s">
        <v>13</v>
      </c>
      <c r="C23" s="53" t="s">
        <v>191</v>
      </c>
      <c r="E23" s="58"/>
      <c r="F23" s="51"/>
      <c r="G23" s="5"/>
      <c r="H23" s="9"/>
      <c r="I23" s="48"/>
      <c r="J23" s="2"/>
      <c r="K23" s="49"/>
      <c r="L23" s="14">
        <f t="shared" si="0"/>
        <v>0</v>
      </c>
    </row>
    <row r="24" spans="2:12" s="17" customFormat="1" ht="15" customHeight="1" x14ac:dyDescent="0.2">
      <c r="B24" s="45" t="s">
        <v>14</v>
      </c>
      <c r="C24" s="53" t="s">
        <v>192</v>
      </c>
      <c r="E24" s="58"/>
      <c r="F24" s="51"/>
      <c r="G24" s="5"/>
      <c r="H24" s="9"/>
      <c r="I24" s="48"/>
      <c r="J24" s="2"/>
      <c r="K24" s="49"/>
      <c r="L24" s="14">
        <f t="shared" si="0"/>
        <v>0</v>
      </c>
    </row>
    <row r="25" spans="2:12" s="17" customFormat="1" ht="15" customHeight="1" x14ac:dyDescent="0.2">
      <c r="B25" s="45" t="s">
        <v>15</v>
      </c>
      <c r="C25" s="53" t="s">
        <v>193</v>
      </c>
      <c r="E25" s="58"/>
      <c r="F25" s="51"/>
      <c r="G25" s="5"/>
      <c r="H25" s="9"/>
      <c r="I25" s="48"/>
      <c r="J25" s="2"/>
      <c r="K25" s="49"/>
      <c r="L25" s="14">
        <f t="shared" si="0"/>
        <v>0</v>
      </c>
    </row>
    <row r="26" spans="2:12" s="17" customFormat="1" ht="15" customHeight="1" x14ac:dyDescent="0.2">
      <c r="B26" s="45" t="s">
        <v>16</v>
      </c>
      <c r="C26" s="11"/>
      <c r="E26" s="58"/>
      <c r="F26" s="51"/>
      <c r="G26" s="5"/>
      <c r="H26" s="9"/>
      <c r="I26" s="48"/>
      <c r="J26" s="2"/>
      <c r="K26" s="49"/>
      <c r="L26" s="14">
        <f t="shared" si="0"/>
        <v>0</v>
      </c>
    </row>
    <row r="27" spans="2:12" s="17" customFormat="1" ht="15" customHeight="1" x14ac:dyDescent="0.2">
      <c r="B27" s="45" t="s">
        <v>17</v>
      </c>
      <c r="C27" s="11"/>
      <c r="E27" s="58"/>
      <c r="F27" s="51"/>
      <c r="G27" s="5"/>
      <c r="H27" s="9"/>
      <c r="I27" s="48"/>
      <c r="J27" s="2"/>
      <c r="K27" s="49"/>
      <c r="L27" s="14">
        <f t="shared" si="0"/>
        <v>0</v>
      </c>
    </row>
    <row r="28" spans="2:12" s="17" customFormat="1" ht="15" customHeight="1" x14ac:dyDescent="0.2">
      <c r="B28" s="45" t="s">
        <v>18</v>
      </c>
      <c r="C28" s="11"/>
      <c r="E28" s="58"/>
      <c r="F28" s="51"/>
      <c r="G28" s="5"/>
      <c r="H28" s="9"/>
      <c r="I28" s="48"/>
      <c r="J28" s="2"/>
      <c r="K28" s="49"/>
      <c r="L28" s="14">
        <f t="shared" si="0"/>
        <v>0</v>
      </c>
    </row>
    <row r="29" spans="2:12" s="17" customFormat="1" ht="15" customHeight="1" x14ac:dyDescent="0.2">
      <c r="B29" s="45" t="s">
        <v>19</v>
      </c>
      <c r="C29" s="11"/>
      <c r="E29" s="58"/>
      <c r="F29" s="51"/>
      <c r="G29" s="5"/>
      <c r="H29" s="9"/>
      <c r="I29" s="48"/>
      <c r="J29" s="2"/>
      <c r="K29" s="49"/>
      <c r="L29" s="14">
        <f t="shared" si="0"/>
        <v>0</v>
      </c>
    </row>
    <row r="30" spans="2:12" s="17" customFormat="1" ht="15" customHeight="1" x14ac:dyDescent="0.2">
      <c r="B30" s="45" t="s">
        <v>20</v>
      </c>
      <c r="C30" s="11"/>
      <c r="E30" s="58"/>
      <c r="F30" s="51"/>
      <c r="G30" s="5"/>
      <c r="H30" s="9"/>
      <c r="I30" s="48"/>
      <c r="J30" s="2"/>
      <c r="K30" s="49"/>
      <c r="L30" s="14">
        <f t="shared" si="0"/>
        <v>0</v>
      </c>
    </row>
    <row r="31" spans="2:12" s="17" customFormat="1" ht="15" customHeight="1" x14ac:dyDescent="0.2">
      <c r="B31" s="45" t="s">
        <v>21</v>
      </c>
      <c r="C31" s="11"/>
      <c r="E31" s="58"/>
      <c r="F31" s="51"/>
      <c r="G31" s="5"/>
      <c r="H31" s="9"/>
      <c r="I31" s="48"/>
      <c r="J31" s="2"/>
      <c r="K31" s="49"/>
      <c r="L31" s="14">
        <f t="shared" si="0"/>
        <v>0</v>
      </c>
    </row>
    <row r="32" spans="2:12" s="17" customFormat="1" ht="15" customHeight="1" x14ac:dyDescent="0.2">
      <c r="B32" s="45" t="s">
        <v>22</v>
      </c>
      <c r="C32" s="11"/>
      <c r="E32" s="58"/>
      <c r="F32" s="51"/>
      <c r="G32" s="5"/>
      <c r="H32" s="9"/>
      <c r="I32" s="48"/>
      <c r="J32" s="2"/>
      <c r="K32" s="49"/>
      <c r="L32" s="14">
        <f t="shared" si="0"/>
        <v>0</v>
      </c>
    </row>
    <row r="33" spans="1:19" s="17" customFormat="1" ht="15" customHeight="1" x14ac:dyDescent="0.2">
      <c r="B33" s="45" t="s">
        <v>23</v>
      </c>
      <c r="C33" s="11"/>
      <c r="E33" s="58"/>
      <c r="F33" s="51"/>
      <c r="G33" s="5"/>
      <c r="H33" s="9"/>
      <c r="I33" s="48"/>
      <c r="J33" s="2"/>
      <c r="K33" s="49"/>
      <c r="L33" s="14">
        <f t="shared" si="0"/>
        <v>0</v>
      </c>
    </row>
    <row r="34" spans="1:19" s="17" customFormat="1" ht="15" customHeight="1" x14ac:dyDescent="0.2">
      <c r="B34" s="45" t="s">
        <v>24</v>
      </c>
      <c r="C34" s="11"/>
      <c r="E34" s="58"/>
      <c r="F34" s="51"/>
      <c r="G34" s="5"/>
      <c r="H34" s="9"/>
      <c r="I34" s="48"/>
      <c r="J34" s="2"/>
      <c r="K34" s="49"/>
      <c r="L34" s="14">
        <f t="shared" si="0"/>
        <v>0</v>
      </c>
    </row>
    <row r="35" spans="1:19" s="17" customFormat="1" ht="15" customHeight="1" x14ac:dyDescent="0.2">
      <c r="B35" s="45" t="s">
        <v>25</v>
      </c>
      <c r="C35" s="11"/>
      <c r="E35" s="58"/>
      <c r="F35" s="51"/>
      <c r="G35" s="5"/>
      <c r="H35" s="9"/>
      <c r="I35" s="48"/>
      <c r="J35" s="2"/>
      <c r="K35" s="49"/>
      <c r="L35" s="14">
        <f t="shared" si="0"/>
        <v>0</v>
      </c>
    </row>
    <row r="36" spans="1:19" s="17" customFormat="1" ht="15" customHeight="1" thickBot="1" x14ac:dyDescent="0.25">
      <c r="B36" s="45" t="s">
        <v>26</v>
      </c>
      <c r="C36" s="53" t="s">
        <v>48</v>
      </c>
      <c r="E36" s="59"/>
      <c r="F36" s="51"/>
      <c r="G36" s="7"/>
      <c r="H36" s="10"/>
      <c r="I36" s="48"/>
      <c r="J36" s="3"/>
      <c r="K36" s="49"/>
      <c r="L36" s="15">
        <f t="shared" si="0"/>
        <v>0</v>
      </c>
    </row>
    <row r="37" spans="1:19" s="17" customFormat="1" ht="16.5" customHeight="1" thickBot="1" x14ac:dyDescent="0.3">
      <c r="A37" s="26"/>
      <c r="F37" s="61"/>
      <c r="G37" s="62"/>
      <c r="H37" s="62"/>
      <c r="I37" s="36"/>
      <c r="J37" s="62"/>
      <c r="K37" s="36"/>
      <c r="L37" s="62"/>
    </row>
    <row r="38" spans="1:19" s="17" customFormat="1" ht="15.75" customHeight="1" thickBot="1" x14ac:dyDescent="0.3">
      <c r="A38" s="26"/>
      <c r="B38" s="285" t="s">
        <v>128</v>
      </c>
      <c r="C38" s="286"/>
      <c r="D38" s="60"/>
      <c r="E38" s="146">
        <f>+SUM(E40:E59)</f>
        <v>0</v>
      </c>
      <c r="F38" s="33"/>
      <c r="G38" s="54">
        <f>ROUND(SUM(G40:G59),2)</f>
        <v>0</v>
      </c>
      <c r="H38" s="76">
        <f>ROUND(SUM(H40:H59),2)</f>
        <v>0</v>
      </c>
      <c r="I38" s="42"/>
      <c r="J38" s="54">
        <f>ROUND(SUM(J40:J59),2)</f>
        <v>0</v>
      </c>
      <c r="K38" s="43"/>
      <c r="L38" s="55">
        <f>+G38+J38</f>
        <v>0</v>
      </c>
    </row>
    <row r="39" spans="1:19" ht="15.75" customHeight="1" thickBot="1" x14ac:dyDescent="0.25">
      <c r="C39" s="67" t="s">
        <v>1</v>
      </c>
      <c r="G39" s="38"/>
      <c r="H39" s="38"/>
      <c r="J39" s="38"/>
      <c r="L39" s="38"/>
    </row>
    <row r="40" spans="1:19" ht="15.75" customHeight="1" x14ac:dyDescent="0.2">
      <c r="B40" s="45" t="s">
        <v>7</v>
      </c>
      <c r="C40" s="46" t="s">
        <v>37</v>
      </c>
      <c r="E40" s="163"/>
      <c r="F40" s="47"/>
      <c r="G40" s="183"/>
      <c r="H40" s="8"/>
      <c r="I40" s="48"/>
      <c r="J40" s="1"/>
      <c r="K40" s="49"/>
      <c r="L40" s="13">
        <f>+G40+J40</f>
        <v>0</v>
      </c>
    </row>
    <row r="41" spans="1:19" ht="15.75" customHeight="1" x14ac:dyDescent="0.2">
      <c r="B41" s="45" t="s">
        <v>8</v>
      </c>
      <c r="C41" s="46" t="s">
        <v>39</v>
      </c>
      <c r="E41" s="164"/>
      <c r="F41" s="47"/>
      <c r="G41" s="184"/>
      <c r="H41" s="144"/>
      <c r="I41" s="48"/>
      <c r="J41" s="145"/>
      <c r="K41" s="49"/>
      <c r="L41" s="14">
        <f t="shared" ref="L41:L59" si="1">+G41+J41</f>
        <v>0</v>
      </c>
      <c r="R41" s="26"/>
      <c r="S41" s="45"/>
    </row>
    <row r="42" spans="1:19" ht="15.75" customHeight="1" x14ac:dyDescent="0.2">
      <c r="B42" s="45" t="s">
        <v>9</v>
      </c>
      <c r="C42" s="46" t="s">
        <v>2</v>
      </c>
      <c r="E42" s="164"/>
      <c r="F42" s="47"/>
      <c r="G42" s="184"/>
      <c r="H42" s="144"/>
      <c r="I42" s="48"/>
      <c r="J42" s="145"/>
      <c r="K42" s="49"/>
      <c r="L42" s="14">
        <f t="shared" si="1"/>
        <v>0</v>
      </c>
      <c r="R42" s="26"/>
      <c r="S42" s="50"/>
    </row>
    <row r="43" spans="1:19" ht="15.75" customHeight="1" x14ac:dyDescent="0.2">
      <c r="B43" s="45" t="s">
        <v>10</v>
      </c>
      <c r="C43" s="46" t="s">
        <v>4</v>
      </c>
      <c r="E43" s="164"/>
      <c r="F43" s="47"/>
      <c r="G43" s="184"/>
      <c r="H43" s="144"/>
      <c r="I43" s="48"/>
      <c r="J43" s="145"/>
      <c r="K43" s="49"/>
      <c r="L43" s="14">
        <f t="shared" si="1"/>
        <v>0</v>
      </c>
      <c r="R43" s="26"/>
      <c r="S43" s="45"/>
    </row>
    <row r="44" spans="1:19" ht="15.75" customHeight="1" x14ac:dyDescent="0.2">
      <c r="B44" s="45" t="s">
        <v>11</v>
      </c>
      <c r="C44" s="46" t="s">
        <v>5</v>
      </c>
      <c r="E44" s="164"/>
      <c r="F44" s="47"/>
      <c r="G44" s="184"/>
      <c r="H44" s="144"/>
      <c r="I44" s="48"/>
      <c r="J44" s="145"/>
      <c r="K44" s="49"/>
      <c r="L44" s="14">
        <f t="shared" si="1"/>
        <v>0</v>
      </c>
      <c r="R44" s="26"/>
      <c r="S44" s="50"/>
    </row>
    <row r="45" spans="1:19" ht="15.75" customHeight="1" x14ac:dyDescent="0.2">
      <c r="B45" s="45" t="s">
        <v>12</v>
      </c>
      <c r="C45" s="46" t="s">
        <v>40</v>
      </c>
      <c r="E45" s="164"/>
      <c r="F45" s="47"/>
      <c r="G45" s="184"/>
      <c r="H45" s="144"/>
      <c r="I45" s="48"/>
      <c r="J45" s="145"/>
      <c r="K45" s="49"/>
      <c r="L45" s="14">
        <f t="shared" si="1"/>
        <v>0</v>
      </c>
      <c r="R45" s="26"/>
      <c r="S45" s="45"/>
    </row>
    <row r="46" spans="1:19" ht="15.75" customHeight="1" x14ac:dyDescent="0.2">
      <c r="B46" s="45" t="s">
        <v>13</v>
      </c>
      <c r="C46" s="46" t="s">
        <v>121</v>
      </c>
      <c r="E46" s="164"/>
      <c r="F46" s="47"/>
      <c r="G46" s="184"/>
      <c r="H46" s="144"/>
      <c r="I46" s="48"/>
      <c r="J46" s="145"/>
      <c r="K46" s="49"/>
      <c r="L46" s="14">
        <f t="shared" si="1"/>
        <v>0</v>
      </c>
      <c r="R46" s="26"/>
      <c r="S46" s="50"/>
    </row>
    <row r="47" spans="1:19" ht="15.75" customHeight="1" x14ac:dyDescent="0.2">
      <c r="B47" s="45" t="s">
        <v>14</v>
      </c>
      <c r="C47" s="46" t="s">
        <v>122</v>
      </c>
      <c r="E47" s="164"/>
      <c r="F47" s="47"/>
      <c r="G47" s="184"/>
      <c r="H47" s="144"/>
      <c r="I47" s="48"/>
      <c r="J47" s="145"/>
      <c r="K47" s="49"/>
      <c r="L47" s="14">
        <f t="shared" si="1"/>
        <v>0</v>
      </c>
      <c r="R47" s="26"/>
      <c r="S47" s="45"/>
    </row>
    <row r="48" spans="1:19" ht="15.75" customHeight="1" x14ac:dyDescent="0.2">
      <c r="B48" s="45" t="s">
        <v>15</v>
      </c>
      <c r="C48" s="46" t="s">
        <v>6</v>
      </c>
      <c r="E48" s="164"/>
      <c r="F48" s="47"/>
      <c r="G48" s="184"/>
      <c r="H48" s="144"/>
      <c r="I48" s="48"/>
      <c r="J48" s="145"/>
      <c r="K48" s="49"/>
      <c r="L48" s="14">
        <f t="shared" si="1"/>
        <v>0</v>
      </c>
      <c r="R48" s="26"/>
      <c r="S48" s="50"/>
    </row>
    <row r="49" spans="2:19" ht="15.75" customHeight="1" x14ac:dyDescent="0.2">
      <c r="B49" s="45" t="s">
        <v>16</v>
      </c>
      <c r="C49" s="46" t="s">
        <v>41</v>
      </c>
      <c r="E49" s="164"/>
      <c r="F49" s="47"/>
      <c r="G49" s="184"/>
      <c r="H49" s="144"/>
      <c r="I49" s="48"/>
      <c r="J49" s="145"/>
      <c r="K49" s="49"/>
      <c r="L49" s="14">
        <f t="shared" si="1"/>
        <v>0</v>
      </c>
      <c r="R49" s="26"/>
      <c r="S49" s="45"/>
    </row>
    <row r="50" spans="2:19" ht="15.75" customHeight="1" x14ac:dyDescent="0.2">
      <c r="B50" s="45" t="s">
        <v>17</v>
      </c>
      <c r="C50" s="46" t="s">
        <v>42</v>
      </c>
      <c r="E50" s="164"/>
      <c r="F50" s="47"/>
      <c r="G50" s="184"/>
      <c r="H50" s="144"/>
      <c r="I50" s="48"/>
      <c r="J50" s="145"/>
      <c r="K50" s="49"/>
      <c r="L50" s="14">
        <f t="shared" si="1"/>
        <v>0</v>
      </c>
    </row>
    <row r="51" spans="2:19" ht="15.75" customHeight="1" x14ac:dyDescent="0.2">
      <c r="B51" s="50" t="s">
        <v>18</v>
      </c>
      <c r="C51" s="46" t="s">
        <v>123</v>
      </c>
      <c r="E51" s="164"/>
      <c r="F51" s="47"/>
      <c r="G51" s="184"/>
      <c r="H51" s="144"/>
      <c r="I51" s="48"/>
      <c r="J51" s="145"/>
      <c r="K51" s="49"/>
      <c r="L51" s="14">
        <f t="shared" si="1"/>
        <v>0</v>
      </c>
    </row>
    <row r="52" spans="2:19" ht="15.75" customHeight="1" x14ac:dyDescent="0.2">
      <c r="B52" s="45" t="s">
        <v>19</v>
      </c>
      <c r="C52" s="53" t="s">
        <v>194</v>
      </c>
      <c r="E52" s="164"/>
      <c r="G52" s="184"/>
      <c r="H52" s="144"/>
      <c r="J52" s="145"/>
      <c r="L52" s="14">
        <f t="shared" si="1"/>
        <v>0</v>
      </c>
    </row>
    <row r="53" spans="2:19" ht="15.75" customHeight="1" x14ac:dyDescent="0.2">
      <c r="B53" s="45" t="s">
        <v>20</v>
      </c>
      <c r="C53" s="11"/>
      <c r="E53" s="164"/>
      <c r="G53" s="184"/>
      <c r="H53" s="144"/>
      <c r="J53" s="145"/>
      <c r="L53" s="14">
        <f t="shared" si="1"/>
        <v>0</v>
      </c>
    </row>
    <row r="54" spans="2:19" ht="15.75" customHeight="1" x14ac:dyDescent="0.2">
      <c r="B54" s="45" t="s">
        <v>21</v>
      </c>
      <c r="C54" s="11"/>
      <c r="E54" s="164"/>
      <c r="G54" s="184"/>
      <c r="H54" s="144"/>
      <c r="J54" s="145"/>
      <c r="L54" s="14">
        <f t="shared" si="1"/>
        <v>0</v>
      </c>
    </row>
    <row r="55" spans="2:19" ht="15.75" customHeight="1" x14ac:dyDescent="0.2">
      <c r="B55" s="45" t="s">
        <v>22</v>
      </c>
      <c r="C55" s="11"/>
      <c r="E55" s="164"/>
      <c r="G55" s="184"/>
      <c r="H55" s="144"/>
      <c r="J55" s="145"/>
      <c r="L55" s="14">
        <f t="shared" si="1"/>
        <v>0</v>
      </c>
    </row>
    <row r="56" spans="2:19" ht="15.75" customHeight="1" x14ac:dyDescent="0.2">
      <c r="B56" s="45" t="s">
        <v>23</v>
      </c>
      <c r="C56" s="11"/>
      <c r="E56" s="164"/>
      <c r="G56" s="184"/>
      <c r="H56" s="144"/>
      <c r="J56" s="145"/>
      <c r="L56" s="14">
        <f t="shared" si="1"/>
        <v>0</v>
      </c>
    </row>
    <row r="57" spans="2:19" ht="15.75" customHeight="1" x14ac:dyDescent="0.2">
      <c r="B57" s="45" t="s">
        <v>24</v>
      </c>
      <c r="C57" s="11"/>
      <c r="E57" s="164"/>
      <c r="G57" s="184"/>
      <c r="H57" s="144"/>
      <c r="J57" s="145"/>
      <c r="L57" s="14">
        <f t="shared" si="1"/>
        <v>0</v>
      </c>
    </row>
    <row r="58" spans="2:19" ht="15.75" customHeight="1" x14ac:dyDescent="0.2">
      <c r="B58" s="45" t="s">
        <v>25</v>
      </c>
      <c r="C58" s="11"/>
      <c r="E58" s="164"/>
      <c r="G58" s="184"/>
      <c r="H58" s="144"/>
      <c r="J58" s="145"/>
      <c r="L58" s="14">
        <f t="shared" si="1"/>
        <v>0</v>
      </c>
    </row>
    <row r="59" spans="2:19" ht="15.75" customHeight="1" thickBot="1" x14ac:dyDescent="0.25">
      <c r="B59" s="45" t="s">
        <v>26</v>
      </c>
      <c r="C59" s="53" t="s">
        <v>48</v>
      </c>
      <c r="E59" s="165"/>
      <c r="G59" s="185"/>
      <c r="H59" s="167"/>
      <c r="J59" s="161"/>
      <c r="L59" s="15">
        <f t="shared" si="1"/>
        <v>0</v>
      </c>
    </row>
    <row r="60" spans="2:19" ht="13.5" thickBot="1" x14ac:dyDescent="0.3"/>
    <row r="61" spans="2:19" ht="16.5" customHeight="1" thickBot="1" x14ac:dyDescent="0.3">
      <c r="B61" s="285" t="s">
        <v>129</v>
      </c>
      <c r="C61" s="286"/>
      <c r="D61" s="60"/>
      <c r="E61" s="146">
        <f>+SUM(E63:E73)</f>
        <v>0</v>
      </c>
      <c r="F61" s="33"/>
      <c r="G61" s="54">
        <f>ROUND(SUM(G63:G72),2)</f>
        <v>0</v>
      </c>
      <c r="H61" s="76">
        <f>ROUND(SUM(H63:H72),2)</f>
        <v>0</v>
      </c>
      <c r="I61" s="42"/>
      <c r="J61" s="54">
        <f>ROUND(SUM(J63:J72),2)</f>
        <v>0</v>
      </c>
      <c r="K61" s="43"/>
      <c r="L61" s="55">
        <f>+G61+J61</f>
        <v>0</v>
      </c>
    </row>
    <row r="62" spans="2:19" ht="16.5" customHeight="1" thickBot="1" x14ac:dyDescent="0.25">
      <c r="C62" s="67" t="s">
        <v>1</v>
      </c>
      <c r="G62" s="38"/>
      <c r="H62" s="38"/>
      <c r="J62" s="38"/>
      <c r="L62" s="38"/>
    </row>
    <row r="63" spans="2:19" ht="15" customHeight="1" x14ac:dyDescent="0.2">
      <c r="B63" s="162" t="s">
        <v>7</v>
      </c>
      <c r="C63" s="46" t="s">
        <v>33</v>
      </c>
      <c r="E63" s="57"/>
      <c r="F63" s="47"/>
      <c r="G63" s="4"/>
      <c r="H63" s="8"/>
      <c r="I63" s="48"/>
      <c r="J63" s="1"/>
      <c r="K63" s="250"/>
      <c r="L63" s="251">
        <f>+G63+J63</f>
        <v>0</v>
      </c>
    </row>
    <row r="64" spans="2:19" ht="15" customHeight="1" x14ac:dyDescent="0.2">
      <c r="B64" s="45" t="s">
        <v>8</v>
      </c>
      <c r="C64" s="11"/>
      <c r="E64" s="58"/>
      <c r="F64" s="47"/>
      <c r="G64" s="143"/>
      <c r="H64" s="144"/>
      <c r="I64" s="48"/>
      <c r="J64" s="145"/>
      <c r="K64" s="250"/>
      <c r="L64" s="252">
        <f t="shared" ref="L64:L72" si="2">+G64+J64</f>
        <v>0</v>
      </c>
    </row>
    <row r="65" spans="2:12" ht="15" customHeight="1" x14ac:dyDescent="0.2">
      <c r="B65" s="45" t="s">
        <v>9</v>
      </c>
      <c r="C65" s="11"/>
      <c r="E65" s="58"/>
      <c r="F65" s="47"/>
      <c r="G65" s="143"/>
      <c r="H65" s="144"/>
      <c r="I65" s="48"/>
      <c r="J65" s="145"/>
      <c r="K65" s="250"/>
      <c r="L65" s="252">
        <f t="shared" si="2"/>
        <v>0</v>
      </c>
    </row>
    <row r="66" spans="2:12" ht="15" customHeight="1" x14ac:dyDescent="0.2">
      <c r="B66" s="45" t="s">
        <v>10</v>
      </c>
      <c r="C66" s="11"/>
      <c r="E66" s="58"/>
      <c r="F66" s="47"/>
      <c r="G66" s="143"/>
      <c r="H66" s="144"/>
      <c r="I66" s="48"/>
      <c r="J66" s="145"/>
      <c r="K66" s="250"/>
      <c r="L66" s="252">
        <f t="shared" si="2"/>
        <v>0</v>
      </c>
    </row>
    <row r="67" spans="2:12" ht="15" customHeight="1" x14ac:dyDescent="0.2">
      <c r="B67" s="45" t="s">
        <v>11</v>
      </c>
      <c r="C67" s="11"/>
      <c r="E67" s="58"/>
      <c r="F67" s="47"/>
      <c r="G67" s="143"/>
      <c r="H67" s="144"/>
      <c r="I67" s="48"/>
      <c r="J67" s="145"/>
      <c r="K67" s="250"/>
      <c r="L67" s="252">
        <f t="shared" si="2"/>
        <v>0</v>
      </c>
    </row>
    <row r="68" spans="2:12" ht="15" customHeight="1" x14ac:dyDescent="0.2">
      <c r="B68" s="50" t="s">
        <v>12</v>
      </c>
      <c r="C68" s="11"/>
      <c r="E68" s="58"/>
      <c r="F68" s="47"/>
      <c r="G68" s="143"/>
      <c r="H68" s="144"/>
      <c r="I68" s="48"/>
      <c r="J68" s="145"/>
      <c r="K68" s="250"/>
      <c r="L68" s="252">
        <f t="shared" si="2"/>
        <v>0</v>
      </c>
    </row>
    <row r="69" spans="2:12" ht="15" customHeight="1" x14ac:dyDescent="0.2">
      <c r="B69" s="45" t="s">
        <v>13</v>
      </c>
      <c r="C69" s="11"/>
      <c r="E69" s="58"/>
      <c r="F69" s="47"/>
      <c r="G69" s="143"/>
      <c r="H69" s="144"/>
      <c r="I69" s="48"/>
      <c r="J69" s="145"/>
      <c r="K69" s="250"/>
      <c r="L69" s="252">
        <f t="shared" si="2"/>
        <v>0</v>
      </c>
    </row>
    <row r="70" spans="2:12" ht="15" customHeight="1" x14ac:dyDescent="0.2">
      <c r="B70" s="50" t="s">
        <v>14</v>
      </c>
      <c r="C70" s="11"/>
      <c r="E70" s="58"/>
      <c r="F70" s="47"/>
      <c r="G70" s="143"/>
      <c r="H70" s="144"/>
      <c r="I70" s="48"/>
      <c r="J70" s="145"/>
      <c r="K70" s="250"/>
      <c r="L70" s="252">
        <f t="shared" si="2"/>
        <v>0</v>
      </c>
    </row>
    <row r="71" spans="2:12" ht="15" customHeight="1" x14ac:dyDescent="0.2">
      <c r="B71" s="45" t="s">
        <v>15</v>
      </c>
      <c r="C71" s="11"/>
      <c r="E71" s="58"/>
      <c r="F71" s="47"/>
      <c r="G71" s="143"/>
      <c r="H71" s="144"/>
      <c r="I71" s="48"/>
      <c r="J71" s="145"/>
      <c r="K71" s="250"/>
      <c r="L71" s="252">
        <f t="shared" si="2"/>
        <v>0</v>
      </c>
    </row>
    <row r="72" spans="2:12" ht="15" customHeight="1" thickBot="1" x14ac:dyDescent="0.25">
      <c r="B72" s="45" t="s">
        <v>16</v>
      </c>
      <c r="C72" s="53" t="s">
        <v>48</v>
      </c>
      <c r="E72" s="59"/>
      <c r="G72" s="166"/>
      <c r="H72" s="167"/>
      <c r="I72" s="48"/>
      <c r="J72" s="161"/>
      <c r="K72" s="250"/>
      <c r="L72" s="254">
        <f t="shared" si="2"/>
        <v>0</v>
      </c>
    </row>
    <row r="73" spans="2:12" ht="13.5" thickBot="1" x14ac:dyDescent="0.3"/>
    <row r="74" spans="2:12" ht="16.5" thickBot="1" x14ac:dyDescent="0.3">
      <c r="B74" s="285" t="s">
        <v>130</v>
      </c>
      <c r="C74" s="286"/>
      <c r="D74" s="60"/>
      <c r="E74" s="60"/>
      <c r="F74" s="33"/>
      <c r="G74" s="56"/>
      <c r="H74" s="128"/>
      <c r="I74" s="42"/>
      <c r="J74" s="56"/>
      <c r="K74" s="43"/>
      <c r="L74" s="55">
        <f>+G74+J74</f>
        <v>0</v>
      </c>
    </row>
    <row r="75" spans="2:12" x14ac:dyDescent="0.2">
      <c r="B75" s="65" t="s">
        <v>211</v>
      </c>
      <c r="C75" s="44"/>
      <c r="E75" s="17"/>
      <c r="F75" s="61"/>
      <c r="G75" s="62"/>
      <c r="H75" s="62"/>
      <c r="I75" s="36"/>
      <c r="J75" s="62"/>
      <c r="K75" s="36"/>
      <c r="L75" s="62"/>
    </row>
    <row r="76" spans="2:12" ht="13.5" thickBot="1" x14ac:dyDescent="0.3"/>
    <row r="77" spans="2:12" ht="16.5" thickBot="1" x14ac:dyDescent="0.3">
      <c r="B77" s="287" t="s">
        <v>131</v>
      </c>
      <c r="C77" s="288"/>
      <c r="D77" s="60"/>
      <c r="E77" s="146">
        <f>E14+E38+E61</f>
        <v>0</v>
      </c>
      <c r="F77" s="33"/>
      <c r="G77" s="54">
        <f>ROUND(SUM(G14+G38+G61+G74),2)</f>
        <v>0</v>
      </c>
      <c r="H77" s="76">
        <f>ROUND(SUM(H14+H38+H61+H74),2)</f>
        <v>0</v>
      </c>
      <c r="I77" s="42"/>
      <c r="J77" s="54">
        <f>ROUND(SUM(J14+J38+J61+J74),2)</f>
        <v>0</v>
      </c>
      <c r="K77" s="43"/>
      <c r="L77" s="55">
        <f>+G77+J77</f>
        <v>0</v>
      </c>
    </row>
  </sheetData>
  <sheetProtection password="F429" sheet="1" selectLockedCells="1"/>
  <mergeCells count="11">
    <mergeCell ref="B38:C38"/>
    <mergeCell ref="B61:C61"/>
    <mergeCell ref="B74:C74"/>
    <mergeCell ref="B77:C77"/>
    <mergeCell ref="B14:C14"/>
    <mergeCell ref="G3:H3"/>
    <mergeCell ref="J3:L3"/>
    <mergeCell ref="G5:J5"/>
    <mergeCell ref="B7:L7"/>
    <mergeCell ref="E10:E11"/>
    <mergeCell ref="G10:H10"/>
  </mergeCells>
  <dataValidations count="3">
    <dataValidation type="whole" operator="greaterThanOrEqual" allowBlank="1" showInputMessage="1" showErrorMessage="1" sqref="E17:E36 E63:E72 E40:E59">
      <formula1>0</formula1>
    </dataValidation>
    <dataValidation type="decimal" operator="greaterThanOrEqual" allowBlank="1" showInputMessage="1" showErrorMessage="1" sqref="J17:J36 G17:H36 J63:J72 G63:H72 J40:J59 G40:H59">
      <formula1>-20000</formula1>
    </dataValidation>
    <dataValidation type="decimal" operator="greaterThanOrEqual" allowBlank="1" showInputMessage="1" showErrorMessage="1" sqref="G74:H74 J74">
      <formula1>-200000</formula1>
    </dataValidation>
  </dataValidations>
  <pageMargins left="0.51181102362204722" right="0.31496062992125984" top="0.31496062992125984" bottom="0.31496062992125984" header="0.31496062992125984" footer="0.15748031496062992"/>
  <pageSetup paperSize="9" scale="95" fitToHeight="6" orientation="landscape" r:id="rId1"/>
  <headerFooter>
    <oddFooter>&amp;R&amp;10&amp;K007A3D&amp;P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M75"/>
  <sheetViews>
    <sheetView showGridLines="0" view="pageBreakPreview" zoomScale="60" zoomScaleNormal="85" workbookViewId="0">
      <pane ySplit="12" topLeftCell="A30" activePane="bottomLeft" state="frozen"/>
      <selection activeCell="B35" sqref="B35:AL35"/>
      <selection pane="bottomLeft" activeCell="G65" sqref="G65"/>
    </sheetView>
  </sheetViews>
  <sheetFormatPr baseColWidth="10" defaultColWidth="10.85546875" defaultRowHeight="12.75" x14ac:dyDescent="0.25"/>
  <cols>
    <col min="1" max="1" width="2.42578125" style="16" customWidth="1"/>
    <col min="2" max="2" width="3.140625" style="16" customWidth="1"/>
    <col min="3" max="3" width="56" style="16" customWidth="1"/>
    <col min="4" max="4" width="1.42578125" style="17" customWidth="1"/>
    <col min="5" max="5" width="14" style="18" customWidth="1"/>
    <col min="6" max="6" width="1.42578125" style="16" customWidth="1"/>
    <col min="7" max="7" width="17.5703125" style="16" customWidth="1"/>
    <col min="8" max="8" width="18.42578125" style="16" customWidth="1"/>
    <col min="9" max="9" width="1.42578125" style="17" customWidth="1"/>
    <col min="10" max="10" width="18" style="16" customWidth="1"/>
    <col min="11" max="11" width="1.42578125" style="17" customWidth="1"/>
    <col min="12" max="12" width="17.42578125" style="16" customWidth="1"/>
    <col min="13" max="16384" width="10.85546875" style="16"/>
  </cols>
  <sheetData>
    <row r="1" spans="1:13" ht="3.75" customHeight="1" x14ac:dyDescent="0.25"/>
    <row r="2" spans="1:13" x14ac:dyDescent="0.2">
      <c r="G2" s="19" t="s">
        <v>31</v>
      </c>
      <c r="J2" s="19" t="s">
        <v>32</v>
      </c>
    </row>
    <row r="3" spans="1:13" ht="15" customHeight="1" x14ac:dyDescent="0.2">
      <c r="G3" s="280" t="str">
        <f>IF(Datos_Generales!$N$12="","",Datos_Generales!$N$12)</f>
        <v/>
      </c>
      <c r="H3" s="280"/>
      <c r="I3" s="20"/>
      <c r="J3" s="280" t="str">
        <f>IF(Datos_Generales!$Q$14="","",Datos_Generales!$Q$14)</f>
        <v/>
      </c>
      <c r="K3" s="280"/>
      <c r="L3" s="280"/>
    </row>
    <row r="4" spans="1:13" ht="14.25" customHeight="1" x14ac:dyDescent="0.2">
      <c r="G4" s="19" t="s">
        <v>35</v>
      </c>
      <c r="L4" s="19" t="s">
        <v>34</v>
      </c>
    </row>
    <row r="5" spans="1:13" ht="15" customHeight="1" x14ac:dyDescent="0.2">
      <c r="G5" s="280" t="str">
        <f>IF(Datos_Generales!$AA$10="","",Datos_Generales!$AA$10)</f>
        <v/>
      </c>
      <c r="H5" s="280"/>
      <c r="I5" s="280"/>
      <c r="J5" s="280"/>
      <c r="K5" s="20"/>
      <c r="L5" s="129">
        <f>IF(Datos_Generales!$N$10="","",Datos_Generales!$N$10)</f>
        <v>2024</v>
      </c>
    </row>
    <row r="6" spans="1:13" ht="9" customHeight="1" x14ac:dyDescent="0.25"/>
    <row r="7" spans="1:13" ht="15" customHeight="1" x14ac:dyDescent="0.25">
      <c r="B7" s="281" t="s">
        <v>45</v>
      </c>
      <c r="C7" s="281"/>
      <c r="D7" s="281"/>
      <c r="E7" s="281"/>
      <c r="F7" s="281"/>
      <c r="G7" s="281"/>
      <c r="H7" s="281"/>
      <c r="I7" s="281"/>
      <c r="J7" s="281"/>
      <c r="K7" s="281"/>
      <c r="L7" s="281"/>
    </row>
    <row r="8" spans="1:13" ht="15.75" x14ac:dyDescent="0.25">
      <c r="A8" s="21"/>
      <c r="B8" s="186" t="s">
        <v>132</v>
      </c>
      <c r="C8" s="187"/>
      <c r="D8" s="68"/>
      <c r="E8" s="22"/>
      <c r="F8" s="22"/>
      <c r="G8" s="23"/>
      <c r="H8" s="24"/>
      <c r="I8" s="25"/>
      <c r="J8" s="24"/>
      <c r="K8" s="25"/>
      <c r="L8" s="24"/>
      <c r="M8" s="21"/>
    </row>
    <row r="9" spans="1:13" ht="6" customHeight="1" thickBot="1" x14ac:dyDescent="0.3">
      <c r="A9" s="21"/>
      <c r="B9" s="21"/>
      <c r="C9" s="21"/>
      <c r="D9" s="26"/>
      <c r="E9" s="27"/>
      <c r="F9" s="21"/>
      <c r="G9" s="24"/>
      <c r="H9" s="24"/>
      <c r="I9" s="25"/>
      <c r="J9" s="24"/>
      <c r="K9" s="25"/>
      <c r="L9" s="24"/>
      <c r="M9" s="21"/>
    </row>
    <row r="10" spans="1:13" ht="27" customHeight="1" thickBot="1" x14ac:dyDescent="0.3">
      <c r="A10" s="21"/>
      <c r="D10" s="29"/>
      <c r="E10" s="282" t="s">
        <v>46</v>
      </c>
      <c r="F10" s="28"/>
      <c r="G10" s="284" t="s">
        <v>29</v>
      </c>
      <c r="H10" s="284"/>
      <c r="I10" s="30"/>
      <c r="J10" s="31" t="s">
        <v>28</v>
      </c>
      <c r="K10" s="32"/>
      <c r="L10" s="31" t="s">
        <v>27</v>
      </c>
    </row>
    <row r="11" spans="1:13" ht="13.5" thickBot="1" x14ac:dyDescent="0.3">
      <c r="A11" s="21"/>
      <c r="B11" s="21"/>
      <c r="E11" s="283"/>
      <c r="F11" s="33"/>
      <c r="G11" s="34" t="s">
        <v>36</v>
      </c>
      <c r="H11" s="34" t="s">
        <v>30</v>
      </c>
      <c r="I11" s="35"/>
      <c r="J11" s="34" t="s">
        <v>0</v>
      </c>
      <c r="K11" s="36"/>
      <c r="L11" s="34" t="s">
        <v>0</v>
      </c>
    </row>
    <row r="12" spans="1:13" s="38" customFormat="1" ht="5.25" customHeight="1" x14ac:dyDescent="0.25">
      <c r="A12" s="37"/>
      <c r="B12" s="37"/>
      <c r="D12" s="17"/>
      <c r="F12" s="39"/>
      <c r="G12" s="63"/>
      <c r="H12" s="63"/>
      <c r="I12" s="36"/>
      <c r="J12" s="63"/>
      <c r="K12" s="36"/>
      <c r="L12" s="62"/>
    </row>
    <row r="13" spans="1:13" s="38" customFormat="1" ht="5.25" customHeight="1" thickBot="1" x14ac:dyDescent="0.3">
      <c r="A13" s="37"/>
      <c r="B13" s="37"/>
      <c r="D13" s="17"/>
      <c r="F13" s="39"/>
      <c r="G13" s="63"/>
      <c r="H13" s="63"/>
      <c r="I13" s="36"/>
      <c r="J13" s="63"/>
      <c r="K13" s="36"/>
      <c r="L13" s="62"/>
    </row>
    <row r="14" spans="1:13" s="17" customFormat="1" ht="15" customHeight="1" thickBot="1" x14ac:dyDescent="0.3">
      <c r="A14" s="26"/>
      <c r="B14" s="289" t="s">
        <v>136</v>
      </c>
      <c r="C14" s="290"/>
      <c r="D14" s="60"/>
      <c r="E14" s="147">
        <f>+SUM(E17:E48)</f>
        <v>0</v>
      </c>
      <c r="F14" s="33"/>
      <c r="G14" s="54">
        <f>ROUND(SUM(G17:G48),2)</f>
        <v>0</v>
      </c>
      <c r="H14" s="76">
        <f>ROUND(SUM(H17:H48),2)</f>
        <v>0</v>
      </c>
      <c r="I14" s="42"/>
      <c r="J14" s="54">
        <f>ROUND(SUM(J17:J48),2)</f>
        <v>0</v>
      </c>
      <c r="K14" s="43"/>
      <c r="L14" s="55">
        <f>+G14+J14</f>
        <v>0</v>
      </c>
    </row>
    <row r="15" spans="1:13" s="17" customFormat="1" ht="4.5" customHeight="1" x14ac:dyDescent="0.2">
      <c r="A15" s="26"/>
      <c r="B15" s="65"/>
      <c r="C15" s="44"/>
      <c r="F15" s="61"/>
      <c r="G15" s="62"/>
      <c r="H15" s="62"/>
      <c r="I15" s="36"/>
      <c r="J15" s="62"/>
      <c r="K15" s="36"/>
      <c r="L15" s="62"/>
    </row>
    <row r="16" spans="1:13" s="17" customFormat="1" ht="10.5" customHeight="1" thickBot="1" x14ac:dyDescent="0.25">
      <c r="A16" s="26"/>
      <c r="B16" s="41"/>
      <c r="C16" s="67" t="s">
        <v>1</v>
      </c>
      <c r="F16" s="61"/>
      <c r="G16" s="62"/>
      <c r="H16" s="62"/>
      <c r="I16" s="36"/>
      <c r="J16" s="62"/>
      <c r="K16" s="36"/>
      <c r="L16" s="62"/>
    </row>
    <row r="17" spans="1:12" s="17" customFormat="1" ht="15" customHeight="1" x14ac:dyDescent="0.2">
      <c r="A17" s="26"/>
      <c r="B17" s="45" t="s">
        <v>7</v>
      </c>
      <c r="C17" s="46" t="s">
        <v>208</v>
      </c>
      <c r="E17" s="57"/>
      <c r="F17" s="47"/>
      <c r="G17" s="4"/>
      <c r="H17" s="8"/>
      <c r="I17" s="48"/>
      <c r="J17" s="1"/>
      <c r="K17" s="49"/>
      <c r="L17" s="13">
        <f>+G17+J17</f>
        <v>0</v>
      </c>
    </row>
    <row r="18" spans="1:12" s="17" customFormat="1" ht="15" customHeight="1" x14ac:dyDescent="0.2">
      <c r="A18" s="26"/>
      <c r="B18" s="50" t="s">
        <v>8</v>
      </c>
      <c r="C18" s="53" t="s">
        <v>49</v>
      </c>
      <c r="E18" s="58"/>
      <c r="F18" s="51"/>
      <c r="G18" s="5"/>
      <c r="H18" s="9"/>
      <c r="I18" s="48"/>
      <c r="J18" s="2"/>
      <c r="K18" s="49"/>
      <c r="L18" s="14">
        <f t="shared" ref="L18:L48" si="0">+G18+J18</f>
        <v>0</v>
      </c>
    </row>
    <row r="19" spans="1:12" s="17" customFormat="1" ht="15" customHeight="1" x14ac:dyDescent="0.2">
      <c r="A19" s="26"/>
      <c r="B19" s="45" t="s">
        <v>9</v>
      </c>
      <c r="C19" s="53" t="s">
        <v>50</v>
      </c>
      <c r="E19" s="58"/>
      <c r="F19" s="51"/>
      <c r="G19" s="6"/>
      <c r="H19" s="9"/>
      <c r="I19" s="48"/>
      <c r="J19" s="2"/>
      <c r="K19" s="49"/>
      <c r="L19" s="14">
        <f t="shared" si="0"/>
        <v>0</v>
      </c>
    </row>
    <row r="20" spans="1:12" s="17" customFormat="1" ht="15" customHeight="1" x14ac:dyDescent="0.2">
      <c r="A20" s="26"/>
      <c r="B20" s="50" t="s">
        <v>10</v>
      </c>
      <c r="C20" s="46" t="s">
        <v>206</v>
      </c>
      <c r="E20" s="58"/>
      <c r="F20" s="51"/>
      <c r="G20" s="5"/>
      <c r="H20" s="9"/>
      <c r="I20" s="48"/>
      <c r="J20" s="2"/>
      <c r="K20" s="49"/>
      <c r="L20" s="14">
        <f t="shared" si="0"/>
        <v>0</v>
      </c>
    </row>
    <row r="21" spans="1:12" s="17" customFormat="1" ht="15" customHeight="1" x14ac:dyDescent="0.2">
      <c r="A21" s="26"/>
      <c r="B21" s="45" t="s">
        <v>11</v>
      </c>
      <c r="C21" s="46" t="s">
        <v>51</v>
      </c>
      <c r="E21" s="58"/>
      <c r="F21" s="51"/>
      <c r="G21" s="5"/>
      <c r="H21" s="9"/>
      <c r="I21" s="48"/>
      <c r="J21" s="2"/>
      <c r="K21" s="49"/>
      <c r="L21" s="14">
        <f t="shared" si="0"/>
        <v>0</v>
      </c>
    </row>
    <row r="22" spans="1:12" s="17" customFormat="1" ht="15" customHeight="1" x14ac:dyDescent="0.2">
      <c r="A22" s="26"/>
      <c r="B22" s="50" t="s">
        <v>12</v>
      </c>
      <c r="C22" s="46" t="s">
        <v>52</v>
      </c>
      <c r="E22" s="58"/>
      <c r="F22" s="51"/>
      <c r="G22" s="5"/>
      <c r="H22" s="9"/>
      <c r="I22" s="48"/>
      <c r="J22" s="2"/>
      <c r="K22" s="49"/>
      <c r="L22" s="14">
        <f t="shared" si="0"/>
        <v>0</v>
      </c>
    </row>
    <row r="23" spans="1:12" s="17" customFormat="1" ht="15" customHeight="1" x14ac:dyDescent="0.2">
      <c r="A23" s="26"/>
      <c r="B23" s="45" t="s">
        <v>13</v>
      </c>
      <c r="C23" s="46" t="s">
        <v>53</v>
      </c>
      <c r="E23" s="58"/>
      <c r="F23" s="51"/>
      <c r="G23" s="5"/>
      <c r="H23" s="9"/>
      <c r="I23" s="48"/>
      <c r="J23" s="2"/>
      <c r="K23" s="49"/>
      <c r="L23" s="14">
        <f t="shared" si="0"/>
        <v>0</v>
      </c>
    </row>
    <row r="24" spans="1:12" s="17" customFormat="1" ht="15" customHeight="1" x14ac:dyDescent="0.2">
      <c r="A24" s="26"/>
      <c r="B24" s="50" t="s">
        <v>14</v>
      </c>
      <c r="C24" s="46" t="s">
        <v>54</v>
      </c>
      <c r="E24" s="58"/>
      <c r="F24" s="51"/>
      <c r="G24" s="5"/>
      <c r="H24" s="9"/>
      <c r="I24" s="48"/>
      <c r="J24" s="2"/>
      <c r="K24" s="49"/>
      <c r="L24" s="14">
        <f t="shared" si="0"/>
        <v>0</v>
      </c>
    </row>
    <row r="25" spans="1:12" s="17" customFormat="1" ht="15" customHeight="1" x14ac:dyDescent="0.2">
      <c r="A25" s="26"/>
      <c r="B25" s="45" t="s">
        <v>15</v>
      </c>
      <c r="C25" s="46" t="s">
        <v>55</v>
      </c>
      <c r="E25" s="58"/>
      <c r="F25" s="51"/>
      <c r="G25" s="5"/>
      <c r="H25" s="9"/>
      <c r="I25" s="48"/>
      <c r="J25" s="2"/>
      <c r="K25" s="49"/>
      <c r="L25" s="14">
        <f t="shared" si="0"/>
        <v>0</v>
      </c>
    </row>
    <row r="26" spans="1:12" s="17" customFormat="1" ht="15" customHeight="1" x14ac:dyDescent="0.2">
      <c r="A26" s="26"/>
      <c r="B26" s="50" t="s">
        <v>16</v>
      </c>
      <c r="C26" s="46" t="s">
        <v>56</v>
      </c>
      <c r="E26" s="58"/>
      <c r="F26" s="51"/>
      <c r="G26" s="5"/>
      <c r="H26" s="9"/>
      <c r="I26" s="48"/>
      <c r="J26" s="2"/>
      <c r="K26" s="49"/>
      <c r="L26" s="14">
        <f t="shared" si="0"/>
        <v>0</v>
      </c>
    </row>
    <row r="27" spans="1:12" s="17" customFormat="1" ht="15" customHeight="1" x14ac:dyDescent="0.2">
      <c r="A27" s="26"/>
      <c r="B27" s="45" t="s">
        <v>17</v>
      </c>
      <c r="C27" s="46" t="s">
        <v>57</v>
      </c>
      <c r="E27" s="58"/>
      <c r="F27" s="51"/>
      <c r="G27" s="5"/>
      <c r="H27" s="9"/>
      <c r="I27" s="48"/>
      <c r="J27" s="2"/>
      <c r="K27" s="49"/>
      <c r="L27" s="14">
        <f t="shared" si="0"/>
        <v>0</v>
      </c>
    </row>
    <row r="28" spans="1:12" s="17" customFormat="1" ht="15" customHeight="1" x14ac:dyDescent="0.2">
      <c r="A28" s="26"/>
      <c r="B28" s="50" t="s">
        <v>18</v>
      </c>
      <c r="C28" s="46" t="s">
        <v>195</v>
      </c>
      <c r="E28" s="58"/>
      <c r="F28" s="51"/>
      <c r="G28" s="5"/>
      <c r="H28" s="9"/>
      <c r="I28" s="48"/>
      <c r="J28" s="2"/>
      <c r="K28" s="49"/>
      <c r="L28" s="14">
        <f t="shared" si="0"/>
        <v>0</v>
      </c>
    </row>
    <row r="29" spans="1:12" s="17" customFormat="1" ht="15" customHeight="1" x14ac:dyDescent="0.2">
      <c r="A29" s="26"/>
      <c r="B29" s="50">
        <v>13</v>
      </c>
      <c r="C29" s="241" t="s">
        <v>196</v>
      </c>
      <c r="E29" s="58"/>
      <c r="F29" s="51"/>
      <c r="G29" s="5"/>
      <c r="H29" s="9"/>
      <c r="I29" s="48"/>
      <c r="J29" s="2"/>
      <c r="K29" s="49"/>
      <c r="L29" s="14">
        <f t="shared" si="0"/>
        <v>0</v>
      </c>
    </row>
    <row r="30" spans="1:12" s="17" customFormat="1" ht="15" customHeight="1" x14ac:dyDescent="0.2">
      <c r="A30" s="26"/>
      <c r="B30" s="50">
        <v>14</v>
      </c>
      <c r="C30" s="46" t="s">
        <v>197</v>
      </c>
      <c r="E30" s="58"/>
      <c r="F30" s="51"/>
      <c r="G30" s="5"/>
      <c r="H30" s="9"/>
      <c r="I30" s="48"/>
      <c r="J30" s="2"/>
      <c r="K30" s="49"/>
      <c r="L30" s="14">
        <f t="shared" si="0"/>
        <v>0</v>
      </c>
    </row>
    <row r="31" spans="1:12" s="17" customFormat="1" ht="15" customHeight="1" x14ac:dyDescent="0.2">
      <c r="A31" s="26"/>
      <c r="B31" s="45" t="s">
        <v>19</v>
      </c>
      <c r="C31" s="46" t="s">
        <v>198</v>
      </c>
      <c r="E31" s="58"/>
      <c r="F31" s="51"/>
      <c r="G31" s="5"/>
      <c r="H31" s="9"/>
      <c r="I31" s="48"/>
      <c r="J31" s="2"/>
      <c r="K31" s="49"/>
      <c r="L31" s="14">
        <f t="shared" si="0"/>
        <v>0</v>
      </c>
    </row>
    <row r="32" spans="1:12" s="17" customFormat="1" ht="15" customHeight="1" x14ac:dyDescent="0.2">
      <c r="A32" s="26"/>
      <c r="B32" s="45">
        <v>14</v>
      </c>
      <c r="C32" s="46" t="s">
        <v>199</v>
      </c>
      <c r="E32" s="58"/>
      <c r="F32" s="51"/>
      <c r="G32" s="5"/>
      <c r="H32" s="9"/>
      <c r="I32" s="48"/>
      <c r="J32" s="2"/>
      <c r="K32" s="49"/>
      <c r="L32" s="14">
        <f t="shared" si="0"/>
        <v>0</v>
      </c>
    </row>
    <row r="33" spans="1:12" s="17" customFormat="1" ht="15" customHeight="1" x14ac:dyDescent="0.2">
      <c r="A33" s="26"/>
      <c r="B33" s="45">
        <v>15</v>
      </c>
      <c r="C33" s="46" t="s">
        <v>209</v>
      </c>
      <c r="E33" s="58"/>
      <c r="F33" s="51"/>
      <c r="G33" s="5"/>
      <c r="H33" s="9"/>
      <c r="I33" s="48"/>
      <c r="J33" s="2"/>
      <c r="K33" s="49"/>
      <c r="L33" s="14">
        <f t="shared" si="0"/>
        <v>0</v>
      </c>
    </row>
    <row r="34" spans="1:12" s="17" customFormat="1" ht="15" customHeight="1" x14ac:dyDescent="0.2">
      <c r="A34" s="26"/>
      <c r="B34" s="45">
        <v>16</v>
      </c>
      <c r="C34" s="46" t="s">
        <v>200</v>
      </c>
      <c r="E34" s="58"/>
      <c r="F34" s="51"/>
      <c r="G34" s="5"/>
      <c r="H34" s="9"/>
      <c r="I34" s="48"/>
      <c r="J34" s="2"/>
      <c r="K34" s="49"/>
      <c r="L34" s="14">
        <f t="shared" si="0"/>
        <v>0</v>
      </c>
    </row>
    <row r="35" spans="1:12" s="17" customFormat="1" ht="15" customHeight="1" x14ac:dyDescent="0.2">
      <c r="A35" s="26"/>
      <c r="B35" s="45">
        <v>17</v>
      </c>
      <c r="C35" s="46" t="s">
        <v>201</v>
      </c>
      <c r="E35" s="58"/>
      <c r="F35" s="51"/>
      <c r="G35" s="5"/>
      <c r="H35" s="9"/>
      <c r="I35" s="48"/>
      <c r="J35" s="2"/>
      <c r="K35" s="49"/>
      <c r="L35" s="14">
        <f t="shared" si="0"/>
        <v>0</v>
      </c>
    </row>
    <row r="36" spans="1:12" s="17" customFormat="1" ht="15" customHeight="1" x14ac:dyDescent="0.2">
      <c r="A36" s="26"/>
      <c r="B36" s="45">
        <v>18</v>
      </c>
      <c r="C36" s="46" t="s">
        <v>202</v>
      </c>
      <c r="E36" s="58"/>
      <c r="F36" s="51"/>
      <c r="G36" s="5"/>
      <c r="H36" s="9"/>
      <c r="I36" s="48"/>
      <c r="J36" s="2"/>
      <c r="K36" s="49"/>
      <c r="L36" s="14">
        <f t="shared" si="0"/>
        <v>0</v>
      </c>
    </row>
    <row r="37" spans="1:12" s="17" customFormat="1" ht="15" customHeight="1" x14ac:dyDescent="0.2">
      <c r="A37" s="26"/>
      <c r="B37" s="45">
        <v>19</v>
      </c>
      <c r="C37" s="46" t="s">
        <v>203</v>
      </c>
      <c r="E37" s="58"/>
      <c r="F37" s="51"/>
      <c r="G37" s="5"/>
      <c r="H37" s="9"/>
      <c r="I37" s="48"/>
      <c r="J37" s="2"/>
      <c r="K37" s="49"/>
      <c r="L37" s="14">
        <f t="shared" si="0"/>
        <v>0</v>
      </c>
    </row>
    <row r="38" spans="1:12" s="17" customFormat="1" ht="15" customHeight="1" x14ac:dyDescent="0.2">
      <c r="A38" s="26"/>
      <c r="B38" s="45">
        <v>20</v>
      </c>
      <c r="C38" s="46" t="s">
        <v>204</v>
      </c>
      <c r="E38" s="58"/>
      <c r="F38" s="51"/>
      <c r="G38" s="5"/>
      <c r="H38" s="9"/>
      <c r="I38" s="48"/>
      <c r="J38" s="2"/>
      <c r="K38" s="49"/>
      <c r="L38" s="14">
        <f t="shared" si="0"/>
        <v>0</v>
      </c>
    </row>
    <row r="39" spans="1:12" s="17" customFormat="1" ht="15" customHeight="1" x14ac:dyDescent="0.2">
      <c r="A39" s="26"/>
      <c r="B39" s="45">
        <v>21</v>
      </c>
      <c r="C39" s="46" t="s">
        <v>205</v>
      </c>
      <c r="E39" s="58"/>
      <c r="F39" s="51"/>
      <c r="G39" s="5"/>
      <c r="H39" s="9"/>
      <c r="I39" s="48"/>
      <c r="J39" s="2"/>
      <c r="K39" s="49"/>
      <c r="L39" s="14">
        <f t="shared" si="0"/>
        <v>0</v>
      </c>
    </row>
    <row r="40" spans="1:12" s="17" customFormat="1" ht="15" customHeight="1" x14ac:dyDescent="0.2">
      <c r="A40" s="26"/>
      <c r="B40" s="45">
        <v>22</v>
      </c>
      <c r="C40" s="243"/>
      <c r="E40" s="58"/>
      <c r="F40" s="51"/>
      <c r="G40" s="5"/>
      <c r="H40" s="9"/>
      <c r="I40" s="48"/>
      <c r="J40" s="2"/>
      <c r="K40" s="49"/>
      <c r="L40" s="14">
        <f t="shared" si="0"/>
        <v>0</v>
      </c>
    </row>
    <row r="41" spans="1:12" s="17" customFormat="1" ht="15" customHeight="1" x14ac:dyDescent="0.2">
      <c r="A41" s="26"/>
      <c r="B41" s="45">
        <v>23</v>
      </c>
      <c r="C41" s="244"/>
      <c r="E41" s="58"/>
      <c r="F41" s="51"/>
      <c r="G41" s="5"/>
      <c r="H41" s="9"/>
      <c r="I41" s="48"/>
      <c r="J41" s="2"/>
      <c r="K41" s="49"/>
      <c r="L41" s="14">
        <f t="shared" si="0"/>
        <v>0</v>
      </c>
    </row>
    <row r="42" spans="1:12" s="17" customFormat="1" ht="15" customHeight="1" x14ac:dyDescent="0.2">
      <c r="A42" s="26"/>
      <c r="B42" s="45">
        <v>24</v>
      </c>
      <c r="C42" s="244"/>
      <c r="E42" s="58"/>
      <c r="F42" s="51"/>
      <c r="G42" s="5"/>
      <c r="H42" s="9"/>
      <c r="I42" s="48"/>
      <c r="J42" s="2"/>
      <c r="K42" s="49"/>
      <c r="L42" s="14">
        <f t="shared" si="0"/>
        <v>0</v>
      </c>
    </row>
    <row r="43" spans="1:12" s="17" customFormat="1" ht="15" customHeight="1" x14ac:dyDescent="0.2">
      <c r="A43" s="26"/>
      <c r="B43" s="45">
        <v>25</v>
      </c>
      <c r="C43" s="244"/>
      <c r="E43" s="58"/>
      <c r="F43" s="51"/>
      <c r="G43" s="5"/>
      <c r="H43" s="9"/>
      <c r="I43" s="48"/>
      <c r="J43" s="2"/>
      <c r="K43" s="49"/>
      <c r="L43" s="14">
        <f t="shared" si="0"/>
        <v>0</v>
      </c>
    </row>
    <row r="44" spans="1:12" s="17" customFormat="1" ht="15" customHeight="1" x14ac:dyDescent="0.2">
      <c r="A44" s="26"/>
      <c r="B44" s="45">
        <v>26</v>
      </c>
      <c r="C44" s="244"/>
      <c r="E44" s="58"/>
      <c r="F44" s="51"/>
      <c r="G44" s="5"/>
      <c r="H44" s="9"/>
      <c r="I44" s="48"/>
      <c r="J44" s="2"/>
      <c r="K44" s="49"/>
      <c r="L44" s="14">
        <f t="shared" si="0"/>
        <v>0</v>
      </c>
    </row>
    <row r="45" spans="1:12" s="17" customFormat="1" ht="15" customHeight="1" x14ac:dyDescent="0.2">
      <c r="A45" s="26"/>
      <c r="B45" s="45">
        <v>27</v>
      </c>
      <c r="C45" s="244"/>
      <c r="E45" s="58"/>
      <c r="F45" s="51"/>
      <c r="G45" s="5"/>
      <c r="H45" s="9"/>
      <c r="I45" s="48"/>
      <c r="J45" s="2"/>
      <c r="K45" s="49"/>
      <c r="L45" s="14">
        <f t="shared" si="0"/>
        <v>0</v>
      </c>
    </row>
    <row r="46" spans="1:12" s="17" customFormat="1" ht="15" customHeight="1" x14ac:dyDescent="0.2">
      <c r="A46" s="26"/>
      <c r="B46" s="45">
        <v>28</v>
      </c>
      <c r="C46" s="244"/>
      <c r="E46" s="58"/>
      <c r="F46" s="51"/>
      <c r="G46" s="5"/>
      <c r="H46" s="9"/>
      <c r="I46" s="48"/>
      <c r="J46" s="2"/>
      <c r="K46" s="49"/>
      <c r="L46" s="14">
        <f t="shared" si="0"/>
        <v>0</v>
      </c>
    </row>
    <row r="47" spans="1:12" s="17" customFormat="1" ht="15" customHeight="1" x14ac:dyDescent="0.2">
      <c r="A47" s="26"/>
      <c r="B47" s="45">
        <v>29</v>
      </c>
      <c r="C47" s="244"/>
      <c r="E47" s="58"/>
      <c r="F47" s="51"/>
      <c r="G47" s="5"/>
      <c r="H47" s="9"/>
      <c r="I47" s="48"/>
      <c r="J47" s="2"/>
      <c r="K47" s="49"/>
      <c r="L47" s="14">
        <f t="shared" si="0"/>
        <v>0</v>
      </c>
    </row>
    <row r="48" spans="1:12" s="17" customFormat="1" ht="15" customHeight="1" thickBot="1" x14ac:dyDescent="0.25">
      <c r="A48" s="26"/>
      <c r="B48" s="50" t="s">
        <v>207</v>
      </c>
      <c r="C48" s="53" t="s">
        <v>133</v>
      </c>
      <c r="D48" s="52"/>
      <c r="E48" s="59"/>
      <c r="F48" s="51"/>
      <c r="G48" s="7"/>
      <c r="H48" s="10"/>
      <c r="I48" s="48"/>
      <c r="J48" s="3"/>
      <c r="K48" s="49"/>
      <c r="L48" s="15">
        <f t="shared" si="0"/>
        <v>0</v>
      </c>
    </row>
    <row r="49" spans="1:12" s="17" customFormat="1" ht="6" customHeight="1" x14ac:dyDescent="0.25">
      <c r="A49" s="26"/>
      <c r="B49" s="26"/>
      <c r="F49" s="61"/>
      <c r="G49" s="62"/>
      <c r="H49" s="62"/>
      <c r="I49" s="36"/>
      <c r="J49" s="62"/>
      <c r="K49" s="36"/>
      <c r="L49" s="62"/>
    </row>
    <row r="50" spans="1:12" ht="4.5" customHeight="1" x14ac:dyDescent="0.25">
      <c r="G50" s="38"/>
      <c r="H50" s="38"/>
      <c r="J50" s="38"/>
      <c r="L50" s="38"/>
    </row>
    <row r="51" spans="1:12" ht="4.5" customHeight="1" thickBot="1" x14ac:dyDescent="0.3">
      <c r="B51" s="174"/>
      <c r="C51" s="171"/>
      <c r="D51" s="171"/>
      <c r="E51" s="171"/>
      <c r="F51" s="175"/>
      <c r="G51" s="176"/>
      <c r="H51" s="176"/>
      <c r="I51" s="173"/>
      <c r="J51" s="176"/>
      <c r="K51" s="173"/>
      <c r="L51" s="176"/>
    </row>
    <row r="52" spans="1:12" ht="15" customHeight="1" thickBot="1" x14ac:dyDescent="0.3">
      <c r="B52" s="289" t="s">
        <v>137</v>
      </c>
      <c r="C52" s="290"/>
      <c r="D52" s="177"/>
      <c r="E52" s="147">
        <f>+SUM(E55:E59)</f>
        <v>0</v>
      </c>
      <c r="F52" s="172"/>
      <c r="G52" s="198">
        <f>ROUND(SUM(G55:G59),2)</f>
        <v>0</v>
      </c>
      <c r="H52" s="199">
        <f>ROUND(SUM(H55:H59),2)</f>
        <v>0</v>
      </c>
      <c r="I52" s="200"/>
      <c r="J52" s="198">
        <f>ROUND(SUM(J55:J59),2)</f>
        <v>0</v>
      </c>
      <c r="K52" s="201"/>
      <c r="L52" s="202">
        <f>+G52+J52</f>
        <v>0</v>
      </c>
    </row>
    <row r="53" spans="1:12" ht="12.75" customHeight="1" x14ac:dyDescent="0.2">
      <c r="B53" s="178"/>
      <c r="C53" s="67" t="s">
        <v>1</v>
      </c>
      <c r="D53" s="171"/>
      <c r="E53" s="171"/>
      <c r="F53" s="175"/>
      <c r="G53" s="188"/>
      <c r="H53" s="188"/>
      <c r="I53" s="189"/>
      <c r="J53" s="188"/>
      <c r="K53" s="189"/>
      <c r="L53" s="188"/>
    </row>
    <row r="54" spans="1:12" ht="1.5" customHeight="1" thickBot="1" x14ac:dyDescent="0.25">
      <c r="B54" s="169"/>
      <c r="C54" s="179"/>
      <c r="D54" s="171"/>
      <c r="E54" s="171"/>
      <c r="F54" s="175"/>
      <c r="G54" s="188"/>
      <c r="H54" s="188"/>
      <c r="I54" s="189"/>
      <c r="J54" s="188"/>
      <c r="K54" s="189"/>
      <c r="L54" s="188"/>
    </row>
    <row r="55" spans="1:12" ht="15" customHeight="1" x14ac:dyDescent="0.2">
      <c r="A55" s="45"/>
      <c r="B55" s="45" t="s">
        <v>7</v>
      </c>
      <c r="C55" s="11"/>
      <c r="D55" s="171"/>
      <c r="E55" s="57"/>
      <c r="F55" s="180"/>
      <c r="G55" s="190"/>
      <c r="H55" s="191"/>
      <c r="I55" s="192"/>
      <c r="J55" s="193"/>
      <c r="K55" s="194"/>
      <c r="L55" s="255">
        <f>+G55+J55</f>
        <v>0</v>
      </c>
    </row>
    <row r="56" spans="1:12" ht="15" customHeight="1" x14ac:dyDescent="0.2">
      <c r="A56" s="50"/>
      <c r="B56" s="50" t="s">
        <v>8</v>
      </c>
      <c r="C56" s="11"/>
      <c r="D56" s="171"/>
      <c r="E56" s="58"/>
      <c r="F56" s="181"/>
      <c r="G56" s="195"/>
      <c r="H56" s="196"/>
      <c r="I56" s="192"/>
      <c r="J56" s="197"/>
      <c r="K56" s="194"/>
      <c r="L56" s="256">
        <f>+G56+J56</f>
        <v>0</v>
      </c>
    </row>
    <row r="57" spans="1:12" ht="15" customHeight="1" x14ac:dyDescent="0.2">
      <c r="A57" s="45"/>
      <c r="B57" s="45" t="s">
        <v>9</v>
      </c>
      <c r="C57" s="11"/>
      <c r="D57" s="171"/>
      <c r="E57" s="58"/>
      <c r="F57" s="181"/>
      <c r="G57" s="195"/>
      <c r="H57" s="196"/>
      <c r="I57" s="192"/>
      <c r="J57" s="197"/>
      <c r="K57" s="194"/>
      <c r="L57" s="256">
        <f>+G57+J57</f>
        <v>0</v>
      </c>
    </row>
    <row r="58" spans="1:12" ht="15" customHeight="1" x14ac:dyDescent="0.2">
      <c r="A58" s="50"/>
      <c r="B58" s="50" t="s">
        <v>10</v>
      </c>
      <c r="C58" s="11"/>
      <c r="D58" s="171"/>
      <c r="E58" s="58"/>
      <c r="F58" s="181"/>
      <c r="G58" s="195"/>
      <c r="H58" s="196"/>
      <c r="I58" s="192"/>
      <c r="J58" s="197"/>
      <c r="K58" s="194"/>
      <c r="L58" s="256">
        <f>+G58+J58</f>
        <v>0</v>
      </c>
    </row>
    <row r="59" spans="1:12" ht="15" customHeight="1" thickBot="1" x14ac:dyDescent="0.25">
      <c r="A59" s="45"/>
      <c r="B59" s="45" t="s">
        <v>11</v>
      </c>
      <c r="C59" s="11"/>
      <c r="D59" s="171"/>
      <c r="E59" s="59"/>
      <c r="F59" s="181"/>
      <c r="G59" s="203"/>
      <c r="H59" s="204"/>
      <c r="I59" s="192"/>
      <c r="J59" s="205"/>
      <c r="K59" s="194"/>
      <c r="L59" s="257">
        <f>+G59+J59</f>
        <v>0</v>
      </c>
    </row>
    <row r="60" spans="1:12" ht="17.25" customHeight="1" thickBot="1" x14ac:dyDescent="0.3">
      <c r="B60" s="170"/>
      <c r="C60" s="170"/>
      <c r="D60" s="171"/>
      <c r="E60" s="182"/>
      <c r="F60" s="170"/>
      <c r="G60" s="170"/>
      <c r="H60" s="170"/>
      <c r="I60" s="171"/>
      <c r="J60" s="170"/>
      <c r="K60" s="171"/>
      <c r="L60" s="170"/>
    </row>
    <row r="61" spans="1:12" ht="15" customHeight="1" thickBot="1" x14ac:dyDescent="0.3">
      <c r="B61" s="289" t="s">
        <v>138</v>
      </c>
      <c r="C61" s="290"/>
      <c r="D61" s="177"/>
      <c r="E61" s="147">
        <f>+SUM(E64:E68)</f>
        <v>0</v>
      </c>
      <c r="F61" s="172"/>
      <c r="G61" s="198">
        <f>ROUND(SUM(G64:G68),2)</f>
        <v>0</v>
      </c>
      <c r="H61" s="199">
        <f>ROUND(SUM(H64:H68),2)</f>
        <v>0</v>
      </c>
      <c r="I61" s="200"/>
      <c r="J61" s="198">
        <f>ROUND(SUM(J64:J68),2)</f>
        <v>0</v>
      </c>
      <c r="K61" s="201"/>
      <c r="L61" s="202">
        <f>+G61+J61</f>
        <v>0</v>
      </c>
    </row>
    <row r="62" spans="1:12" ht="12" customHeight="1" x14ac:dyDescent="0.2">
      <c r="B62" s="178"/>
      <c r="C62" s="67" t="s">
        <v>1</v>
      </c>
      <c r="D62" s="171"/>
      <c r="E62" s="171"/>
      <c r="F62" s="175"/>
      <c r="G62" s="188"/>
      <c r="H62" s="188"/>
      <c r="I62" s="189"/>
      <c r="J62" s="188"/>
      <c r="K62" s="189"/>
      <c r="L62" s="188"/>
    </row>
    <row r="63" spans="1:12" ht="3.75" customHeight="1" thickBot="1" x14ac:dyDescent="0.25">
      <c r="B63" s="169"/>
      <c r="C63" s="179"/>
      <c r="D63" s="171"/>
      <c r="E63" s="171"/>
      <c r="F63" s="175"/>
      <c r="G63" s="188"/>
      <c r="H63" s="188"/>
      <c r="I63" s="189"/>
      <c r="J63" s="188"/>
      <c r="K63" s="189"/>
      <c r="L63" s="188"/>
    </row>
    <row r="64" spans="1:12" ht="15" customHeight="1" x14ac:dyDescent="0.2">
      <c r="B64" s="45" t="s">
        <v>7</v>
      </c>
      <c r="C64" s="46" t="s">
        <v>134</v>
      </c>
      <c r="D64" s="171"/>
      <c r="E64" s="57"/>
      <c r="F64" s="180"/>
      <c r="G64" s="190"/>
      <c r="H64" s="191"/>
      <c r="I64" s="192"/>
      <c r="J64" s="193"/>
      <c r="K64" s="194"/>
      <c r="L64" s="255">
        <f>+G64+J64</f>
        <v>0</v>
      </c>
    </row>
    <row r="65" spans="2:12" ht="15" customHeight="1" x14ac:dyDescent="0.2">
      <c r="B65" s="50" t="s">
        <v>8</v>
      </c>
      <c r="C65" s="46" t="s">
        <v>135</v>
      </c>
      <c r="D65" s="171"/>
      <c r="E65" s="58"/>
      <c r="F65" s="181"/>
      <c r="G65" s="195"/>
      <c r="H65" s="196"/>
      <c r="I65" s="192"/>
      <c r="J65" s="197"/>
      <c r="K65" s="194"/>
      <c r="L65" s="256">
        <f>+G65+J65</f>
        <v>0</v>
      </c>
    </row>
    <row r="66" spans="2:12" ht="15" customHeight="1" x14ac:dyDescent="0.2">
      <c r="B66" s="45" t="s">
        <v>9</v>
      </c>
      <c r="C66" s="11"/>
      <c r="D66" s="171"/>
      <c r="E66" s="58"/>
      <c r="F66" s="181"/>
      <c r="G66" s="195"/>
      <c r="H66" s="196"/>
      <c r="I66" s="192"/>
      <c r="J66" s="197"/>
      <c r="K66" s="194"/>
      <c r="L66" s="256">
        <f>+G66+J66</f>
        <v>0</v>
      </c>
    </row>
    <row r="67" spans="2:12" ht="15" customHeight="1" x14ac:dyDescent="0.2">
      <c r="B67" s="50" t="s">
        <v>10</v>
      </c>
      <c r="C67" s="11"/>
      <c r="D67" s="171"/>
      <c r="E67" s="58"/>
      <c r="F67" s="181"/>
      <c r="G67" s="195"/>
      <c r="H67" s="196"/>
      <c r="I67" s="192"/>
      <c r="J67" s="197"/>
      <c r="K67" s="194"/>
      <c r="L67" s="256">
        <f>+G67+J67</f>
        <v>0</v>
      </c>
    </row>
    <row r="68" spans="2:12" ht="15" customHeight="1" thickBot="1" x14ac:dyDescent="0.25">
      <c r="B68" s="45" t="s">
        <v>11</v>
      </c>
      <c r="C68" s="11"/>
      <c r="D68" s="171"/>
      <c r="E68" s="59"/>
      <c r="F68" s="181"/>
      <c r="G68" s="203"/>
      <c r="H68" s="204"/>
      <c r="I68" s="192"/>
      <c r="J68" s="205"/>
      <c r="K68" s="194"/>
      <c r="L68" s="257">
        <f>+G68+J68</f>
        <v>0</v>
      </c>
    </row>
    <row r="69" spans="2:12" ht="13.5" thickBot="1" x14ac:dyDescent="0.3"/>
    <row r="70" spans="2:12" ht="16.5" thickBot="1" x14ac:dyDescent="0.3">
      <c r="B70" s="285" t="s">
        <v>139</v>
      </c>
      <c r="C70" s="286"/>
      <c r="D70" s="60"/>
      <c r="E70" s="60"/>
      <c r="F70" s="33"/>
      <c r="G70" s="56"/>
      <c r="H70" s="128"/>
      <c r="I70" s="42"/>
      <c r="J70" s="56"/>
      <c r="K70" s="43"/>
      <c r="L70" s="55">
        <f>+G70+J70</f>
        <v>0</v>
      </c>
    </row>
    <row r="71" spans="2:12" x14ac:dyDescent="0.2">
      <c r="B71" s="65" t="s">
        <v>210</v>
      </c>
      <c r="C71" s="44"/>
      <c r="E71" s="17"/>
      <c r="F71" s="61"/>
      <c r="G71" s="62"/>
      <c r="H71" s="62"/>
      <c r="I71" s="36"/>
      <c r="J71" s="62"/>
      <c r="K71" s="36"/>
      <c r="L71" s="62"/>
    </row>
    <row r="72" spans="2:12" ht="13.5" thickBot="1" x14ac:dyDescent="0.3"/>
    <row r="73" spans="2:12" ht="16.5" thickBot="1" x14ac:dyDescent="0.3">
      <c r="B73" s="287" t="s">
        <v>140</v>
      </c>
      <c r="C73" s="288"/>
      <c r="D73" s="60"/>
      <c r="E73" s="146">
        <f>E3+E17+E57</f>
        <v>0</v>
      </c>
      <c r="F73" s="33"/>
      <c r="G73" s="72">
        <f>ROUND(SUM(G14+G52+G61+G70),2)</f>
        <v>0</v>
      </c>
      <c r="H73" s="76">
        <f>ROUND(SUM(H14+H52+H61+H70),2)</f>
        <v>0</v>
      </c>
      <c r="I73" s="158">
        <f>ROUND(SUM(I14+I52+I61+I70),2)</f>
        <v>0</v>
      </c>
      <c r="J73" s="55">
        <f>ROUND(SUM(J14+J52+J61+J70),2)</f>
        <v>0</v>
      </c>
      <c r="K73" s="43"/>
      <c r="L73" s="55">
        <f>G73+J73</f>
        <v>0</v>
      </c>
    </row>
    <row r="75" spans="2:12" x14ac:dyDescent="0.25">
      <c r="G75" s="92"/>
      <c r="H75" s="92"/>
    </row>
  </sheetData>
  <sheetProtection password="8BEA" sheet="1" selectLockedCells="1"/>
  <mergeCells count="11">
    <mergeCell ref="B61:C61"/>
    <mergeCell ref="B70:C70"/>
    <mergeCell ref="B73:C73"/>
    <mergeCell ref="B52:C52"/>
    <mergeCell ref="B14:C14"/>
    <mergeCell ref="G3:H3"/>
    <mergeCell ref="J3:L3"/>
    <mergeCell ref="G5:J5"/>
    <mergeCell ref="B7:L7"/>
    <mergeCell ref="E10:E11"/>
    <mergeCell ref="G10:H10"/>
  </mergeCells>
  <dataValidations count="3">
    <dataValidation type="whole" operator="greaterThanOrEqual" allowBlank="1" showInputMessage="1" showErrorMessage="1" sqref="E55:E59 E64:E68 E17:E48">
      <formula1>0</formula1>
    </dataValidation>
    <dataValidation type="decimal" operator="greaterThanOrEqual" allowBlank="1" showInputMessage="1" showErrorMessage="1" sqref="G55:H59 J55:J59 G64:H68 J64:J68 J17:J48 G17:H48">
      <formula1>-20000</formula1>
    </dataValidation>
    <dataValidation type="decimal" operator="greaterThanOrEqual" allowBlank="1" showInputMessage="1" showErrorMessage="1" sqref="G70:H70 J70">
      <formula1>-200000</formula1>
    </dataValidation>
  </dataValidations>
  <pageMargins left="0.51181102362204722" right="0.31496062992125984" top="0.31496062992125984" bottom="0.31496062992125984" header="0.31496062992125984" footer="0.15748031496062992"/>
  <pageSetup paperSize="9" scale="85" fitToHeight="6" orientation="landscape" r:id="rId1"/>
  <headerFooter>
    <oddFooter>&amp;R&amp;10&amp;K007A3D&amp;P de &amp;N</oddFooter>
  </headerFooter>
  <rowBreaks count="1" manualBreakCount="1">
    <brk id="48" min="1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O39"/>
  <sheetViews>
    <sheetView showGridLines="0" view="pageBreakPreview" zoomScale="60" zoomScaleNormal="115" workbookViewId="0">
      <pane ySplit="12" topLeftCell="A13" activePane="bottomLeft" state="frozen"/>
      <selection activeCell="B35" sqref="B35:AL35"/>
      <selection pane="bottomLeft" activeCell="E25" activeCellId="4" sqref="E17 E17:F20 H17:H20 H25:H27 E25:F27"/>
    </sheetView>
  </sheetViews>
  <sheetFormatPr baseColWidth="10" defaultColWidth="10.85546875" defaultRowHeight="12.75" x14ac:dyDescent="0.25"/>
  <cols>
    <col min="1" max="1" width="2.42578125" style="16" customWidth="1"/>
    <col min="2" max="2" width="3.140625" style="16" customWidth="1"/>
    <col min="3" max="3" width="68.28515625" style="16" customWidth="1"/>
    <col min="4" max="4" width="1.42578125" style="17" customWidth="1"/>
    <col min="5" max="5" width="17.5703125" style="16" customWidth="1"/>
    <col min="6" max="6" width="18.42578125" style="16" customWidth="1"/>
    <col min="7" max="7" width="1.42578125" style="17" customWidth="1"/>
    <col min="8" max="8" width="18" style="16" customWidth="1"/>
    <col min="9" max="9" width="1.42578125" style="17" customWidth="1"/>
    <col min="10" max="10" width="17.42578125" style="16" customWidth="1"/>
    <col min="11" max="16384" width="10.85546875" style="16"/>
  </cols>
  <sheetData>
    <row r="1" spans="1:11" ht="3.75" customHeight="1" x14ac:dyDescent="0.25"/>
    <row r="2" spans="1:11" x14ac:dyDescent="0.2">
      <c r="E2" s="19" t="s">
        <v>31</v>
      </c>
      <c r="H2" s="19" t="s">
        <v>32</v>
      </c>
    </row>
    <row r="3" spans="1:11" ht="15" customHeight="1" x14ac:dyDescent="0.2">
      <c r="E3" s="280" t="str">
        <f>IF(Datos_Generales!$N$12="","",Datos_Generales!$N$12)</f>
        <v/>
      </c>
      <c r="F3" s="280"/>
      <c r="G3" s="20"/>
      <c r="H3" s="280" t="str">
        <f>IF(Datos_Generales!$Q$14="","",Datos_Generales!$Q$14)</f>
        <v/>
      </c>
      <c r="I3" s="280"/>
      <c r="J3" s="280"/>
    </row>
    <row r="4" spans="1:11" ht="14.25" customHeight="1" x14ac:dyDescent="0.2">
      <c r="E4" s="19" t="s">
        <v>35</v>
      </c>
      <c r="J4" s="19" t="s">
        <v>34</v>
      </c>
    </row>
    <row r="5" spans="1:11" ht="15" customHeight="1" x14ac:dyDescent="0.2">
      <c r="E5" s="280" t="str">
        <f>IF(Datos_Generales!$AA$10="","",Datos_Generales!$AA$10)</f>
        <v/>
      </c>
      <c r="F5" s="280"/>
      <c r="G5" s="280"/>
      <c r="H5" s="280"/>
      <c r="I5" s="20"/>
      <c r="J5" s="129">
        <f>IF(Datos_Generales!$N$10="","",Datos_Generales!$N$10)</f>
        <v>2024</v>
      </c>
    </row>
    <row r="6" spans="1:11" ht="9" customHeight="1" x14ac:dyDescent="0.25"/>
    <row r="7" spans="1:11" ht="15" customHeight="1" x14ac:dyDescent="0.25">
      <c r="B7" s="281" t="s">
        <v>45</v>
      </c>
      <c r="C7" s="281"/>
      <c r="D7" s="281"/>
      <c r="E7" s="281"/>
      <c r="F7" s="281"/>
      <c r="G7" s="281"/>
      <c r="H7" s="281"/>
      <c r="I7" s="281"/>
      <c r="J7" s="281"/>
    </row>
    <row r="8" spans="1:11" ht="15.75" x14ac:dyDescent="0.25">
      <c r="A8" s="21"/>
      <c r="B8" s="66" t="s">
        <v>141</v>
      </c>
      <c r="D8" s="68"/>
      <c r="E8" s="23"/>
      <c r="F8" s="24"/>
      <c r="G8" s="25"/>
      <c r="H8" s="24"/>
      <c r="I8" s="25"/>
      <c r="J8" s="24"/>
      <c r="K8" s="21"/>
    </row>
    <row r="9" spans="1:11" ht="6" customHeight="1" thickBot="1" x14ac:dyDescent="0.3">
      <c r="A9" s="21"/>
      <c r="B9" s="21"/>
      <c r="C9" s="21"/>
      <c r="D9" s="26"/>
      <c r="E9" s="24"/>
      <c r="F9" s="24"/>
      <c r="G9" s="25"/>
      <c r="H9" s="24"/>
      <c r="I9" s="25"/>
      <c r="J9" s="24"/>
      <c r="K9" s="21"/>
    </row>
    <row r="10" spans="1:11" ht="27" customHeight="1" thickBot="1" x14ac:dyDescent="0.3">
      <c r="A10" s="21"/>
      <c r="B10" s="21"/>
      <c r="C10" s="28"/>
      <c r="D10" s="29"/>
      <c r="E10" s="284" t="s">
        <v>29</v>
      </c>
      <c r="F10" s="284"/>
      <c r="G10" s="30"/>
      <c r="H10" s="31" t="s">
        <v>28</v>
      </c>
      <c r="I10" s="32"/>
      <c r="J10" s="31" t="s">
        <v>27</v>
      </c>
    </row>
    <row r="11" spans="1:11" ht="13.5" thickBot="1" x14ac:dyDescent="0.3">
      <c r="A11" s="21"/>
      <c r="B11" s="21"/>
      <c r="E11" s="34" t="s">
        <v>36</v>
      </c>
      <c r="F11" s="34" t="s">
        <v>30</v>
      </c>
      <c r="G11" s="35"/>
      <c r="H11" s="34" t="s">
        <v>0</v>
      </c>
      <c r="I11" s="36"/>
      <c r="J11" s="34" t="s">
        <v>0</v>
      </c>
    </row>
    <row r="12" spans="1:11" s="38" customFormat="1" ht="5.25" customHeight="1" x14ac:dyDescent="0.25">
      <c r="A12" s="37"/>
      <c r="B12" s="37"/>
      <c r="D12" s="17"/>
      <c r="E12" s="63"/>
      <c r="F12" s="63"/>
      <c r="G12" s="36"/>
      <c r="H12" s="63"/>
      <c r="I12" s="36"/>
      <c r="J12" s="62"/>
    </row>
    <row r="13" spans="1:11" s="38" customFormat="1" ht="5.25" customHeight="1" thickBot="1" x14ac:dyDescent="0.3">
      <c r="A13" s="37"/>
      <c r="B13" s="37"/>
      <c r="D13" s="17"/>
      <c r="E13" s="63"/>
      <c r="F13" s="63"/>
      <c r="G13" s="36"/>
      <c r="H13" s="63"/>
      <c r="I13" s="36"/>
      <c r="J13" s="62"/>
    </row>
    <row r="14" spans="1:11" s="17" customFormat="1" ht="15" customHeight="1" thickBot="1" x14ac:dyDescent="0.3">
      <c r="A14" s="26"/>
      <c r="B14" s="285" t="s">
        <v>142</v>
      </c>
      <c r="C14" s="286"/>
      <c r="D14" s="60"/>
      <c r="E14" s="54">
        <f>ROUND(SUM(E17:E20),2)</f>
        <v>0</v>
      </c>
      <c r="F14" s="76">
        <f>ROUND(SUM(F17:F20),2)</f>
        <v>0</v>
      </c>
      <c r="G14" s="42"/>
      <c r="H14" s="54">
        <f>ROUND(SUM(H17:H20),2)</f>
        <v>0</v>
      </c>
      <c r="I14" s="43"/>
      <c r="J14" s="55">
        <f>+E14+H14</f>
        <v>0</v>
      </c>
    </row>
    <row r="15" spans="1:11" s="17" customFormat="1" ht="14.25" customHeight="1" x14ac:dyDescent="0.25">
      <c r="A15" s="26"/>
      <c r="B15" s="69"/>
      <c r="C15" s="69"/>
      <c r="E15" s="62"/>
      <c r="F15" s="62"/>
      <c r="G15" s="36"/>
      <c r="H15" s="62"/>
      <c r="I15" s="36"/>
      <c r="J15" s="62"/>
    </row>
    <row r="16" spans="1:11" s="17" customFormat="1" ht="2.25" customHeight="1" thickBot="1" x14ac:dyDescent="0.25">
      <c r="A16" s="26"/>
      <c r="B16" s="41"/>
      <c r="C16" s="67"/>
      <c r="E16" s="62"/>
      <c r="F16" s="62"/>
      <c r="G16" s="36"/>
      <c r="H16" s="62"/>
      <c r="I16" s="36"/>
      <c r="J16" s="62"/>
    </row>
    <row r="17" spans="1:15" s="17" customFormat="1" ht="15" customHeight="1" x14ac:dyDescent="0.2">
      <c r="A17" s="26"/>
      <c r="B17" s="45" t="s">
        <v>7</v>
      </c>
      <c r="C17" s="46" t="s">
        <v>58</v>
      </c>
      <c r="E17" s="1"/>
      <c r="F17" s="258"/>
      <c r="G17" s="48"/>
      <c r="H17" s="1"/>
      <c r="I17" s="49"/>
      <c r="J17" s="13">
        <f>+E17+H17</f>
        <v>0</v>
      </c>
    </row>
    <row r="18" spans="1:15" s="17" customFormat="1" ht="15" customHeight="1" x14ac:dyDescent="0.2">
      <c r="A18" s="26"/>
      <c r="B18" s="50" t="s">
        <v>8</v>
      </c>
      <c r="C18" s="53" t="s">
        <v>60</v>
      </c>
      <c r="E18" s="2"/>
      <c r="F18" s="259"/>
      <c r="G18" s="48"/>
      <c r="H18" s="2"/>
      <c r="I18" s="49"/>
      <c r="J18" s="14">
        <f>+E18+H18</f>
        <v>0</v>
      </c>
    </row>
    <row r="19" spans="1:15" s="17" customFormat="1" ht="15" customHeight="1" x14ac:dyDescent="0.2">
      <c r="A19" s="26"/>
      <c r="B19" s="45" t="s">
        <v>9</v>
      </c>
      <c r="C19" s="53" t="s">
        <v>61</v>
      </c>
      <c r="E19" s="139"/>
      <c r="F19" s="260"/>
      <c r="G19" s="48"/>
      <c r="H19" s="2"/>
      <c r="I19" s="49"/>
      <c r="J19" s="14">
        <f>+E19+H19</f>
        <v>0</v>
      </c>
    </row>
    <row r="20" spans="1:15" s="17" customFormat="1" ht="15" customHeight="1" thickBot="1" x14ac:dyDescent="0.25">
      <c r="A20" s="26"/>
      <c r="B20" s="50" t="s">
        <v>10</v>
      </c>
      <c r="C20" s="53" t="s">
        <v>59</v>
      </c>
      <c r="D20" s="52"/>
      <c r="E20" s="3"/>
      <c r="F20" s="261"/>
      <c r="G20" s="48"/>
      <c r="H20" s="3"/>
      <c r="I20" s="49"/>
      <c r="J20" s="15">
        <f>+E20+H20</f>
        <v>0</v>
      </c>
    </row>
    <row r="21" spans="1:15" s="17" customFormat="1" ht="16.5" customHeight="1" thickBot="1" x14ac:dyDescent="0.3">
      <c r="A21" s="26"/>
      <c r="B21" s="26"/>
      <c r="E21" s="40"/>
      <c r="F21" s="40"/>
      <c r="G21" s="36"/>
      <c r="H21" s="40"/>
      <c r="I21" s="36"/>
      <c r="J21" s="40"/>
    </row>
    <row r="22" spans="1:15" s="17" customFormat="1" ht="15" customHeight="1" thickBot="1" x14ac:dyDescent="0.3">
      <c r="A22" s="26"/>
      <c r="B22" s="285" t="s">
        <v>143</v>
      </c>
      <c r="C22" s="286"/>
      <c r="D22" s="60"/>
      <c r="E22" s="54">
        <f>+SUM(E25:E27)</f>
        <v>0</v>
      </c>
      <c r="F22" s="76">
        <f>+SUM(F25:F27)</f>
        <v>0</v>
      </c>
      <c r="G22" s="42"/>
      <c r="H22" s="54">
        <f>+SUM(H25:H27)</f>
        <v>0</v>
      </c>
      <c r="I22" s="43"/>
      <c r="J22" s="55">
        <f>+E22+H22</f>
        <v>0</v>
      </c>
    </row>
    <row r="23" spans="1:15" s="17" customFormat="1" ht="15" customHeight="1" x14ac:dyDescent="0.25">
      <c r="A23" s="26"/>
      <c r="B23" s="81" t="s">
        <v>144</v>
      </c>
      <c r="C23" s="69"/>
      <c r="E23" s="62"/>
      <c r="F23" s="62"/>
      <c r="G23" s="36"/>
      <c r="H23" s="62"/>
      <c r="I23" s="36"/>
      <c r="J23" s="62"/>
    </row>
    <row r="24" spans="1:15" s="17" customFormat="1" ht="2.25" customHeight="1" thickBot="1" x14ac:dyDescent="0.25">
      <c r="A24" s="26"/>
      <c r="B24" s="41"/>
      <c r="C24" s="67"/>
      <c r="E24" s="62"/>
      <c r="F24" s="62"/>
      <c r="G24" s="36"/>
      <c r="H24" s="62"/>
      <c r="I24" s="36"/>
      <c r="J24" s="62"/>
    </row>
    <row r="25" spans="1:15" s="17" customFormat="1" ht="15" customHeight="1" x14ac:dyDescent="0.2">
      <c r="A25" s="26"/>
      <c r="B25" s="45" t="s">
        <v>7</v>
      </c>
      <c r="C25" s="46" t="s">
        <v>58</v>
      </c>
      <c r="E25" s="4"/>
      <c r="F25" s="8"/>
      <c r="G25" s="48"/>
      <c r="H25" s="1"/>
      <c r="I25" s="49"/>
      <c r="J25" s="13">
        <f>+E25+H25</f>
        <v>0</v>
      </c>
    </row>
    <row r="26" spans="1:15" s="17" customFormat="1" ht="15" customHeight="1" x14ac:dyDescent="0.2">
      <c r="A26" s="26"/>
      <c r="B26" s="50" t="s">
        <v>8</v>
      </c>
      <c r="C26" s="53" t="s">
        <v>60</v>
      </c>
      <c r="E26" s="5"/>
      <c r="F26" s="9"/>
      <c r="G26" s="48"/>
      <c r="H26" s="2"/>
      <c r="I26" s="49"/>
      <c r="J26" s="14">
        <f>+E26+H26</f>
        <v>0</v>
      </c>
    </row>
    <row r="27" spans="1:15" s="17" customFormat="1" ht="15" customHeight="1" thickBot="1" x14ac:dyDescent="0.25">
      <c r="A27" s="26"/>
      <c r="B27" s="50" t="s">
        <v>9</v>
      </c>
      <c r="C27" s="53" t="s">
        <v>61</v>
      </c>
      <c r="D27" s="52"/>
      <c r="E27" s="7"/>
      <c r="F27" s="10"/>
      <c r="G27" s="48"/>
      <c r="H27" s="3"/>
      <c r="I27" s="49"/>
      <c r="J27" s="15">
        <f>+E27+H27</f>
        <v>0</v>
      </c>
    </row>
    <row r="28" spans="1:15" s="17" customFormat="1" ht="16.5" customHeight="1" thickBot="1" x14ac:dyDescent="0.3">
      <c r="A28" s="26"/>
      <c r="B28" s="26"/>
      <c r="E28" s="40"/>
      <c r="F28" s="40"/>
      <c r="G28" s="36"/>
      <c r="H28" s="62"/>
      <c r="I28" s="36"/>
      <c r="J28" s="40"/>
    </row>
    <row r="29" spans="1:15" ht="17.100000000000001" customHeight="1" thickBot="1" x14ac:dyDescent="0.3">
      <c r="A29" s="41"/>
      <c r="B29" s="293" t="s">
        <v>217</v>
      </c>
      <c r="C29" s="293"/>
      <c r="D29" s="60"/>
      <c r="E29" s="54">
        <f>ROUND(E14*0.3,2)</f>
        <v>0</v>
      </c>
      <c r="F29" s="76">
        <f>ROUND(E14*0.3,2)</f>
        <v>0</v>
      </c>
      <c r="G29" s="86"/>
      <c r="H29" s="62"/>
      <c r="I29" s="42"/>
      <c r="J29" s="55">
        <f>ROUND(J14*0.3,2)</f>
        <v>0</v>
      </c>
      <c r="K29" s="17"/>
      <c r="L29" s="17"/>
      <c r="M29" s="17"/>
      <c r="N29" s="17"/>
      <c r="O29" s="17"/>
    </row>
    <row r="30" spans="1:15" s="17" customFormat="1" ht="15" customHeight="1" thickBot="1" x14ac:dyDescent="0.25">
      <c r="A30" s="26"/>
      <c r="B30" s="65"/>
      <c r="C30" s="44"/>
      <c r="E30" s="62"/>
      <c r="F30" s="62"/>
      <c r="G30" s="36"/>
      <c r="H30" s="62"/>
      <c r="I30" s="36"/>
      <c r="J30" s="62"/>
    </row>
    <row r="31" spans="1:15" ht="17.100000000000001" customHeight="1" thickBot="1" x14ac:dyDescent="0.3">
      <c r="A31" s="41"/>
      <c r="B31" s="291" t="s">
        <v>145</v>
      </c>
      <c r="C31" s="292"/>
      <c r="D31" s="64"/>
      <c r="E31" s="54">
        <f>E14+MIN(E22,E29)</f>
        <v>0</v>
      </c>
      <c r="F31" s="76">
        <f>F14+MIN(F22,F29)</f>
        <v>0</v>
      </c>
      <c r="G31" s="42"/>
      <c r="H31" s="54">
        <f>H14+MIN(H22,H29)</f>
        <v>0</v>
      </c>
      <c r="I31" s="43"/>
      <c r="J31" s="55">
        <f>+E31+H31</f>
        <v>0</v>
      </c>
      <c r="K31" s="17"/>
      <c r="L31" s="17"/>
      <c r="M31" s="17"/>
      <c r="N31" s="17"/>
      <c r="O31" s="17"/>
    </row>
    <row r="32" spans="1:15" x14ac:dyDescent="0.25">
      <c r="K32" s="17"/>
      <c r="L32" s="17"/>
      <c r="M32" s="17"/>
      <c r="N32" s="17"/>
      <c r="O32" s="17"/>
    </row>
    <row r="39" spans="8:8" x14ac:dyDescent="0.25">
      <c r="H39" s="140"/>
    </row>
  </sheetData>
  <sheetProtection password="8BEA" sheet="1" selectLockedCells="1"/>
  <mergeCells count="9">
    <mergeCell ref="B31:C31"/>
    <mergeCell ref="B14:C14"/>
    <mergeCell ref="B22:C22"/>
    <mergeCell ref="B29:C29"/>
    <mergeCell ref="E3:F3"/>
    <mergeCell ref="H3:J3"/>
    <mergeCell ref="E5:H5"/>
    <mergeCell ref="B7:J7"/>
    <mergeCell ref="E10:F10"/>
  </mergeCells>
  <dataValidations count="1">
    <dataValidation type="decimal" operator="greaterThanOrEqual" allowBlank="1" showInputMessage="1" showErrorMessage="1" sqref="H25:H27 H17:H20 E25:F27 E17:F20">
      <formula1>0</formula1>
    </dataValidation>
  </dataValidations>
  <pageMargins left="0.51181102362204722" right="0.31496062992125984" top="0.31496062992125984" bottom="0.31496062992125984" header="0.31496062992125984" footer="0.15748031496062992"/>
  <pageSetup paperSize="9" scale="87" fitToHeight="6" orientation="landscape" r:id="rId1"/>
  <headerFooter>
    <oddFooter>&amp;R&amp;10&amp;K007A3D&amp;P de &amp;N</oddFooter>
  </headerFooter>
  <rowBreaks count="1" manualBreakCount="1">
    <brk id="20" min="1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K35"/>
  <sheetViews>
    <sheetView showGridLines="0" view="pageBreakPreview" zoomScale="60" zoomScaleNormal="115" workbookViewId="0">
      <selection activeCell="E18" sqref="E18"/>
    </sheetView>
  </sheetViews>
  <sheetFormatPr baseColWidth="10" defaultColWidth="10.85546875" defaultRowHeight="12.75" x14ac:dyDescent="0.25"/>
  <cols>
    <col min="1" max="1" width="2.42578125" style="16" customWidth="1"/>
    <col min="2" max="2" width="3.140625" style="16" customWidth="1"/>
    <col min="3" max="3" width="60.5703125" style="16" customWidth="1"/>
    <col min="4" max="4" width="1.42578125" style="17" customWidth="1"/>
    <col min="5" max="5" width="18.85546875" style="16" customWidth="1"/>
    <col min="6" max="6" width="19.5703125" style="16" customWidth="1"/>
    <col min="7" max="7" width="1.42578125" style="17" customWidth="1"/>
    <col min="8" max="8" width="19.7109375" style="16" customWidth="1"/>
    <col min="9" max="9" width="1.42578125" style="17" customWidth="1"/>
    <col min="10" max="10" width="17.42578125" style="16" customWidth="1"/>
    <col min="11" max="16384" width="10.85546875" style="16"/>
  </cols>
  <sheetData>
    <row r="1" spans="1:11" ht="3.75" customHeight="1" x14ac:dyDescent="0.25"/>
    <row r="2" spans="1:11" x14ac:dyDescent="0.2">
      <c r="E2" s="19" t="s">
        <v>31</v>
      </c>
      <c r="H2" s="19" t="s">
        <v>32</v>
      </c>
    </row>
    <row r="3" spans="1:11" ht="15" customHeight="1" x14ac:dyDescent="0.2">
      <c r="E3" s="280" t="str">
        <f>IF(Datos_Generales!$N$12="","",Datos_Generales!$N$12)</f>
        <v/>
      </c>
      <c r="F3" s="280"/>
      <c r="G3" s="20"/>
      <c r="H3" s="280" t="str">
        <f>IF(Datos_Generales!$Q$14="","",Datos_Generales!$Q$14)</f>
        <v/>
      </c>
      <c r="I3" s="280"/>
      <c r="J3" s="280"/>
    </row>
    <row r="4" spans="1:11" ht="14.25" customHeight="1" x14ac:dyDescent="0.2">
      <c r="E4" s="19" t="s">
        <v>35</v>
      </c>
      <c r="J4" s="19" t="s">
        <v>34</v>
      </c>
    </row>
    <row r="5" spans="1:11" ht="15" customHeight="1" x14ac:dyDescent="0.2">
      <c r="E5" s="280" t="str">
        <f>IF(Datos_Generales!$AA$10="","",Datos_Generales!$AA$10)</f>
        <v/>
      </c>
      <c r="F5" s="280"/>
      <c r="G5" s="280"/>
      <c r="H5" s="280"/>
      <c r="I5" s="20"/>
      <c r="J5" s="129">
        <f>IF(Datos_Generales!$N$10="","",Datos_Generales!$N$10)</f>
        <v>2024</v>
      </c>
    </row>
    <row r="6" spans="1:11" ht="9" customHeight="1" x14ac:dyDescent="0.25"/>
    <row r="7" spans="1:11" ht="15" customHeight="1" x14ac:dyDescent="0.25">
      <c r="B7" s="281" t="s">
        <v>45</v>
      </c>
      <c r="C7" s="281"/>
      <c r="D7" s="281"/>
      <c r="E7" s="281"/>
      <c r="F7" s="281"/>
      <c r="G7" s="281"/>
      <c r="H7" s="281"/>
      <c r="I7" s="281"/>
      <c r="J7" s="281"/>
    </row>
    <row r="8" spans="1:11" ht="15.75" x14ac:dyDescent="0.25">
      <c r="A8" s="21"/>
      <c r="B8" s="66" t="s">
        <v>146</v>
      </c>
      <c r="D8" s="68"/>
      <c r="E8" s="23"/>
      <c r="F8" s="24"/>
      <c r="G8" s="25"/>
      <c r="H8" s="24"/>
      <c r="I8" s="25"/>
      <c r="J8" s="24"/>
      <c r="K8" s="21"/>
    </row>
    <row r="9" spans="1:11" ht="6" customHeight="1" thickBot="1" x14ac:dyDescent="0.3">
      <c r="A9" s="21"/>
      <c r="B9" s="21"/>
      <c r="C9" s="21"/>
      <c r="D9" s="26"/>
      <c r="E9" s="24"/>
      <c r="F9" s="24"/>
      <c r="G9" s="25"/>
      <c r="H9" s="24"/>
      <c r="I9" s="25"/>
      <c r="J9" s="24"/>
      <c r="K9" s="21"/>
    </row>
    <row r="10" spans="1:11" ht="27" customHeight="1" thickBot="1" x14ac:dyDescent="0.3">
      <c r="A10" s="21"/>
      <c r="B10" s="21"/>
      <c r="C10" s="28"/>
      <c r="D10" s="29"/>
      <c r="E10" s="284" t="s">
        <v>29</v>
      </c>
      <c r="F10" s="284"/>
      <c r="G10" s="30"/>
      <c r="H10" s="31" t="s">
        <v>28</v>
      </c>
      <c r="I10" s="32"/>
      <c r="J10" s="31" t="s">
        <v>27</v>
      </c>
    </row>
    <row r="11" spans="1:11" ht="13.5" thickBot="1" x14ac:dyDescent="0.3">
      <c r="A11" s="21"/>
      <c r="B11" s="21"/>
      <c r="E11" s="34" t="s">
        <v>36</v>
      </c>
      <c r="F11" s="34" t="s">
        <v>30</v>
      </c>
      <c r="G11" s="35"/>
      <c r="H11" s="34" t="s">
        <v>0</v>
      </c>
      <c r="I11" s="36"/>
      <c r="J11" s="34" t="s">
        <v>0</v>
      </c>
    </row>
    <row r="12" spans="1:11" s="38" customFormat="1" ht="5.25" customHeight="1" x14ac:dyDescent="0.25">
      <c r="A12" s="37"/>
      <c r="B12" s="37"/>
      <c r="D12" s="17"/>
      <c r="E12" s="63"/>
      <c r="F12" s="63"/>
      <c r="G12" s="36"/>
      <c r="H12" s="63"/>
      <c r="I12" s="36"/>
      <c r="J12" s="62"/>
    </row>
    <row r="13" spans="1:11" s="38" customFormat="1" ht="5.25" customHeight="1" thickBot="1" x14ac:dyDescent="0.3">
      <c r="A13" s="37"/>
      <c r="B13" s="37"/>
      <c r="D13" s="17"/>
      <c r="E13" s="63"/>
      <c r="F13" s="63"/>
      <c r="G13" s="36"/>
      <c r="H13" s="63"/>
      <c r="I13" s="36"/>
      <c r="J13" s="62"/>
    </row>
    <row r="14" spans="1:11" s="17" customFormat="1" ht="15" customHeight="1" thickBot="1" x14ac:dyDescent="0.3">
      <c r="A14" s="26"/>
      <c r="B14" s="285" t="s">
        <v>147</v>
      </c>
      <c r="C14" s="286"/>
      <c r="D14" s="60"/>
      <c r="E14" s="54">
        <f>ROUND(SUM(E17:E20),2)</f>
        <v>0</v>
      </c>
      <c r="F14" s="76">
        <f>ROUND(SUM(F17:F20),2)</f>
        <v>0</v>
      </c>
      <c r="G14" s="42"/>
      <c r="H14" s="54">
        <f>ROUND(SUM(H17:H20),2)</f>
        <v>0</v>
      </c>
      <c r="I14" s="43"/>
      <c r="J14" s="55">
        <f>+E14+H14</f>
        <v>0</v>
      </c>
    </row>
    <row r="15" spans="1:11" s="17" customFormat="1" ht="4.5" customHeight="1" x14ac:dyDescent="0.2">
      <c r="A15" s="26"/>
      <c r="B15" s="65"/>
      <c r="C15" s="44"/>
      <c r="E15" s="62"/>
      <c r="F15" s="62"/>
      <c r="G15" s="36"/>
      <c r="H15" s="62"/>
      <c r="I15" s="36"/>
      <c r="J15" s="62"/>
    </row>
    <row r="16" spans="1:11" s="17" customFormat="1" ht="15" customHeight="1" thickBot="1" x14ac:dyDescent="0.25">
      <c r="A16" s="26"/>
      <c r="B16" s="41"/>
      <c r="C16" s="67"/>
      <c r="E16" s="62"/>
      <c r="F16" s="62"/>
      <c r="G16" s="36"/>
      <c r="H16" s="62"/>
      <c r="I16" s="36"/>
      <c r="J16" s="62"/>
    </row>
    <row r="17" spans="1:11" s="17" customFormat="1" ht="15" customHeight="1" x14ac:dyDescent="0.2">
      <c r="A17" s="26"/>
      <c r="B17" s="45" t="s">
        <v>7</v>
      </c>
      <c r="C17" s="46" t="s">
        <v>62</v>
      </c>
      <c r="E17" s="4"/>
      <c r="F17" s="8"/>
      <c r="G17" s="48"/>
      <c r="H17" s="1"/>
      <c r="I17" s="49"/>
      <c r="J17" s="13">
        <f>+E17+H17</f>
        <v>0</v>
      </c>
    </row>
    <row r="18" spans="1:11" s="17" customFormat="1" ht="15" customHeight="1" x14ac:dyDescent="0.2">
      <c r="A18" s="26"/>
      <c r="B18" s="50" t="s">
        <v>8</v>
      </c>
      <c r="C18" s="53" t="s">
        <v>63</v>
      </c>
      <c r="E18" s="5"/>
      <c r="F18" s="9"/>
      <c r="G18" s="48"/>
      <c r="H18" s="2"/>
      <c r="I18" s="49"/>
      <c r="J18" s="14">
        <f>+E18+H18</f>
        <v>0</v>
      </c>
    </row>
    <row r="19" spans="1:11" s="17" customFormat="1" ht="15" customHeight="1" x14ac:dyDescent="0.2">
      <c r="A19" s="26"/>
      <c r="B19" s="45" t="s">
        <v>9</v>
      </c>
      <c r="C19" s="53" t="s">
        <v>64</v>
      </c>
      <c r="E19" s="6"/>
      <c r="F19" s="9"/>
      <c r="G19" s="48"/>
      <c r="H19" s="2"/>
      <c r="I19" s="49"/>
      <c r="J19" s="14">
        <f>+E19+H19</f>
        <v>0</v>
      </c>
    </row>
    <row r="20" spans="1:11" s="17" customFormat="1" ht="15" customHeight="1" thickBot="1" x14ac:dyDescent="0.25">
      <c r="A20" s="26"/>
      <c r="B20" s="50" t="s">
        <v>10</v>
      </c>
      <c r="C20" s="53" t="s">
        <v>65</v>
      </c>
      <c r="D20" s="52"/>
      <c r="E20" s="7"/>
      <c r="F20" s="10"/>
      <c r="G20" s="48"/>
      <c r="H20" s="3"/>
      <c r="I20" s="49"/>
      <c r="J20" s="15">
        <f>+E20+H20</f>
        <v>0</v>
      </c>
    </row>
    <row r="21" spans="1:11" s="17" customFormat="1" ht="16.5" customHeight="1" x14ac:dyDescent="0.25">
      <c r="A21" s="26"/>
      <c r="B21" s="26"/>
      <c r="E21" s="62"/>
      <c r="F21" s="62"/>
      <c r="G21" s="36"/>
      <c r="H21" s="62"/>
      <c r="I21" s="36"/>
      <c r="J21" s="62"/>
    </row>
    <row r="22" spans="1:11" ht="40.5" customHeight="1" x14ac:dyDescent="0.25">
      <c r="E22" s="38"/>
      <c r="F22" s="38"/>
      <c r="H22" s="38"/>
      <c r="J22" s="38"/>
    </row>
    <row r="23" spans="1:11" ht="21" customHeight="1" x14ac:dyDescent="0.25">
      <c r="B23" s="296" t="s">
        <v>66</v>
      </c>
      <c r="C23" s="297"/>
      <c r="D23" s="297"/>
      <c r="E23" s="297"/>
      <c r="F23" s="297"/>
      <c r="G23" s="297"/>
      <c r="H23" s="297"/>
      <c r="I23" s="297"/>
      <c r="J23" s="298"/>
    </row>
    <row r="24" spans="1:11" ht="13.5" customHeight="1" thickBot="1" x14ac:dyDescent="0.3">
      <c r="A24" s="21"/>
      <c r="B24" s="21"/>
      <c r="C24" s="21"/>
      <c r="D24" s="26"/>
      <c r="E24" s="24"/>
      <c r="F24" s="24"/>
      <c r="G24" s="25"/>
      <c r="H24" s="24"/>
      <c r="I24" s="25"/>
      <c r="J24" s="24"/>
      <c r="K24" s="21"/>
    </row>
    <row r="25" spans="1:11" ht="27" customHeight="1" thickBot="1" x14ac:dyDescent="0.3">
      <c r="A25" s="21"/>
      <c r="B25" s="21"/>
      <c r="C25" s="28"/>
      <c r="D25" s="29"/>
      <c r="E25" s="284" t="s">
        <v>29</v>
      </c>
      <c r="F25" s="284"/>
      <c r="G25" s="30"/>
      <c r="H25" s="31" t="s">
        <v>28</v>
      </c>
      <c r="I25" s="32"/>
      <c r="J25" s="31" t="s">
        <v>27</v>
      </c>
    </row>
    <row r="26" spans="1:11" ht="13.5" thickBot="1" x14ac:dyDescent="0.3">
      <c r="A26" s="21"/>
      <c r="B26" s="21"/>
      <c r="E26" s="34" t="s">
        <v>36</v>
      </c>
      <c r="F26" s="34" t="s">
        <v>30</v>
      </c>
      <c r="G26" s="35"/>
      <c r="H26" s="34" t="s">
        <v>0</v>
      </c>
      <c r="I26" s="36"/>
      <c r="J26" s="34" t="s">
        <v>0</v>
      </c>
    </row>
    <row r="27" spans="1:11" s="38" customFormat="1" ht="5.25" customHeight="1" thickBot="1" x14ac:dyDescent="0.3">
      <c r="A27" s="37"/>
      <c r="B27" s="37"/>
      <c r="D27" s="17"/>
      <c r="E27" s="63"/>
      <c r="F27" s="63"/>
      <c r="G27" s="36"/>
      <c r="H27" s="63"/>
      <c r="I27" s="36"/>
      <c r="J27" s="62"/>
    </row>
    <row r="28" spans="1:11" ht="15" x14ac:dyDescent="0.25">
      <c r="B28" s="299" t="s">
        <v>117</v>
      </c>
      <c r="C28" s="300"/>
      <c r="E28" s="168">
        <f>BL_1!G67</f>
        <v>0</v>
      </c>
      <c r="F28" s="73">
        <f>BL_1!H67</f>
        <v>0</v>
      </c>
      <c r="H28" s="77">
        <f>BL_1!J67</f>
        <v>0</v>
      </c>
      <c r="J28" s="77">
        <f>BL_1!L67</f>
        <v>0</v>
      </c>
    </row>
    <row r="29" spans="1:11" ht="15" x14ac:dyDescent="0.25">
      <c r="B29" s="301" t="s">
        <v>125</v>
      </c>
      <c r="C29" s="302"/>
      <c r="E29" s="70">
        <f>BL_2!G77</f>
        <v>0</v>
      </c>
      <c r="F29" s="74">
        <f>BL_2!H77</f>
        <v>0</v>
      </c>
      <c r="H29" s="78">
        <f>BL_2!J77</f>
        <v>0</v>
      </c>
      <c r="J29" s="78">
        <f>BL_2!L77</f>
        <v>0</v>
      </c>
    </row>
    <row r="30" spans="1:11" ht="15" x14ac:dyDescent="0.25">
      <c r="B30" s="301" t="s">
        <v>132</v>
      </c>
      <c r="C30" s="302"/>
      <c r="E30" s="70">
        <f>BL_3!G73</f>
        <v>0</v>
      </c>
      <c r="F30" s="74">
        <f>BL_3!H73</f>
        <v>0</v>
      </c>
      <c r="H30" s="78">
        <f>BL_3!J73</f>
        <v>0</v>
      </c>
      <c r="J30" s="78">
        <f>BL_3!L73</f>
        <v>0</v>
      </c>
    </row>
    <row r="31" spans="1:11" ht="15" x14ac:dyDescent="0.25">
      <c r="B31" s="301" t="s">
        <v>141</v>
      </c>
      <c r="C31" s="302"/>
      <c r="E31" s="70">
        <f>BL_4!E31</f>
        <v>0</v>
      </c>
      <c r="F31" s="74">
        <f>BL_4!F31</f>
        <v>0</v>
      </c>
      <c r="H31" s="78">
        <f>BL_4!H31</f>
        <v>0</v>
      </c>
      <c r="J31" s="78">
        <f>BL_4!J31</f>
        <v>0</v>
      </c>
    </row>
    <row r="32" spans="1:11" ht="15.75" thickBot="1" x14ac:dyDescent="0.3">
      <c r="B32" s="294" t="s">
        <v>146</v>
      </c>
      <c r="C32" s="295"/>
      <c r="E32" s="71">
        <f>E14</f>
        <v>0</v>
      </c>
      <c r="F32" s="75">
        <f>F14</f>
        <v>0</v>
      </c>
      <c r="H32" s="79">
        <f>H14</f>
        <v>0</v>
      </c>
      <c r="J32" s="79">
        <f>J14</f>
        <v>0</v>
      </c>
    </row>
    <row r="33" spans="2:10" ht="7.5" customHeight="1" thickBot="1" x14ac:dyDescent="0.3">
      <c r="B33" s="80"/>
      <c r="C33" s="80"/>
    </row>
    <row r="34" spans="2:10" ht="15.75" thickBot="1" x14ac:dyDescent="0.3">
      <c r="B34" s="287" t="s">
        <v>67</v>
      </c>
      <c r="C34" s="288"/>
      <c r="E34" s="72">
        <f>SUM(E28:E32)</f>
        <v>0</v>
      </c>
      <c r="F34" s="76">
        <f>SUM(F28:F32)</f>
        <v>0</v>
      </c>
      <c r="H34" s="55">
        <f>SUM(H28:H32)</f>
        <v>0</v>
      </c>
      <c r="J34" s="55">
        <f>SUM(J28:J32)</f>
        <v>0</v>
      </c>
    </row>
    <row r="35" spans="2:10" x14ac:dyDescent="0.25">
      <c r="J35" s="92"/>
    </row>
  </sheetData>
  <sheetProtection password="8BEA" sheet="1" selectLockedCells="1"/>
  <mergeCells count="14">
    <mergeCell ref="E3:F3"/>
    <mergeCell ref="H3:J3"/>
    <mergeCell ref="E5:H5"/>
    <mergeCell ref="B7:J7"/>
    <mergeCell ref="E10:F10"/>
    <mergeCell ref="B31:C31"/>
    <mergeCell ref="B32:C32"/>
    <mergeCell ref="B34:C34"/>
    <mergeCell ref="E25:F25"/>
    <mergeCell ref="B14:C14"/>
    <mergeCell ref="B23:J23"/>
    <mergeCell ref="B28:C28"/>
    <mergeCell ref="B29:C29"/>
    <mergeCell ref="B30:C30"/>
  </mergeCells>
  <dataValidations count="1">
    <dataValidation type="decimal" operator="greaterThanOrEqual" allowBlank="1" showInputMessage="1" showErrorMessage="1" sqref="E17:F20 H17:H20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89" fitToHeight="6" orientation="landscape" r:id="rId1"/>
  <headerFooter>
    <oddFooter>&amp;R&amp;10&amp;K007A3D&amp;P de &amp;N</oddFooter>
  </headerFooter>
  <rowBreaks count="1" manualBreakCount="1">
    <brk id="20" min="1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N51"/>
  <sheetViews>
    <sheetView showGridLines="0" view="pageBreakPreview" zoomScale="60" zoomScaleNormal="130" workbookViewId="0">
      <selection activeCell="E37" sqref="E37"/>
    </sheetView>
  </sheetViews>
  <sheetFormatPr baseColWidth="10" defaultColWidth="10.85546875" defaultRowHeight="12.75" x14ac:dyDescent="0.25"/>
  <cols>
    <col min="1" max="1" width="2.42578125" style="16" customWidth="1"/>
    <col min="2" max="2" width="3.140625" style="16" customWidth="1"/>
    <col min="3" max="3" width="65.28515625" style="16" customWidth="1"/>
    <col min="4" max="4" width="1.42578125" style="17" customWidth="1"/>
    <col min="5" max="5" width="18.85546875" style="16" customWidth="1"/>
    <col min="6" max="6" width="19.5703125" style="16" customWidth="1"/>
    <col min="7" max="7" width="1.42578125" style="17" customWidth="1"/>
    <col min="8" max="8" width="19.7109375" style="16" customWidth="1"/>
    <col min="9" max="9" width="1.42578125" style="17" customWidth="1"/>
    <col min="10" max="10" width="17.42578125" style="16" customWidth="1"/>
    <col min="11" max="16384" width="10.85546875" style="16"/>
  </cols>
  <sheetData>
    <row r="1" spans="1:11" ht="3.75" customHeight="1" x14ac:dyDescent="0.25"/>
    <row r="2" spans="1:11" x14ac:dyDescent="0.2">
      <c r="E2" s="19" t="s">
        <v>31</v>
      </c>
      <c r="H2" s="19" t="s">
        <v>32</v>
      </c>
    </row>
    <row r="3" spans="1:11" ht="15" customHeight="1" x14ac:dyDescent="0.2">
      <c r="E3" s="280" t="str">
        <f>IF(Datos_Generales!$N$12="","",Datos_Generales!$N$12)</f>
        <v/>
      </c>
      <c r="F3" s="280"/>
      <c r="G3" s="20"/>
      <c r="H3" s="280" t="str">
        <f>IF(Datos_Generales!$Q$14="","",Datos_Generales!$Q$14)</f>
        <v/>
      </c>
      <c r="I3" s="280"/>
      <c r="J3" s="280"/>
    </row>
    <row r="4" spans="1:11" ht="14.25" customHeight="1" x14ac:dyDescent="0.2">
      <c r="E4" s="19" t="s">
        <v>35</v>
      </c>
      <c r="J4" s="19" t="s">
        <v>34</v>
      </c>
    </row>
    <row r="5" spans="1:11" ht="15" customHeight="1" x14ac:dyDescent="0.2">
      <c r="E5" s="280" t="str">
        <f>IF(Datos_Generales!$AA$10="","",Datos_Generales!$AA$10)</f>
        <v/>
      </c>
      <c r="F5" s="280"/>
      <c r="G5" s="280"/>
      <c r="H5" s="280"/>
      <c r="I5" s="20"/>
      <c r="J5" s="129">
        <f>IF(Datos_Generales!$N$10="","",Datos_Generales!$N$10)</f>
        <v>2024</v>
      </c>
    </row>
    <row r="6" spans="1:11" ht="9" customHeight="1" x14ac:dyDescent="0.25"/>
    <row r="7" spans="1:11" ht="15" customHeight="1" x14ac:dyDescent="0.25">
      <c r="B7" s="281" t="s">
        <v>68</v>
      </c>
      <c r="C7" s="281"/>
      <c r="D7" s="281"/>
      <c r="E7" s="281"/>
      <c r="F7" s="281"/>
      <c r="G7" s="281"/>
      <c r="H7" s="281"/>
      <c r="I7" s="281"/>
      <c r="J7" s="281"/>
    </row>
    <row r="8" spans="1:11" ht="15.75" x14ac:dyDescent="0.25">
      <c r="A8" s="21"/>
      <c r="B8" s="66" t="s">
        <v>148</v>
      </c>
      <c r="D8" s="68"/>
      <c r="E8" s="23"/>
      <c r="F8" s="24"/>
      <c r="G8" s="25"/>
      <c r="H8" s="24"/>
      <c r="I8" s="25"/>
      <c r="J8" s="24"/>
      <c r="K8" s="21"/>
    </row>
    <row r="9" spans="1:11" ht="6" customHeight="1" thickBot="1" x14ac:dyDescent="0.3">
      <c r="A9" s="21"/>
      <c r="B9" s="21"/>
      <c r="C9" s="21"/>
      <c r="D9" s="26"/>
      <c r="E9" s="24"/>
      <c r="F9" s="24"/>
      <c r="G9" s="25"/>
      <c r="H9" s="24"/>
      <c r="I9" s="25"/>
      <c r="J9" s="24"/>
      <c r="K9" s="21"/>
    </row>
    <row r="10" spans="1:11" ht="27" customHeight="1" thickBot="1" x14ac:dyDescent="0.3">
      <c r="A10" s="21"/>
      <c r="B10" s="28"/>
      <c r="D10" s="29"/>
      <c r="E10" s="284" t="s">
        <v>29</v>
      </c>
      <c r="F10" s="284"/>
      <c r="G10" s="30"/>
      <c r="H10" s="31" t="s">
        <v>28</v>
      </c>
      <c r="I10" s="32"/>
      <c r="J10" s="31" t="s">
        <v>27</v>
      </c>
    </row>
    <row r="11" spans="1:11" ht="13.5" thickBot="1" x14ac:dyDescent="0.3">
      <c r="A11" s="21"/>
      <c r="B11" s="21"/>
      <c r="E11" s="34" t="s">
        <v>36</v>
      </c>
      <c r="F11" s="34" t="s">
        <v>30</v>
      </c>
      <c r="G11" s="35"/>
      <c r="H11" s="34" t="s">
        <v>0</v>
      </c>
      <c r="I11" s="36"/>
      <c r="J11" s="34" t="s">
        <v>0</v>
      </c>
    </row>
    <row r="12" spans="1:11" s="38" customFormat="1" ht="5.25" customHeight="1" x14ac:dyDescent="0.25">
      <c r="A12" s="37"/>
      <c r="B12" s="37"/>
      <c r="D12" s="17"/>
      <c r="E12" s="63"/>
      <c r="F12" s="63"/>
      <c r="G12" s="36"/>
      <c r="H12" s="63"/>
      <c r="I12" s="36"/>
      <c r="J12" s="62"/>
    </row>
    <row r="13" spans="1:11" s="38" customFormat="1" ht="5.25" customHeight="1" thickBot="1" x14ac:dyDescent="0.3">
      <c r="A13" s="37"/>
      <c r="B13" s="37"/>
      <c r="D13" s="17"/>
      <c r="E13" s="63"/>
      <c r="F13" s="63"/>
      <c r="G13" s="36"/>
      <c r="H13" s="63"/>
      <c r="I13" s="36"/>
      <c r="J13" s="62"/>
    </row>
    <row r="14" spans="1:11" s="17" customFormat="1" ht="15" customHeight="1" thickBot="1" x14ac:dyDescent="0.3">
      <c r="A14" s="26"/>
      <c r="B14" s="285" t="s">
        <v>149</v>
      </c>
      <c r="C14" s="286"/>
      <c r="D14" s="60"/>
      <c r="E14" s="54">
        <f>+SUM(E16:E17)</f>
        <v>0</v>
      </c>
      <c r="F14" s="76">
        <f>+SUM(F16:F17)</f>
        <v>0</v>
      </c>
      <c r="G14" s="42"/>
      <c r="H14" s="54">
        <f>+SUM(H16:H17)</f>
        <v>0</v>
      </c>
      <c r="I14" s="43"/>
      <c r="J14" s="55">
        <f>+E14+H14</f>
        <v>0</v>
      </c>
    </row>
    <row r="15" spans="1:11" s="17" customFormat="1" ht="6" customHeight="1" thickBot="1" x14ac:dyDescent="0.25">
      <c r="A15" s="26"/>
      <c r="B15" s="41"/>
      <c r="C15" s="67"/>
      <c r="E15" s="62"/>
      <c r="F15" s="62"/>
      <c r="G15" s="36"/>
      <c r="H15" s="62"/>
      <c r="I15" s="36"/>
      <c r="J15" s="62"/>
    </row>
    <row r="16" spans="1:11" s="17" customFormat="1" ht="15" customHeight="1" x14ac:dyDescent="0.2">
      <c r="A16" s="26"/>
      <c r="B16" s="45" t="s">
        <v>7</v>
      </c>
      <c r="C16" s="46" t="s">
        <v>69</v>
      </c>
      <c r="E16" s="4"/>
      <c r="F16" s="8"/>
      <c r="G16" s="48"/>
      <c r="H16" s="1"/>
      <c r="I16" s="49"/>
      <c r="J16" s="13">
        <f>+E16+H16</f>
        <v>0</v>
      </c>
    </row>
    <row r="17" spans="1:10" s="17" customFormat="1" ht="15" customHeight="1" thickBot="1" x14ac:dyDescent="0.25">
      <c r="A17" s="26"/>
      <c r="B17" s="50" t="s">
        <v>8</v>
      </c>
      <c r="C17" s="53" t="s">
        <v>70</v>
      </c>
      <c r="D17" s="52"/>
      <c r="E17" s="7"/>
      <c r="F17" s="10"/>
      <c r="G17" s="48"/>
      <c r="H17" s="3"/>
      <c r="I17" s="49"/>
      <c r="J17" s="15">
        <f>+E17+H17</f>
        <v>0</v>
      </c>
    </row>
    <row r="18" spans="1:10" s="17" customFormat="1" ht="6" customHeight="1" thickBot="1" x14ac:dyDescent="0.3">
      <c r="A18" s="26"/>
      <c r="B18" s="26"/>
      <c r="E18" s="62"/>
      <c r="F18" s="62"/>
      <c r="G18" s="36"/>
      <c r="H18" s="62"/>
      <c r="I18" s="36"/>
      <c r="J18" s="62"/>
    </row>
    <row r="19" spans="1:10" ht="17.100000000000001" customHeight="1" thickBot="1" x14ac:dyDescent="0.3">
      <c r="A19" s="41"/>
      <c r="B19" s="312" t="s">
        <v>71</v>
      </c>
      <c r="C19" s="312"/>
      <c r="D19" s="60"/>
      <c r="E19" s="54">
        <f>ROUND(BL_5!E$34*0.05,2)</f>
        <v>0</v>
      </c>
      <c r="F19" s="76">
        <f>ROUND(BL_5!E$34*0.05,2)</f>
        <v>0</v>
      </c>
      <c r="G19" s="86"/>
      <c r="H19" s="127"/>
      <c r="I19" s="86"/>
      <c r="J19" s="127"/>
    </row>
    <row r="20" spans="1:10" ht="11.25" customHeight="1" thickBot="1" x14ac:dyDescent="0.3">
      <c r="E20" s="38"/>
      <c r="F20" s="38"/>
      <c r="H20" s="38"/>
      <c r="J20" s="38"/>
    </row>
    <row r="21" spans="1:10" s="17" customFormat="1" ht="15" customHeight="1" thickBot="1" x14ac:dyDescent="0.3">
      <c r="A21" s="26"/>
      <c r="B21" s="285" t="s">
        <v>150</v>
      </c>
      <c r="C21" s="286"/>
      <c r="D21" s="60"/>
      <c r="E21" s="54">
        <f>+SUM(E23:E25)</f>
        <v>0</v>
      </c>
      <c r="F21" s="76">
        <f>+SUM(F23:F25)</f>
        <v>0</v>
      </c>
      <c r="G21" s="42"/>
      <c r="H21" s="54">
        <f>+SUM(H23:H25)</f>
        <v>0</v>
      </c>
      <c r="I21" s="43"/>
      <c r="J21" s="55">
        <f>+E21+H21</f>
        <v>0</v>
      </c>
    </row>
    <row r="22" spans="1:10" s="17" customFormat="1" ht="6" customHeight="1" thickBot="1" x14ac:dyDescent="0.25">
      <c r="A22" s="26"/>
      <c r="B22" s="41"/>
      <c r="C22" s="67"/>
      <c r="E22" s="62"/>
      <c r="F22" s="62"/>
      <c r="G22" s="36"/>
      <c r="H22" s="62"/>
      <c r="I22" s="36"/>
      <c r="J22" s="62"/>
    </row>
    <row r="23" spans="1:10" s="17" customFormat="1" ht="15" customHeight="1" x14ac:dyDescent="0.2">
      <c r="A23" s="26"/>
      <c r="B23" s="45" t="s">
        <v>7</v>
      </c>
      <c r="C23" s="46" t="s">
        <v>72</v>
      </c>
      <c r="E23" s="4"/>
      <c r="F23" s="8"/>
      <c r="G23" s="48"/>
      <c r="H23" s="1"/>
      <c r="I23" s="49"/>
      <c r="J23" s="13">
        <f>+E23+H23</f>
        <v>0</v>
      </c>
    </row>
    <row r="24" spans="1:10" s="17" customFormat="1" ht="15" customHeight="1" x14ac:dyDescent="0.2">
      <c r="A24" s="26"/>
      <c r="B24" s="50" t="s">
        <v>8</v>
      </c>
      <c r="C24" s="53" t="s">
        <v>73</v>
      </c>
      <c r="E24" s="82"/>
      <c r="F24" s="83"/>
      <c r="G24" s="48"/>
      <c r="H24" s="84"/>
      <c r="I24" s="49"/>
      <c r="J24" s="85">
        <f>+E24+H24</f>
        <v>0</v>
      </c>
    </row>
    <row r="25" spans="1:10" s="17" customFormat="1" ht="15" customHeight="1" thickBot="1" x14ac:dyDescent="0.25">
      <c r="A25" s="26"/>
      <c r="B25" s="50" t="s">
        <v>9</v>
      </c>
      <c r="C25" s="53" t="s">
        <v>74</v>
      </c>
      <c r="D25" s="52"/>
      <c r="E25" s="7"/>
      <c r="F25" s="10"/>
      <c r="G25" s="48"/>
      <c r="H25" s="3"/>
      <c r="I25" s="49"/>
      <c r="J25" s="15">
        <f>+E25+H25</f>
        <v>0</v>
      </c>
    </row>
    <row r="26" spans="1:10" s="17" customFormat="1" ht="6" customHeight="1" thickBot="1" x14ac:dyDescent="0.3">
      <c r="A26" s="26"/>
      <c r="B26" s="26"/>
      <c r="E26" s="62"/>
      <c r="F26" s="62"/>
      <c r="G26" s="36"/>
      <c r="H26" s="62"/>
      <c r="I26" s="36"/>
      <c r="J26" s="62"/>
    </row>
    <row r="27" spans="1:10" ht="17.100000000000001" customHeight="1" thickBot="1" x14ac:dyDescent="0.3">
      <c r="A27" s="41"/>
      <c r="B27" s="312" t="s">
        <v>76</v>
      </c>
      <c r="C27" s="312"/>
      <c r="D27" s="60"/>
      <c r="E27" s="54">
        <f>ROUND(BL_5!E$34*0.07,2)</f>
        <v>0</v>
      </c>
      <c r="F27" s="76">
        <f>ROUND(BL_5!E$34*0.07,2)</f>
        <v>0</v>
      </c>
      <c r="G27" s="86"/>
      <c r="H27" s="127"/>
      <c r="I27" s="86"/>
      <c r="J27" s="127"/>
    </row>
    <row r="28" spans="1:10" ht="11.25" customHeight="1" thickBot="1" x14ac:dyDescent="0.3">
      <c r="E28" s="38"/>
      <c r="F28" s="38"/>
      <c r="H28" s="38"/>
      <c r="J28" s="38"/>
    </row>
    <row r="29" spans="1:10" s="17" customFormat="1" ht="15" customHeight="1" thickBot="1" x14ac:dyDescent="0.3">
      <c r="A29" s="26"/>
      <c r="B29" s="285" t="s">
        <v>151</v>
      </c>
      <c r="C29" s="286"/>
      <c r="D29" s="60"/>
      <c r="E29" s="54">
        <f>+SUM(E31:E31)</f>
        <v>0</v>
      </c>
      <c r="F29" s="76">
        <f>+SUM(F31:F31)</f>
        <v>0</v>
      </c>
      <c r="G29" s="42"/>
      <c r="H29" s="54">
        <f>+SUM(H31:H31)</f>
        <v>0</v>
      </c>
      <c r="I29" s="43"/>
      <c r="J29" s="55">
        <f>+E29+H29</f>
        <v>0</v>
      </c>
    </row>
    <row r="30" spans="1:10" s="17" customFormat="1" ht="6" customHeight="1" thickBot="1" x14ac:dyDescent="0.25">
      <c r="A30" s="26"/>
      <c r="B30" s="41"/>
      <c r="C30" s="67"/>
      <c r="E30" s="62"/>
      <c r="F30" s="62"/>
      <c r="G30" s="36"/>
      <c r="H30" s="62"/>
      <c r="I30" s="36"/>
      <c r="J30" s="62"/>
    </row>
    <row r="31" spans="1:10" s="17" customFormat="1" ht="15" customHeight="1" thickBot="1" x14ac:dyDescent="0.25">
      <c r="A31" s="26"/>
      <c r="B31" s="45" t="s">
        <v>7</v>
      </c>
      <c r="C31" s="87" t="s">
        <v>75</v>
      </c>
      <c r="E31" s="88"/>
      <c r="F31" s="89"/>
      <c r="G31" s="48"/>
      <c r="H31" s="90"/>
      <c r="I31" s="49"/>
      <c r="J31" s="91">
        <f>+E31+H31</f>
        <v>0</v>
      </c>
    </row>
    <row r="32" spans="1:10" s="17" customFormat="1" ht="6" customHeight="1" thickBot="1" x14ac:dyDescent="0.3">
      <c r="A32" s="26"/>
      <c r="B32" s="26"/>
      <c r="E32" s="62"/>
      <c r="F32" s="62"/>
      <c r="G32" s="36"/>
      <c r="H32" s="62"/>
      <c r="I32" s="36"/>
      <c r="J32" s="62"/>
    </row>
    <row r="33" spans="1:14" ht="17.100000000000001" customHeight="1" thickBot="1" x14ac:dyDescent="0.3">
      <c r="A33" s="41"/>
      <c r="B33" s="312" t="s">
        <v>77</v>
      </c>
      <c r="C33" s="312"/>
      <c r="D33" s="60"/>
      <c r="E33" s="54">
        <f>ROUND(BL_5!E$34*0.2,2)</f>
        <v>0</v>
      </c>
      <c r="F33" s="76">
        <f>ROUND(BL_5!E$34*0.2,2)</f>
        <v>0</v>
      </c>
      <c r="G33" s="86"/>
      <c r="H33" s="127"/>
      <c r="I33" s="86"/>
      <c r="J33" s="127"/>
    </row>
    <row r="34" spans="1:14" ht="11.25" customHeight="1" thickBot="1" x14ac:dyDescent="0.3">
      <c r="E34" s="38"/>
      <c r="F34" s="38"/>
      <c r="H34" s="38"/>
      <c r="J34" s="38"/>
    </row>
    <row r="35" spans="1:14" s="17" customFormat="1" ht="15" customHeight="1" thickBot="1" x14ac:dyDescent="0.3">
      <c r="A35" s="26"/>
      <c r="B35" s="285" t="s">
        <v>152</v>
      </c>
      <c r="C35" s="286"/>
      <c r="D35" s="60"/>
      <c r="E35" s="54">
        <f>+SUM(E37:E38)</f>
        <v>0</v>
      </c>
      <c r="F35" s="76">
        <f>+SUM(F37:F38)</f>
        <v>0</v>
      </c>
      <c r="G35" s="42"/>
      <c r="H35" s="54">
        <f>+SUM(H37:H38)</f>
        <v>0</v>
      </c>
      <c r="I35" s="43"/>
      <c r="J35" s="55">
        <f>+E35+H35</f>
        <v>0</v>
      </c>
    </row>
    <row r="36" spans="1:14" s="17" customFormat="1" ht="6" customHeight="1" thickBot="1" x14ac:dyDescent="0.25">
      <c r="A36" s="26"/>
      <c r="B36" s="41"/>
      <c r="C36" s="67"/>
      <c r="E36" s="62"/>
      <c r="F36" s="62"/>
      <c r="G36" s="36"/>
      <c r="H36" s="62"/>
      <c r="I36" s="36"/>
      <c r="J36" s="62"/>
    </row>
    <row r="37" spans="1:14" s="17" customFormat="1" ht="15" customHeight="1" x14ac:dyDescent="0.2">
      <c r="A37" s="26"/>
      <c r="B37" s="45" t="s">
        <v>7</v>
      </c>
      <c r="C37" s="46" t="s">
        <v>78</v>
      </c>
      <c r="E37" s="4"/>
      <c r="F37" s="8"/>
      <c r="G37" s="48"/>
      <c r="H37" s="1"/>
      <c r="I37" s="49"/>
      <c r="J37" s="13">
        <f>+E37+H37</f>
        <v>0</v>
      </c>
    </row>
    <row r="38" spans="1:14" s="17" customFormat="1" ht="15" customHeight="1" thickBot="1" x14ac:dyDescent="0.25">
      <c r="A38" s="26"/>
      <c r="B38" s="50" t="s">
        <v>8</v>
      </c>
      <c r="C38" s="53" t="s">
        <v>79</v>
      </c>
      <c r="D38" s="52"/>
      <c r="E38" s="7"/>
      <c r="F38" s="10"/>
      <c r="G38" s="48"/>
      <c r="H38" s="3"/>
      <c r="I38" s="49"/>
      <c r="J38" s="15">
        <f>+E38+H38</f>
        <v>0</v>
      </c>
    </row>
    <row r="39" spans="1:14" s="17" customFormat="1" ht="6" customHeight="1" thickBot="1" x14ac:dyDescent="0.3">
      <c r="A39" s="26"/>
      <c r="B39" s="26"/>
      <c r="E39" s="62"/>
      <c r="F39" s="62"/>
      <c r="G39" s="36"/>
      <c r="H39" s="62"/>
      <c r="I39" s="36"/>
      <c r="J39" s="62"/>
    </row>
    <row r="40" spans="1:14" ht="17.100000000000001" customHeight="1" thickBot="1" x14ac:dyDescent="0.3">
      <c r="A40" s="41"/>
      <c r="B40" s="312" t="s">
        <v>80</v>
      </c>
      <c r="C40" s="312"/>
      <c r="D40" s="60"/>
      <c r="E40" s="54">
        <f>ROUND(BL_5!E$34*0.3,2)</f>
        <v>0</v>
      </c>
      <c r="F40" s="76">
        <f>ROUND(BL_5!E$34*0.3,2)</f>
        <v>0</v>
      </c>
      <c r="G40" s="86"/>
      <c r="H40" s="127"/>
      <c r="I40" s="86"/>
      <c r="J40" s="127"/>
    </row>
    <row r="41" spans="1:14" ht="11.25" customHeight="1" thickBot="1" x14ac:dyDescent="0.3"/>
    <row r="42" spans="1:14" ht="18.75" customHeight="1" thickBot="1" x14ac:dyDescent="0.3">
      <c r="B42" s="289" t="s">
        <v>220</v>
      </c>
      <c r="C42" s="290"/>
      <c r="E42" s="95">
        <f>ROUND(MIN(E14,E19)+MIN(E21,E27)+MIN(E29,E33)+MIN(E35,E40),2)</f>
        <v>0</v>
      </c>
      <c r="F42" s="96">
        <f>ROUND(MIN(F14,F19)+MIN(F21,F27)+MIN(F29,F33)+MIN(F35,F40),2)</f>
        <v>0</v>
      </c>
      <c r="H42" s="93">
        <f>ROUND(MIN(H14,H19)+MIN(H21,H27)+MIN(H29,H33)+MIN(H35,H40),2)</f>
        <v>0</v>
      </c>
      <c r="J42" s="93">
        <f>+E42+H42</f>
        <v>0</v>
      </c>
    </row>
    <row r="43" spans="1:14" s="17" customFormat="1" ht="6" customHeight="1" thickBot="1" x14ac:dyDescent="0.3">
      <c r="A43" s="26"/>
      <c r="B43" s="26"/>
      <c r="E43" s="62"/>
      <c r="F43" s="62"/>
      <c r="G43" s="36"/>
      <c r="H43" s="62"/>
      <c r="I43" s="36"/>
      <c r="J43" s="62"/>
    </row>
    <row r="44" spans="1:14" ht="21" customHeight="1" thickBot="1" x14ac:dyDescent="0.3">
      <c r="B44" s="308" t="s">
        <v>221</v>
      </c>
      <c r="C44" s="309"/>
      <c r="D44" s="94"/>
      <c r="E44" s="95">
        <f>+BL_5!E34+BL_6!E42</f>
        <v>0</v>
      </c>
      <c r="F44" s="96">
        <f>+BL_5!F34+BL_6!F42</f>
        <v>0</v>
      </c>
      <c r="H44" s="93">
        <f>+BL_5!H34+BL_6!H42</f>
        <v>0</v>
      </c>
      <c r="J44" s="93">
        <f>+E44+H44</f>
        <v>0</v>
      </c>
    </row>
    <row r="45" spans="1:14" ht="9.75" customHeight="1" thickBot="1" x14ac:dyDescent="0.3">
      <c r="A45" s="21"/>
      <c r="B45" s="21"/>
      <c r="C45" s="21"/>
      <c r="D45" s="26"/>
      <c r="E45" s="24"/>
      <c r="F45" s="24"/>
      <c r="G45" s="25"/>
      <c r="H45" s="24"/>
      <c r="I45" s="25"/>
      <c r="J45" s="24"/>
      <c r="K45" s="21"/>
    </row>
    <row r="46" spans="1:14" ht="17.100000000000001" customHeight="1" thickBot="1" x14ac:dyDescent="0.25">
      <c r="A46" s="41"/>
      <c r="B46" s="306" t="s">
        <v>110</v>
      </c>
      <c r="C46" s="307"/>
      <c r="D46" s="60"/>
      <c r="E46" s="138"/>
      <c r="F46" s="89"/>
      <c r="G46" s="86"/>
      <c r="H46" s="127"/>
      <c r="I46" s="86"/>
      <c r="J46" s="127"/>
    </row>
    <row r="47" spans="1:14" ht="17.100000000000001" customHeight="1" thickBot="1" x14ac:dyDescent="0.3">
      <c r="A47" s="41"/>
      <c r="B47" s="206" t="s">
        <v>218</v>
      </c>
      <c r="C47" s="207"/>
      <c r="D47" s="60"/>
      <c r="E47" s="54">
        <f>ROUND(MIN(10000,E44*0.01),2)</f>
        <v>0</v>
      </c>
      <c r="F47" s="55">
        <f>ROUND(MIN(10000,E44*0.01),2)</f>
        <v>0</v>
      </c>
      <c r="G47" s="86"/>
      <c r="H47" s="305"/>
      <c r="I47" s="305"/>
      <c r="J47" s="305"/>
      <c r="K47" s="305"/>
      <c r="L47" s="305"/>
      <c r="M47" s="305"/>
      <c r="N47" s="305"/>
    </row>
    <row r="48" spans="1:14" s="17" customFormat="1" ht="6" customHeight="1" thickBot="1" x14ac:dyDescent="0.3">
      <c r="A48" s="26"/>
      <c r="B48" s="26"/>
      <c r="E48" s="62"/>
      <c r="F48" s="62"/>
      <c r="G48" s="36"/>
      <c r="H48" s="62"/>
      <c r="I48" s="36"/>
      <c r="J48" s="62"/>
    </row>
    <row r="49" spans="2:14" ht="21" customHeight="1" thickBot="1" x14ac:dyDescent="0.3">
      <c r="B49" s="308" t="s">
        <v>219</v>
      </c>
      <c r="C49" s="309"/>
      <c r="D49" s="94"/>
      <c r="E49" s="95">
        <f>+E44+MIN(IF(ISBLANK(E46),0,E46),E47)</f>
        <v>0</v>
      </c>
      <c r="F49" s="93">
        <f>+F44+MIN(IF(ISBLANK(F46),0,F46),F47)</f>
        <v>0</v>
      </c>
      <c r="H49" s="93">
        <f>+H44</f>
        <v>0</v>
      </c>
      <c r="J49" s="93">
        <f>+E49+H49</f>
        <v>0</v>
      </c>
    </row>
    <row r="50" spans="2:14" ht="13.5" thickBot="1" x14ac:dyDescent="0.3"/>
    <row r="51" spans="2:14" ht="21" customHeight="1" thickBot="1" x14ac:dyDescent="0.3">
      <c r="B51" s="303" t="s">
        <v>114</v>
      </c>
      <c r="C51" s="304"/>
      <c r="D51" s="171"/>
      <c r="E51" s="310" t="str">
        <f>IFERROR(F49/E49,"NO ES POSIBLE EL CÁLCULO")</f>
        <v>NO ES POSIBLE EL CÁLCULO</v>
      </c>
      <c r="F51" s="311"/>
      <c r="G51" s="171"/>
      <c r="H51" s="171"/>
      <c r="I51" s="171"/>
      <c r="J51" s="208"/>
      <c r="K51" s="171"/>
      <c r="L51" s="171"/>
      <c r="M51" s="171"/>
      <c r="N51" s="171"/>
    </row>
  </sheetData>
  <sheetProtection password="8BEA" sheet="1" selectLockedCells="1"/>
  <mergeCells count="20">
    <mergeCell ref="E51:F51"/>
    <mergeCell ref="B42:C42"/>
    <mergeCell ref="B44:C44"/>
    <mergeCell ref="B19:C19"/>
    <mergeCell ref="B21:C21"/>
    <mergeCell ref="B27:C27"/>
    <mergeCell ref="B29:C29"/>
    <mergeCell ref="B35:C35"/>
    <mergeCell ref="B40:C40"/>
    <mergeCell ref="B33:C33"/>
    <mergeCell ref="B51:C51"/>
    <mergeCell ref="H47:N47"/>
    <mergeCell ref="B46:C46"/>
    <mergeCell ref="E3:F3"/>
    <mergeCell ref="H3:J3"/>
    <mergeCell ref="E5:H5"/>
    <mergeCell ref="B7:J7"/>
    <mergeCell ref="E10:F10"/>
    <mergeCell ref="B14:C14"/>
    <mergeCell ref="B49:C49"/>
  </mergeCells>
  <dataValidations count="1">
    <dataValidation type="decimal" operator="greaterThanOrEqual" allowBlank="1" showInputMessage="1" showErrorMessage="1" sqref="E16:F17 H16:H17 E23:F25 H23:H25 E31:F31 E37:F38 H37:H38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87" fitToHeight="6" orientation="landscape" r:id="rId1"/>
  <headerFooter>
    <oddFooter>&amp;R&amp;10&amp;K007A3D&amp;P de &amp;N</oddFooter>
  </headerFooter>
  <rowBreaks count="1" manualBreakCount="1">
    <brk id="17" min="1" max="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EE91"/>
  <sheetViews>
    <sheetView showGridLines="0" view="pageBreakPreview" zoomScale="60" zoomScaleNormal="130" workbookViewId="0">
      <selection activeCell="BH65" sqref="BH65:BP65"/>
    </sheetView>
  </sheetViews>
  <sheetFormatPr baseColWidth="10" defaultColWidth="1.7109375" defaultRowHeight="12.75" x14ac:dyDescent="0.25"/>
  <cols>
    <col min="1" max="2" width="1.7109375" style="16" customWidth="1"/>
    <col min="3" max="3" width="1.7109375" style="17" customWidth="1"/>
    <col min="4" max="5" width="1.7109375" style="16" customWidth="1"/>
    <col min="6" max="6" width="1.7109375" style="17" customWidth="1"/>
    <col min="7" max="7" width="1.7109375" style="16" customWidth="1"/>
    <col min="8" max="8" width="1.7109375" style="17" customWidth="1"/>
    <col min="9" max="12" width="1.7109375" style="16" customWidth="1"/>
    <col min="13" max="13" width="2.5703125" style="16" customWidth="1"/>
    <col min="14" max="37" width="1.7109375" style="16"/>
    <col min="38" max="38" width="2" style="16" customWidth="1"/>
    <col min="39" max="39" width="8.5703125" style="16" customWidth="1"/>
    <col min="40" max="40" width="2.28515625" style="16" customWidth="1"/>
    <col min="41" max="43" width="1.7109375" style="16"/>
    <col min="44" max="44" width="3.28515625" style="16" customWidth="1"/>
    <col min="45" max="45" width="1.7109375" style="16" customWidth="1"/>
    <col min="46" max="54" width="1.7109375" style="16"/>
    <col min="55" max="55" width="1.7109375" style="16" customWidth="1"/>
    <col min="56" max="57" width="1.7109375" style="16"/>
    <col min="58" max="58" width="2.7109375" style="16" customWidth="1"/>
    <col min="59" max="64" width="1.7109375" style="16"/>
    <col min="65" max="65" width="2.28515625" style="16" customWidth="1"/>
    <col min="66" max="67" width="2.140625" style="16" customWidth="1"/>
    <col min="68" max="68" width="1.7109375" style="16"/>
    <col min="69" max="69" width="1.42578125" style="16" customWidth="1"/>
    <col min="70" max="77" width="1.7109375" style="16"/>
    <col min="78" max="78" width="2.7109375" style="16" customWidth="1"/>
    <col min="79" max="86" width="1.7109375" style="16"/>
    <col min="87" max="87" width="9.85546875" style="16" customWidth="1"/>
    <col min="88" max="88" width="0.28515625" style="16" customWidth="1"/>
    <col min="89" max="89" width="1.7109375" style="16" customWidth="1"/>
    <col min="90" max="16384" width="1.7109375" style="16"/>
  </cols>
  <sheetData>
    <row r="1" spans="1:88" ht="3.75" customHeight="1" x14ac:dyDescent="0.25"/>
    <row r="2" spans="1:88" x14ac:dyDescent="0.2">
      <c r="D2" s="97"/>
      <c r="E2" s="17"/>
      <c r="G2" s="97"/>
      <c r="I2" s="17"/>
    </row>
    <row r="3" spans="1:88" ht="15" customHeight="1" x14ac:dyDescent="0.2">
      <c r="D3" s="20"/>
      <c r="E3" s="20"/>
      <c r="F3" s="20"/>
      <c r="G3" s="20"/>
      <c r="H3" s="20"/>
      <c r="I3" s="20"/>
    </row>
    <row r="4" spans="1:88" ht="14.25" customHeight="1" x14ac:dyDescent="0.2">
      <c r="D4" s="97"/>
      <c r="E4" s="17"/>
      <c r="G4" s="17"/>
      <c r="I4" s="97"/>
    </row>
    <row r="5" spans="1:88" ht="15" customHeight="1" x14ac:dyDescent="0.2">
      <c r="D5" s="20"/>
      <c r="E5" s="20"/>
      <c r="F5" s="20"/>
      <c r="G5" s="20"/>
      <c r="H5" s="20"/>
      <c r="I5" s="98"/>
    </row>
    <row r="6" spans="1:88" ht="10.5" customHeight="1" x14ac:dyDescent="0.25"/>
    <row r="7" spans="1:88" ht="15" customHeight="1" x14ac:dyDescent="0.25">
      <c r="B7" s="109" t="s">
        <v>91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</row>
    <row r="8" spans="1:88" ht="9" customHeight="1" x14ac:dyDescent="0.25">
      <c r="A8" s="21"/>
      <c r="B8" s="21"/>
      <c r="C8" s="26"/>
      <c r="D8" s="24"/>
      <c r="E8" s="24"/>
      <c r="F8" s="25"/>
      <c r="G8" s="24"/>
      <c r="H8" s="25"/>
      <c r="I8" s="24"/>
      <c r="J8" s="21"/>
    </row>
    <row r="9" spans="1:88" ht="15.75" x14ac:dyDescent="0.25">
      <c r="B9" s="313" t="s">
        <v>92</v>
      </c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4"/>
      <c r="AB9" s="314"/>
      <c r="AC9" s="314"/>
      <c r="AD9" s="314"/>
      <c r="AE9" s="314"/>
      <c r="AF9" s="314"/>
      <c r="AG9" s="314"/>
      <c r="AH9" s="314"/>
      <c r="AI9" s="314"/>
      <c r="AJ9" s="314"/>
      <c r="AK9" s="314"/>
      <c r="AL9" s="314"/>
      <c r="AM9" s="314"/>
      <c r="AN9" s="314"/>
      <c r="AO9" s="314"/>
      <c r="AP9" s="314"/>
      <c r="AQ9" s="314"/>
      <c r="AR9" s="314"/>
      <c r="AS9" s="314"/>
      <c r="AT9" s="314"/>
      <c r="AU9" s="314"/>
      <c r="AV9" s="314"/>
      <c r="AW9" s="314"/>
      <c r="AX9" s="314"/>
      <c r="AY9" s="314"/>
      <c r="AZ9" s="314"/>
      <c r="BA9" s="314"/>
      <c r="BB9" s="314"/>
      <c r="BC9" s="314"/>
      <c r="BD9" s="314"/>
      <c r="BE9" s="314"/>
      <c r="BF9" s="314"/>
      <c r="BG9" s="314"/>
      <c r="BH9" s="314"/>
      <c r="BI9" s="314"/>
      <c r="BJ9" s="314"/>
      <c r="BK9" s="314"/>
      <c r="BL9" s="314"/>
      <c r="BM9" s="314"/>
      <c r="BN9" s="314"/>
      <c r="BO9" s="314"/>
      <c r="BP9" s="314"/>
      <c r="BQ9" s="314"/>
      <c r="BR9" s="314"/>
      <c r="BS9" s="314"/>
      <c r="BT9" s="314"/>
      <c r="BU9" s="314"/>
      <c r="BV9" s="314"/>
      <c r="BW9" s="314"/>
      <c r="BX9" s="314"/>
      <c r="BY9" s="314"/>
      <c r="BZ9" s="314"/>
      <c r="CA9" s="314"/>
      <c r="CB9" s="314"/>
      <c r="CC9" s="314"/>
      <c r="CD9" s="314"/>
      <c r="CE9" s="314"/>
      <c r="CF9" s="314"/>
      <c r="CG9" s="314"/>
      <c r="CH9" s="314"/>
      <c r="CI9" s="314"/>
      <c r="CJ9" s="315"/>
    </row>
    <row r="10" spans="1:88" s="102" customFormat="1" ht="5.2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1"/>
      <c r="BL10" s="101"/>
      <c r="BM10" s="101"/>
    </row>
    <row r="11" spans="1:88" s="102" customFormat="1" ht="15" customHeight="1" x14ac:dyDescent="0.25">
      <c r="A11" s="100"/>
      <c r="B11" s="245" t="s">
        <v>81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316">
        <v>2022</v>
      </c>
      <c r="O11" s="317"/>
      <c r="P11" s="317"/>
      <c r="Q11" s="317"/>
      <c r="R11" s="317"/>
      <c r="S11" s="317"/>
      <c r="T11" s="107"/>
      <c r="U11" s="318" t="str">
        <f>IF(Datos_Generales!$AA$10="","",Datos_Generales!$AA$10)</f>
        <v/>
      </c>
      <c r="V11" s="319"/>
      <c r="W11" s="319"/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  <c r="AH11" s="319"/>
      <c r="AI11" s="319"/>
      <c r="AJ11" s="319"/>
      <c r="AK11" s="319"/>
      <c r="AL11" s="319"/>
      <c r="AM11" s="319"/>
      <c r="AN11" s="319"/>
      <c r="AO11" s="319"/>
      <c r="AP11" s="319"/>
      <c r="AQ11" s="319"/>
      <c r="AR11" s="319"/>
      <c r="AS11" s="319"/>
      <c r="AT11" s="319"/>
      <c r="AU11" s="319"/>
      <c r="AV11" s="319"/>
      <c r="AW11" s="319"/>
      <c r="AX11" s="319"/>
      <c r="AY11" s="319"/>
      <c r="AZ11" s="319"/>
      <c r="BA11" s="319"/>
      <c r="BB11" s="319"/>
      <c r="BC11" s="319"/>
      <c r="BD11" s="319"/>
      <c r="BE11" s="319"/>
      <c r="BF11" s="319"/>
      <c r="BG11" s="319"/>
      <c r="BH11" s="319"/>
      <c r="BI11" s="319"/>
      <c r="BJ11" s="319"/>
      <c r="BK11" s="319"/>
      <c r="BL11" s="319"/>
      <c r="BM11" s="319"/>
      <c r="BN11" s="319"/>
      <c r="BO11" s="319"/>
      <c r="BP11" s="319"/>
      <c r="BQ11" s="319"/>
      <c r="BR11" s="319"/>
      <c r="BS11" s="319"/>
      <c r="BT11" s="319"/>
      <c r="BU11" s="319"/>
      <c r="BV11" s="319"/>
      <c r="BW11" s="319"/>
      <c r="BX11" s="319"/>
      <c r="BY11" s="319"/>
      <c r="BZ11" s="319"/>
      <c r="CA11" s="319"/>
      <c r="CB11" s="319"/>
      <c r="CC11" s="319"/>
      <c r="CD11" s="319"/>
      <c r="CE11" s="319"/>
      <c r="CF11" s="319"/>
      <c r="CG11" s="319"/>
      <c r="CH11" s="319"/>
      <c r="CI11" s="319"/>
      <c r="CJ11" s="320"/>
    </row>
    <row r="12" spans="1:88" s="102" customFormat="1" ht="6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1"/>
      <c r="BL12" s="101"/>
      <c r="BM12" s="101"/>
    </row>
    <row r="13" spans="1:88" s="102" customFormat="1" ht="15" customHeight="1" x14ac:dyDescent="0.25">
      <c r="A13" s="100"/>
      <c r="B13" s="245" t="s">
        <v>84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316" t="s">
        <v>222</v>
      </c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7"/>
      <c r="AO13" s="317"/>
      <c r="AP13" s="317"/>
      <c r="AQ13" s="317"/>
      <c r="AR13" s="317"/>
      <c r="AS13" s="317"/>
      <c r="AT13" s="317"/>
      <c r="AU13" s="317"/>
      <c r="AV13" s="317"/>
      <c r="AW13" s="317"/>
      <c r="AX13" s="317"/>
      <c r="AY13" s="317"/>
      <c r="AZ13" s="317"/>
      <c r="BA13" s="317"/>
      <c r="BB13" s="317"/>
      <c r="BC13" s="317"/>
      <c r="BD13" s="317"/>
      <c r="BE13" s="317"/>
      <c r="BF13" s="317"/>
      <c r="BG13" s="317"/>
      <c r="BH13" s="317"/>
      <c r="BI13" s="317"/>
      <c r="BJ13" s="317"/>
      <c r="BK13" s="317"/>
      <c r="BL13" s="317"/>
      <c r="BM13" s="317"/>
      <c r="BN13" s="317"/>
      <c r="BO13" s="317"/>
      <c r="BP13" s="317"/>
      <c r="BQ13" s="317"/>
      <c r="BR13" s="317"/>
      <c r="BS13" s="317"/>
      <c r="BT13" s="317"/>
      <c r="BU13" s="317"/>
      <c r="BV13" s="317"/>
      <c r="BW13" s="317"/>
      <c r="BX13" s="317"/>
      <c r="BY13" s="317"/>
      <c r="BZ13" s="317"/>
      <c r="CA13" s="317"/>
      <c r="CB13" s="317"/>
      <c r="CC13" s="317"/>
      <c r="CD13" s="317"/>
      <c r="CE13" s="317"/>
      <c r="CF13" s="317"/>
      <c r="CG13" s="317"/>
      <c r="CH13" s="317"/>
      <c r="CI13" s="317"/>
      <c r="CJ13" s="321"/>
    </row>
    <row r="14" spans="1:88" s="102" customFormat="1" ht="6" customHeight="1" x14ac:dyDescent="0.2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1"/>
      <c r="BL14" s="101"/>
      <c r="BM14" s="101"/>
    </row>
    <row r="15" spans="1:88" s="102" customFormat="1" ht="15" customHeight="1" x14ac:dyDescent="0.25">
      <c r="A15" s="100"/>
      <c r="B15" s="245" t="s">
        <v>82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6"/>
      <c r="O15" s="106"/>
      <c r="P15" s="106"/>
      <c r="Q15" s="316" t="s">
        <v>222</v>
      </c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  <c r="AF15" s="317"/>
      <c r="AG15" s="317"/>
      <c r="AH15" s="317"/>
      <c r="AI15" s="317"/>
      <c r="AJ15" s="317"/>
      <c r="AK15" s="317"/>
      <c r="AL15" s="317"/>
      <c r="AM15" s="317"/>
      <c r="AN15" s="317"/>
      <c r="AO15" s="317"/>
      <c r="AP15" s="317"/>
      <c r="AQ15" s="317"/>
      <c r="AR15" s="317"/>
      <c r="AS15" s="317"/>
      <c r="AT15" s="317"/>
      <c r="AU15" s="317"/>
      <c r="AV15" s="317"/>
      <c r="AW15" s="317"/>
      <c r="AX15" s="317"/>
      <c r="AY15" s="317"/>
      <c r="AZ15" s="317"/>
      <c r="BA15" s="317"/>
      <c r="BB15" s="317"/>
      <c r="BC15" s="317"/>
      <c r="BD15" s="317"/>
      <c r="BE15" s="317"/>
      <c r="BF15" s="317"/>
      <c r="BG15" s="317"/>
      <c r="BH15" s="317"/>
      <c r="BI15" s="317"/>
      <c r="BJ15" s="317"/>
      <c r="BK15" s="317"/>
      <c r="BL15" s="317"/>
      <c r="BM15" s="317"/>
      <c r="BN15" s="317"/>
      <c r="BO15" s="317"/>
      <c r="BP15" s="317"/>
      <c r="BQ15" s="317"/>
      <c r="BR15" s="317"/>
      <c r="BS15" s="317"/>
      <c r="BT15" s="317"/>
      <c r="BU15" s="317"/>
      <c r="BV15" s="317"/>
      <c r="BW15" s="317"/>
      <c r="BX15" s="317"/>
      <c r="BY15" s="317"/>
      <c r="BZ15" s="317"/>
      <c r="CA15" s="317"/>
      <c r="CB15" s="317"/>
      <c r="CC15" s="317"/>
      <c r="CD15" s="317"/>
      <c r="CE15" s="317"/>
      <c r="CF15" s="317"/>
      <c r="CG15" s="317"/>
      <c r="CH15" s="317"/>
      <c r="CI15" s="317"/>
      <c r="CJ15" s="321"/>
    </row>
    <row r="16" spans="1:88" s="102" customFormat="1" ht="6" customHeight="1" x14ac:dyDescent="0.2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1"/>
      <c r="BL16" s="101"/>
      <c r="BM16" s="101"/>
    </row>
    <row r="17" spans="1:88" s="102" customFormat="1" ht="15" customHeight="1" x14ac:dyDescent="0.25">
      <c r="A17" s="100"/>
      <c r="B17" s="245" t="s">
        <v>90</v>
      </c>
      <c r="C17" s="100"/>
      <c r="D17" s="100"/>
      <c r="E17" s="100"/>
      <c r="F17" s="100"/>
      <c r="G17" s="100"/>
      <c r="H17" s="100"/>
      <c r="I17" s="100"/>
      <c r="J17" s="100"/>
      <c r="K17" s="100"/>
      <c r="L17" s="316" t="s">
        <v>222</v>
      </c>
      <c r="M17" s="317"/>
      <c r="N17" s="317"/>
      <c r="O17" s="321"/>
      <c r="P17" s="100"/>
      <c r="Q17" s="245" t="s">
        <v>89</v>
      </c>
      <c r="R17" s="100"/>
      <c r="S17" s="100"/>
      <c r="T17" s="100"/>
      <c r="U17" s="100"/>
      <c r="V17" s="100"/>
      <c r="W17" s="100"/>
      <c r="X17" s="100"/>
      <c r="Y17" s="316" t="s">
        <v>112</v>
      </c>
      <c r="Z17" s="317"/>
      <c r="AA17" s="317"/>
      <c r="AB17" s="321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1"/>
      <c r="BN17" s="101"/>
      <c r="BO17" s="101"/>
    </row>
    <row r="18" spans="1:88" s="102" customFormat="1" ht="6" customHeight="1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1"/>
      <c r="BL18" s="101"/>
      <c r="BM18" s="101"/>
    </row>
    <row r="19" spans="1:88" s="102" customFormat="1" ht="15" customHeight="1" x14ac:dyDescent="0.25">
      <c r="A19" s="100"/>
      <c r="B19" s="245" t="s">
        <v>85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316" t="s">
        <v>222</v>
      </c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317"/>
      <c r="AM19" s="317"/>
      <c r="AN19" s="317"/>
      <c r="AO19" s="317"/>
      <c r="AP19" s="317"/>
      <c r="AQ19" s="317"/>
      <c r="AR19" s="317"/>
      <c r="AS19" s="317"/>
      <c r="AT19" s="317"/>
      <c r="AU19" s="317"/>
      <c r="AV19" s="317"/>
      <c r="AW19" s="317"/>
      <c r="AX19" s="317"/>
      <c r="AY19" s="317"/>
      <c r="AZ19" s="317"/>
      <c r="BA19" s="317"/>
      <c r="BB19" s="317"/>
      <c r="BC19" s="317"/>
      <c r="BD19" s="317"/>
      <c r="BE19" s="317"/>
      <c r="BF19" s="317"/>
      <c r="BG19" s="317"/>
      <c r="BH19" s="317"/>
      <c r="BI19" s="317"/>
      <c r="BJ19" s="317"/>
      <c r="BK19" s="321"/>
      <c r="BM19" s="106" t="s">
        <v>86</v>
      </c>
      <c r="BN19" s="108"/>
      <c r="BO19" s="108"/>
      <c r="BP19" s="108"/>
      <c r="BQ19" s="108"/>
      <c r="BR19" s="108"/>
      <c r="BS19" s="108"/>
      <c r="BT19" s="108"/>
      <c r="BU19" s="108"/>
      <c r="BV19" s="209" t="s">
        <v>113</v>
      </c>
      <c r="BW19" s="210"/>
      <c r="BX19" s="210"/>
      <c r="BY19" s="210"/>
      <c r="BZ19" s="210"/>
      <c r="CA19" s="210"/>
      <c r="CB19" s="210"/>
      <c r="CC19" s="210"/>
      <c r="CD19" s="210"/>
      <c r="CE19" s="210"/>
      <c r="CF19" s="210"/>
      <c r="CG19" s="210"/>
      <c r="CH19" s="210"/>
      <c r="CI19" s="211"/>
    </row>
    <row r="20" spans="1:88" s="102" customFormat="1" ht="6" customHeight="1" x14ac:dyDescent="0.25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1"/>
      <c r="CE20" s="101"/>
      <c r="CF20" s="101"/>
    </row>
    <row r="21" spans="1:88" s="102" customFormat="1" ht="15" customHeight="1" x14ac:dyDescent="0.25">
      <c r="A21" s="100"/>
      <c r="B21" s="245" t="s">
        <v>87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316" t="s">
        <v>222</v>
      </c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317"/>
      <c r="AI21" s="317"/>
      <c r="AJ21" s="317"/>
      <c r="AK21" s="317"/>
      <c r="AL21" s="317"/>
      <c r="AM21" s="317"/>
      <c r="AN21" s="317"/>
      <c r="AO21" s="317"/>
      <c r="AP21" s="317"/>
      <c r="AQ21" s="317"/>
      <c r="AR21" s="317"/>
      <c r="AS21" s="317"/>
      <c r="AT21" s="317"/>
      <c r="AU21" s="317"/>
      <c r="AV21" s="317"/>
      <c r="AW21" s="317"/>
      <c r="AX21" s="317"/>
      <c r="AY21" s="317"/>
      <c r="AZ21" s="317"/>
      <c r="BA21" s="317"/>
      <c r="BB21" s="317"/>
      <c r="BC21" s="317"/>
      <c r="BD21" s="317"/>
      <c r="BE21" s="317"/>
      <c r="BF21" s="317"/>
      <c r="BG21" s="317"/>
      <c r="BH21" s="317"/>
      <c r="BI21" s="317"/>
      <c r="BJ21" s="317"/>
      <c r="BK21" s="321"/>
      <c r="BM21" s="106" t="s">
        <v>86</v>
      </c>
      <c r="BN21" s="108"/>
      <c r="BO21" s="108"/>
      <c r="BP21" s="108"/>
      <c r="BQ21" s="108"/>
      <c r="BR21" s="108"/>
      <c r="BS21" s="108"/>
      <c r="BT21" s="108"/>
      <c r="BU21" s="108"/>
      <c r="BV21" s="209" t="s">
        <v>113</v>
      </c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1"/>
    </row>
    <row r="22" spans="1:88" s="102" customFormat="1" ht="6" customHeight="1" x14ac:dyDescent="0.2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1"/>
      <c r="CE22" s="101"/>
      <c r="CF22" s="101"/>
    </row>
    <row r="23" spans="1:88" s="102" customFormat="1" ht="15" customHeight="1" x14ac:dyDescent="0.25">
      <c r="A23" s="100"/>
      <c r="B23" s="245" t="s">
        <v>88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316" t="s">
        <v>222</v>
      </c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7"/>
      <c r="AJ23" s="317"/>
      <c r="AK23" s="317"/>
      <c r="AL23" s="317"/>
      <c r="AM23" s="317"/>
      <c r="AN23" s="317"/>
      <c r="AO23" s="317"/>
      <c r="AP23" s="317"/>
      <c r="AQ23" s="317"/>
      <c r="AR23" s="317"/>
      <c r="AS23" s="317"/>
      <c r="AT23" s="317"/>
      <c r="AU23" s="317"/>
      <c r="AV23" s="317"/>
      <c r="AW23" s="317"/>
      <c r="AX23" s="317"/>
      <c r="AY23" s="317"/>
      <c r="AZ23" s="317"/>
      <c r="BA23" s="317"/>
      <c r="BB23" s="317"/>
      <c r="BC23" s="317"/>
      <c r="BD23" s="317"/>
      <c r="BE23" s="317"/>
      <c r="BF23" s="317"/>
      <c r="BG23" s="317"/>
      <c r="BH23" s="317"/>
      <c r="BI23" s="317"/>
      <c r="BJ23" s="317"/>
      <c r="BK23" s="321"/>
      <c r="BM23" s="106" t="s">
        <v>86</v>
      </c>
      <c r="BN23" s="108"/>
      <c r="BO23" s="108"/>
      <c r="BP23" s="108"/>
      <c r="BQ23" s="108"/>
      <c r="BR23" s="108"/>
      <c r="BS23" s="108"/>
      <c r="BT23" s="108"/>
      <c r="BU23" s="108"/>
      <c r="BV23" s="209" t="s">
        <v>113</v>
      </c>
      <c r="BW23" s="210"/>
      <c r="BX23" s="210"/>
      <c r="BY23" s="210"/>
      <c r="BZ23" s="210"/>
      <c r="CA23" s="210"/>
      <c r="CB23" s="210"/>
      <c r="CC23" s="210"/>
      <c r="CD23" s="210"/>
      <c r="CE23" s="210"/>
      <c r="CF23" s="210"/>
      <c r="CG23" s="210"/>
      <c r="CH23" s="210"/>
      <c r="CI23" s="211"/>
    </row>
    <row r="24" spans="1:88" s="102" customFormat="1" ht="12.75" customHeight="1" x14ac:dyDescent="0.25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1"/>
      <c r="BL24" s="101"/>
      <c r="BM24" s="101"/>
    </row>
    <row r="25" spans="1:88" ht="15.75" x14ac:dyDescent="0.25">
      <c r="B25" s="313" t="s">
        <v>93</v>
      </c>
      <c r="C25" s="314"/>
      <c r="D25" s="314"/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  <c r="Y25" s="314"/>
      <c r="Z25" s="314"/>
      <c r="AA25" s="314"/>
      <c r="AB25" s="314"/>
      <c r="AC25" s="314"/>
      <c r="AD25" s="314"/>
      <c r="AE25" s="314"/>
      <c r="AF25" s="314"/>
      <c r="AG25" s="314"/>
      <c r="AH25" s="314"/>
      <c r="AI25" s="314"/>
      <c r="AJ25" s="314"/>
      <c r="AK25" s="314"/>
      <c r="AL25" s="314"/>
      <c r="AM25" s="314"/>
      <c r="AN25" s="314"/>
      <c r="AO25" s="314"/>
      <c r="AP25" s="314"/>
      <c r="AQ25" s="314"/>
      <c r="AR25" s="314"/>
      <c r="AS25" s="314"/>
      <c r="AT25" s="314"/>
      <c r="AU25" s="314"/>
      <c r="AV25" s="314"/>
      <c r="AW25" s="314"/>
      <c r="AX25" s="314"/>
      <c r="AY25" s="314"/>
      <c r="AZ25" s="314"/>
      <c r="BA25" s="314"/>
      <c r="BB25" s="314"/>
      <c r="BC25" s="314"/>
      <c r="BD25" s="314"/>
      <c r="BE25" s="314"/>
      <c r="BF25" s="314"/>
      <c r="BG25" s="314"/>
      <c r="BH25" s="314"/>
      <c r="BI25" s="314"/>
      <c r="BJ25" s="314"/>
      <c r="BK25" s="314"/>
      <c r="BL25" s="314"/>
      <c r="BM25" s="314"/>
      <c r="BN25" s="314"/>
      <c r="BO25" s="314"/>
      <c r="BP25" s="314"/>
      <c r="BQ25" s="314"/>
      <c r="BR25" s="314"/>
      <c r="BS25" s="314"/>
      <c r="BT25" s="314"/>
      <c r="BU25" s="314"/>
      <c r="BV25" s="314"/>
      <c r="BW25" s="314"/>
      <c r="BX25" s="314"/>
      <c r="BY25" s="314"/>
      <c r="BZ25" s="314"/>
      <c r="CA25" s="314"/>
      <c r="CB25" s="314"/>
      <c r="CC25" s="314"/>
      <c r="CD25" s="314"/>
      <c r="CE25" s="314"/>
      <c r="CF25" s="314"/>
      <c r="CG25" s="314"/>
      <c r="CH25" s="314"/>
      <c r="CI25" s="315"/>
    </row>
    <row r="26" spans="1:88" s="102" customFormat="1" ht="3.75" customHeight="1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1"/>
      <c r="BL26" s="101"/>
      <c r="BM26" s="101"/>
    </row>
    <row r="27" spans="1:88" s="102" customFormat="1" ht="30" customHeight="1" x14ac:dyDescent="0.25">
      <c r="A27" s="100"/>
      <c r="B27" s="399" t="s">
        <v>216</v>
      </c>
      <c r="C27" s="399"/>
      <c r="D27" s="399"/>
      <c r="E27" s="399"/>
      <c r="F27" s="399"/>
      <c r="G27" s="399"/>
      <c r="H27" s="399"/>
      <c r="I27" s="399"/>
      <c r="J27" s="399"/>
      <c r="K27" s="399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399"/>
      <c r="AF27" s="399"/>
      <c r="AG27" s="399"/>
      <c r="AH27" s="399"/>
      <c r="AI27" s="399"/>
      <c r="AJ27" s="399"/>
      <c r="AK27" s="399"/>
      <c r="AL27" s="399"/>
      <c r="AM27" s="399"/>
      <c r="AN27" s="399"/>
      <c r="AO27" s="399"/>
      <c r="AP27" s="399"/>
      <c r="AQ27" s="399"/>
      <c r="AR27" s="399"/>
      <c r="AS27" s="399"/>
      <c r="AT27" s="399"/>
      <c r="AU27" s="399"/>
      <c r="AV27" s="399"/>
      <c r="AW27" s="399"/>
      <c r="AX27" s="399"/>
      <c r="AY27" s="399"/>
      <c r="AZ27" s="399"/>
      <c r="BA27" s="399"/>
      <c r="BB27" s="399"/>
      <c r="BC27" s="399"/>
      <c r="BD27" s="399"/>
      <c r="BE27" s="399"/>
      <c r="BF27" s="399"/>
      <c r="BG27" s="399"/>
      <c r="BH27" s="399"/>
      <c r="BI27" s="399"/>
      <c r="BJ27" s="399"/>
      <c r="BK27" s="399"/>
      <c r="BL27" s="399"/>
      <c r="BM27" s="399"/>
      <c r="BN27" s="399"/>
      <c r="BO27" s="399"/>
      <c r="BP27" s="399"/>
      <c r="BQ27" s="399"/>
      <c r="BR27" s="399"/>
      <c r="BS27" s="399"/>
      <c r="BT27" s="399"/>
      <c r="BU27" s="399"/>
      <c r="BV27" s="399"/>
      <c r="BW27" s="399"/>
      <c r="BX27" s="399"/>
      <c r="BY27" s="399"/>
      <c r="BZ27" s="399"/>
      <c r="CA27" s="399"/>
      <c r="CB27" s="399"/>
      <c r="CC27" s="399"/>
      <c r="CD27" s="399"/>
      <c r="CE27" s="399"/>
      <c r="CF27" s="399"/>
      <c r="CG27" s="399"/>
      <c r="CH27" s="399"/>
      <c r="CI27" s="399"/>
    </row>
    <row r="28" spans="1:88" s="102" customFormat="1" ht="6" customHeight="1" thickBot="1" x14ac:dyDescent="0.3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1"/>
      <c r="BL28" s="101"/>
      <c r="BM28" s="101"/>
    </row>
    <row r="29" spans="1:88" s="102" customFormat="1" ht="28.5" customHeight="1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322" t="s">
        <v>101</v>
      </c>
      <c r="AO29" s="323"/>
      <c r="AP29" s="323"/>
      <c r="AQ29" s="323"/>
      <c r="AR29" s="323"/>
      <c r="AS29" s="323"/>
      <c r="AT29" s="323"/>
      <c r="AU29" s="323"/>
      <c r="AV29" s="324"/>
      <c r="AW29" s="100"/>
      <c r="AX29" s="325" t="s">
        <v>104</v>
      </c>
      <c r="AY29" s="323"/>
      <c r="AZ29" s="323"/>
      <c r="BA29" s="323"/>
      <c r="BB29" s="323"/>
      <c r="BC29" s="323"/>
      <c r="BD29" s="323"/>
      <c r="BE29" s="323"/>
      <c r="BF29" s="324"/>
      <c r="BG29" s="100"/>
      <c r="BH29" s="325" t="s">
        <v>153</v>
      </c>
      <c r="BI29" s="323"/>
      <c r="BJ29" s="323"/>
      <c r="BK29" s="323"/>
      <c r="BL29" s="323"/>
      <c r="BM29" s="323"/>
      <c r="BN29" s="323"/>
      <c r="BO29" s="323"/>
      <c r="BP29" s="324"/>
      <c r="BR29" s="325" t="s">
        <v>154</v>
      </c>
      <c r="BS29" s="323"/>
      <c r="BT29" s="323"/>
      <c r="BU29" s="323"/>
      <c r="BV29" s="323"/>
      <c r="BW29" s="323"/>
      <c r="BX29" s="323"/>
      <c r="BY29" s="323"/>
      <c r="BZ29" s="324"/>
      <c r="CA29" s="100"/>
      <c r="CB29" s="325" t="s">
        <v>155</v>
      </c>
      <c r="CC29" s="323"/>
      <c r="CD29" s="323"/>
      <c r="CE29" s="323"/>
      <c r="CF29" s="323"/>
      <c r="CG29" s="323"/>
      <c r="CH29" s="323"/>
      <c r="CI29" s="323"/>
      <c r="CJ29" s="324"/>
    </row>
    <row r="30" spans="1:88" s="17" customFormat="1" ht="28.5" customHeight="1" thickBot="1" x14ac:dyDescent="0.3">
      <c r="A30" s="26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326" t="s">
        <v>100</v>
      </c>
      <c r="AO30" s="327"/>
      <c r="AP30" s="327"/>
      <c r="AQ30" s="327"/>
      <c r="AR30" s="327"/>
      <c r="AS30" s="327"/>
      <c r="AT30" s="327"/>
      <c r="AU30" s="327"/>
      <c r="AV30" s="328"/>
      <c r="AW30" s="120"/>
      <c r="AX30" s="326" t="s">
        <v>103</v>
      </c>
      <c r="AY30" s="327"/>
      <c r="AZ30" s="327"/>
      <c r="BA30" s="327"/>
      <c r="BB30" s="327"/>
      <c r="BC30" s="327"/>
      <c r="BD30" s="327"/>
      <c r="BE30" s="327"/>
      <c r="BF30" s="328"/>
      <c r="BG30" s="120"/>
      <c r="BH30" s="326" t="s">
        <v>102</v>
      </c>
      <c r="BI30" s="327"/>
      <c r="BJ30" s="327"/>
      <c r="BK30" s="327"/>
      <c r="BL30" s="327"/>
      <c r="BM30" s="327"/>
      <c r="BN30" s="327"/>
      <c r="BO30" s="327"/>
      <c r="BP30" s="328"/>
      <c r="BR30" s="326" t="s">
        <v>102</v>
      </c>
      <c r="BS30" s="327"/>
      <c r="BT30" s="327"/>
      <c r="BU30" s="327"/>
      <c r="BV30" s="327"/>
      <c r="BW30" s="327"/>
      <c r="BX30" s="327"/>
      <c r="BY30" s="327"/>
      <c r="BZ30" s="328"/>
      <c r="CA30" s="120"/>
      <c r="CB30" s="326" t="s">
        <v>102</v>
      </c>
      <c r="CC30" s="327"/>
      <c r="CD30" s="327"/>
      <c r="CE30" s="327"/>
      <c r="CF30" s="327"/>
      <c r="CG30" s="327"/>
      <c r="CH30" s="327"/>
      <c r="CI30" s="327"/>
      <c r="CJ30" s="328"/>
    </row>
    <row r="31" spans="1:88" s="102" customFormat="1" ht="5.25" customHeight="1" thickBot="1" x14ac:dyDescent="0.3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1"/>
      <c r="BB31" s="101"/>
      <c r="BC31" s="101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</row>
    <row r="32" spans="1:88" s="102" customFormat="1" ht="15" customHeight="1" thickBot="1" x14ac:dyDescent="0.3">
      <c r="A32" s="100"/>
      <c r="B32" s="100"/>
      <c r="C32" s="329" t="s">
        <v>97</v>
      </c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V32" s="330"/>
      <c r="W32" s="330"/>
      <c r="X32" s="330"/>
      <c r="Y32" s="330"/>
      <c r="Z32" s="330"/>
      <c r="AA32" s="330"/>
      <c r="AB32" s="330"/>
      <c r="AC32" s="330"/>
      <c r="AD32" s="330"/>
      <c r="AE32" s="330"/>
      <c r="AF32" s="330"/>
      <c r="AG32" s="330"/>
      <c r="AH32" s="330"/>
      <c r="AI32" s="330"/>
      <c r="AJ32" s="330"/>
      <c r="AK32" s="330"/>
      <c r="AL32" s="330"/>
      <c r="AM32" s="331"/>
      <c r="AN32" s="332"/>
      <c r="AO32" s="332"/>
      <c r="AP32" s="332"/>
      <c r="AQ32" s="332"/>
      <c r="AR32" s="332"/>
      <c r="AS32" s="332"/>
      <c r="AT32" s="332"/>
      <c r="AU32" s="332"/>
      <c r="AV32" s="332"/>
      <c r="AW32" s="17"/>
      <c r="AX32" s="332"/>
      <c r="AY32" s="332"/>
      <c r="AZ32" s="332"/>
      <c r="BA32" s="332"/>
      <c r="BB32" s="332"/>
      <c r="BC32" s="332"/>
      <c r="BD32" s="332"/>
      <c r="BE32" s="332"/>
      <c r="BF32" s="332"/>
      <c r="BG32" s="17"/>
      <c r="BH32" s="333">
        <f>ROUND(SUM(BH34:BP37),2)</f>
        <v>0</v>
      </c>
      <c r="BI32" s="334"/>
      <c r="BJ32" s="334"/>
      <c r="BK32" s="334"/>
      <c r="BL32" s="334"/>
      <c r="BM32" s="334"/>
      <c r="BN32" s="334"/>
      <c r="BO32" s="334"/>
      <c r="BP32" s="335"/>
      <c r="BR32" s="333">
        <f>ROUND(SUM(BR34:BZ37),2)</f>
        <v>0</v>
      </c>
      <c r="BS32" s="334"/>
      <c r="BT32" s="334"/>
      <c r="BU32" s="334"/>
      <c r="BV32" s="334"/>
      <c r="BW32" s="334"/>
      <c r="BX32" s="334"/>
      <c r="BY32" s="334"/>
      <c r="BZ32" s="335"/>
      <c r="CA32" s="17"/>
      <c r="CB32" s="333">
        <f>ROUND(SUM(CB34:CJ37),2)</f>
        <v>0</v>
      </c>
      <c r="CC32" s="334"/>
      <c r="CD32" s="334"/>
      <c r="CE32" s="334"/>
      <c r="CF32" s="334"/>
      <c r="CG32" s="334"/>
      <c r="CH32" s="334"/>
      <c r="CI32" s="334"/>
      <c r="CJ32" s="335"/>
    </row>
    <row r="33" spans="1:102" s="102" customFormat="1" ht="5.25" customHeight="1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1"/>
      <c r="BB33" s="101"/>
      <c r="BC33" s="101"/>
      <c r="BG33" s="100"/>
      <c r="BH33" s="124"/>
      <c r="BI33" s="124"/>
      <c r="BJ33" s="124"/>
      <c r="BK33" s="124"/>
      <c r="BL33" s="124"/>
      <c r="BM33" s="124"/>
      <c r="BN33" s="124"/>
      <c r="BO33" s="124"/>
      <c r="BP33" s="124"/>
      <c r="BR33" s="124"/>
      <c r="BS33" s="124"/>
      <c r="BT33" s="124"/>
      <c r="BU33" s="124"/>
      <c r="BV33" s="124"/>
      <c r="BW33" s="124"/>
      <c r="BX33" s="124"/>
      <c r="BY33" s="124"/>
      <c r="BZ33" s="124"/>
      <c r="CA33" s="100"/>
      <c r="CB33" s="124"/>
      <c r="CC33" s="124"/>
      <c r="CD33" s="124"/>
      <c r="CE33" s="124"/>
      <c r="CF33" s="124"/>
      <c r="CG33" s="124"/>
      <c r="CH33" s="124"/>
      <c r="CI33" s="124"/>
      <c r="CJ33" s="124"/>
    </row>
    <row r="34" spans="1:102" s="102" customFormat="1" ht="15" customHeight="1" x14ac:dyDescent="0.25">
      <c r="A34" s="100"/>
      <c r="B34" s="100"/>
      <c r="C34" s="336"/>
      <c r="D34" s="336"/>
      <c r="E34" s="336"/>
      <c r="F34" s="336"/>
      <c r="G34" s="336"/>
      <c r="H34" s="336"/>
      <c r="I34" s="336"/>
      <c r="J34" s="336"/>
      <c r="K34" s="336"/>
      <c r="L34" s="336"/>
      <c r="M34" s="336"/>
      <c r="N34" s="336"/>
      <c r="O34" s="336"/>
      <c r="P34" s="336"/>
      <c r="Q34" s="336"/>
      <c r="R34" s="336"/>
      <c r="S34" s="336"/>
      <c r="T34" s="336"/>
      <c r="U34" s="336"/>
      <c r="V34" s="336"/>
      <c r="W34" s="336"/>
      <c r="X34" s="336"/>
      <c r="Y34" s="336"/>
      <c r="Z34" s="336"/>
      <c r="AA34" s="336"/>
      <c r="AB34" s="336"/>
      <c r="AC34" s="336"/>
      <c r="AD34" s="336"/>
      <c r="AE34" s="336"/>
      <c r="AF34" s="336"/>
      <c r="AG34" s="336"/>
      <c r="AH34" s="336"/>
      <c r="AI34" s="336"/>
      <c r="AJ34" s="336"/>
      <c r="AK34" s="336"/>
      <c r="AL34" s="336"/>
      <c r="AM34" s="336"/>
      <c r="AN34" s="337"/>
      <c r="AO34" s="338"/>
      <c r="AP34" s="338"/>
      <c r="AQ34" s="338"/>
      <c r="AR34" s="338"/>
      <c r="AS34" s="338"/>
      <c r="AT34" s="338"/>
      <c r="AU34" s="338"/>
      <c r="AV34" s="339"/>
      <c r="AW34" s="121"/>
      <c r="AX34" s="340"/>
      <c r="AY34" s="341"/>
      <c r="AZ34" s="341"/>
      <c r="BA34" s="341"/>
      <c r="BB34" s="341"/>
      <c r="BC34" s="341"/>
      <c r="BD34" s="341"/>
      <c r="BE34" s="341"/>
      <c r="BF34" s="342"/>
      <c r="BG34" s="121"/>
      <c r="BH34" s="343"/>
      <c r="BI34" s="344"/>
      <c r="BJ34" s="344"/>
      <c r="BK34" s="344"/>
      <c r="BL34" s="344"/>
      <c r="BM34" s="344"/>
      <c r="BN34" s="344"/>
      <c r="BO34" s="344"/>
      <c r="BP34" s="345"/>
      <c r="BR34" s="343"/>
      <c r="BS34" s="344"/>
      <c r="BT34" s="344"/>
      <c r="BU34" s="344"/>
      <c r="BV34" s="344"/>
      <c r="BW34" s="344"/>
      <c r="BX34" s="344"/>
      <c r="BY34" s="344"/>
      <c r="BZ34" s="345"/>
      <c r="CA34" s="121"/>
      <c r="CB34" s="346">
        <f>SUM(BH34,BR34)</f>
        <v>0</v>
      </c>
      <c r="CC34" s="347"/>
      <c r="CD34" s="347"/>
      <c r="CE34" s="347"/>
      <c r="CF34" s="347"/>
      <c r="CG34" s="347"/>
      <c r="CH34" s="347"/>
      <c r="CI34" s="347"/>
      <c r="CJ34" s="348"/>
    </row>
    <row r="35" spans="1:102" s="102" customFormat="1" ht="15" customHeight="1" x14ac:dyDescent="0.25">
      <c r="A35" s="100"/>
      <c r="B35" s="100"/>
      <c r="C35" s="336"/>
      <c r="D35" s="336"/>
      <c r="E35" s="336"/>
      <c r="F35" s="336"/>
      <c r="G35" s="336"/>
      <c r="H35" s="336"/>
      <c r="I35" s="336"/>
      <c r="J35" s="336"/>
      <c r="K35" s="336"/>
      <c r="L35" s="336"/>
      <c r="M35" s="336"/>
      <c r="N35" s="336"/>
      <c r="O35" s="336"/>
      <c r="P35" s="336"/>
      <c r="Q35" s="336"/>
      <c r="R35" s="336"/>
      <c r="S35" s="336"/>
      <c r="T35" s="336"/>
      <c r="U35" s="336"/>
      <c r="V35" s="336"/>
      <c r="W35" s="336"/>
      <c r="X35" s="336"/>
      <c r="Y35" s="336"/>
      <c r="Z35" s="336"/>
      <c r="AA35" s="336"/>
      <c r="AB35" s="336"/>
      <c r="AC35" s="336"/>
      <c r="AD35" s="336"/>
      <c r="AE35" s="336"/>
      <c r="AF35" s="336"/>
      <c r="AG35" s="336"/>
      <c r="AH35" s="336"/>
      <c r="AI35" s="336"/>
      <c r="AJ35" s="336"/>
      <c r="AK35" s="336"/>
      <c r="AL35" s="336"/>
      <c r="AM35" s="336"/>
      <c r="AN35" s="337"/>
      <c r="AO35" s="338"/>
      <c r="AP35" s="338"/>
      <c r="AQ35" s="338"/>
      <c r="AR35" s="338"/>
      <c r="AS35" s="338"/>
      <c r="AT35" s="338"/>
      <c r="AU35" s="338"/>
      <c r="AV35" s="339"/>
      <c r="AW35" s="121"/>
      <c r="AX35" s="340"/>
      <c r="AY35" s="341"/>
      <c r="AZ35" s="341"/>
      <c r="BA35" s="341"/>
      <c r="BB35" s="341"/>
      <c r="BC35" s="341"/>
      <c r="BD35" s="341"/>
      <c r="BE35" s="341"/>
      <c r="BF35" s="342"/>
      <c r="BG35" s="121"/>
      <c r="BH35" s="343"/>
      <c r="BI35" s="344"/>
      <c r="BJ35" s="344"/>
      <c r="BK35" s="344"/>
      <c r="BL35" s="344"/>
      <c r="BM35" s="344"/>
      <c r="BN35" s="344"/>
      <c r="BO35" s="344"/>
      <c r="BP35" s="345"/>
      <c r="BR35" s="343"/>
      <c r="BS35" s="344"/>
      <c r="BT35" s="344"/>
      <c r="BU35" s="344"/>
      <c r="BV35" s="344"/>
      <c r="BW35" s="344"/>
      <c r="BX35" s="344"/>
      <c r="BY35" s="344"/>
      <c r="BZ35" s="345"/>
      <c r="CA35" s="121"/>
      <c r="CB35" s="346">
        <f>SUM(BH35,BR35)</f>
        <v>0</v>
      </c>
      <c r="CC35" s="347"/>
      <c r="CD35" s="347"/>
      <c r="CE35" s="347"/>
      <c r="CF35" s="347"/>
      <c r="CG35" s="347"/>
      <c r="CH35" s="347"/>
      <c r="CI35" s="347"/>
      <c r="CJ35" s="348"/>
    </row>
    <row r="36" spans="1:102" s="102" customFormat="1" ht="15" customHeight="1" x14ac:dyDescent="0.25">
      <c r="A36" s="100"/>
      <c r="B36" s="100"/>
      <c r="C36" s="336"/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336"/>
      <c r="Q36" s="336"/>
      <c r="R36" s="336"/>
      <c r="S36" s="336"/>
      <c r="T36" s="336"/>
      <c r="U36" s="336"/>
      <c r="V36" s="336"/>
      <c r="W36" s="336"/>
      <c r="X36" s="336"/>
      <c r="Y36" s="336"/>
      <c r="Z36" s="336"/>
      <c r="AA36" s="336"/>
      <c r="AB36" s="336"/>
      <c r="AC36" s="336"/>
      <c r="AD36" s="336"/>
      <c r="AE36" s="336"/>
      <c r="AF36" s="336"/>
      <c r="AG36" s="336"/>
      <c r="AH36" s="336"/>
      <c r="AI36" s="336"/>
      <c r="AJ36" s="336"/>
      <c r="AK36" s="336"/>
      <c r="AL36" s="336"/>
      <c r="AM36" s="336"/>
      <c r="AN36" s="337"/>
      <c r="AO36" s="338"/>
      <c r="AP36" s="338"/>
      <c r="AQ36" s="338"/>
      <c r="AR36" s="338"/>
      <c r="AS36" s="338"/>
      <c r="AT36" s="338"/>
      <c r="AU36" s="338"/>
      <c r="AV36" s="339"/>
      <c r="AW36" s="121"/>
      <c r="AX36" s="340"/>
      <c r="AY36" s="341"/>
      <c r="AZ36" s="341"/>
      <c r="BA36" s="341"/>
      <c r="BB36" s="341"/>
      <c r="BC36" s="341"/>
      <c r="BD36" s="341"/>
      <c r="BE36" s="341"/>
      <c r="BF36" s="342"/>
      <c r="BG36" s="121"/>
      <c r="BH36" s="343"/>
      <c r="BI36" s="344"/>
      <c r="BJ36" s="344"/>
      <c r="BK36" s="344"/>
      <c r="BL36" s="344"/>
      <c r="BM36" s="344"/>
      <c r="BN36" s="344"/>
      <c r="BO36" s="344"/>
      <c r="BP36" s="345"/>
      <c r="BR36" s="343"/>
      <c r="BS36" s="344"/>
      <c r="BT36" s="344"/>
      <c r="BU36" s="344"/>
      <c r="BV36" s="344"/>
      <c r="BW36" s="344"/>
      <c r="BX36" s="344"/>
      <c r="BY36" s="344"/>
      <c r="BZ36" s="345"/>
      <c r="CA36" s="121"/>
      <c r="CB36" s="346">
        <f>SUM(BH36,BR36)</f>
        <v>0</v>
      </c>
      <c r="CC36" s="347"/>
      <c r="CD36" s="347"/>
      <c r="CE36" s="347"/>
      <c r="CF36" s="347"/>
      <c r="CG36" s="347"/>
      <c r="CH36" s="347"/>
      <c r="CI36" s="347"/>
      <c r="CJ36" s="348"/>
    </row>
    <row r="37" spans="1:102" s="102" customFormat="1" ht="15" customHeight="1" x14ac:dyDescent="0.25">
      <c r="A37" s="100"/>
      <c r="B37" s="100"/>
      <c r="C37" s="336"/>
      <c r="D37" s="336"/>
      <c r="E37" s="336"/>
      <c r="F37" s="336"/>
      <c r="G37" s="336"/>
      <c r="H37" s="336"/>
      <c r="I37" s="336"/>
      <c r="J37" s="336"/>
      <c r="K37" s="336"/>
      <c r="L37" s="336"/>
      <c r="M37" s="336"/>
      <c r="N37" s="336"/>
      <c r="O37" s="336"/>
      <c r="P37" s="336"/>
      <c r="Q37" s="336"/>
      <c r="R37" s="336"/>
      <c r="S37" s="336"/>
      <c r="T37" s="336"/>
      <c r="U37" s="336"/>
      <c r="V37" s="336"/>
      <c r="W37" s="336"/>
      <c r="X37" s="336"/>
      <c r="Y37" s="336"/>
      <c r="Z37" s="336"/>
      <c r="AA37" s="336"/>
      <c r="AB37" s="336"/>
      <c r="AC37" s="336"/>
      <c r="AD37" s="336"/>
      <c r="AE37" s="336"/>
      <c r="AF37" s="336"/>
      <c r="AG37" s="336"/>
      <c r="AH37" s="336"/>
      <c r="AI37" s="336"/>
      <c r="AJ37" s="336"/>
      <c r="AK37" s="336"/>
      <c r="AL37" s="336"/>
      <c r="AM37" s="336"/>
      <c r="AN37" s="337"/>
      <c r="AO37" s="338"/>
      <c r="AP37" s="338"/>
      <c r="AQ37" s="338"/>
      <c r="AR37" s="338"/>
      <c r="AS37" s="338"/>
      <c r="AT37" s="338"/>
      <c r="AU37" s="338"/>
      <c r="AV37" s="339"/>
      <c r="AW37" s="121"/>
      <c r="AX37" s="340"/>
      <c r="AY37" s="341"/>
      <c r="AZ37" s="341"/>
      <c r="BA37" s="341"/>
      <c r="BB37" s="341"/>
      <c r="BC37" s="341"/>
      <c r="BD37" s="341"/>
      <c r="BE37" s="341"/>
      <c r="BF37" s="342"/>
      <c r="BG37" s="121"/>
      <c r="BH37" s="343"/>
      <c r="BI37" s="344"/>
      <c r="BJ37" s="344"/>
      <c r="BK37" s="344"/>
      <c r="BL37" s="344"/>
      <c r="BM37" s="344"/>
      <c r="BN37" s="344"/>
      <c r="BO37" s="344"/>
      <c r="BP37" s="345"/>
      <c r="BR37" s="343"/>
      <c r="BS37" s="344"/>
      <c r="BT37" s="344"/>
      <c r="BU37" s="344"/>
      <c r="BV37" s="344"/>
      <c r="BW37" s="344"/>
      <c r="BX37" s="344"/>
      <c r="BY37" s="344"/>
      <c r="BZ37" s="345"/>
      <c r="CA37" s="121"/>
      <c r="CB37" s="346">
        <f>SUM(BH37,BR37)</f>
        <v>0</v>
      </c>
      <c r="CC37" s="347"/>
      <c r="CD37" s="347"/>
      <c r="CE37" s="347"/>
      <c r="CF37" s="347"/>
      <c r="CG37" s="347"/>
      <c r="CH37" s="347"/>
      <c r="CI37" s="347"/>
      <c r="CJ37" s="348"/>
    </row>
    <row r="38" spans="1:102" s="105" customFormat="1" ht="15" customHeight="1" thickBot="1" x14ac:dyDescent="0.3">
      <c r="A38" s="103"/>
      <c r="B38" s="103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22"/>
      <c r="AO38" s="122"/>
      <c r="AP38" s="122"/>
      <c r="AQ38" s="122"/>
      <c r="AR38" s="122"/>
      <c r="AS38" s="122"/>
      <c r="AT38" s="122"/>
      <c r="AU38" s="122"/>
      <c r="AV38" s="122"/>
      <c r="AW38" s="123"/>
      <c r="AX38" s="131"/>
      <c r="AY38" s="131"/>
      <c r="AZ38" s="131"/>
      <c r="BA38" s="132"/>
      <c r="BB38" s="132"/>
      <c r="BC38" s="132"/>
      <c r="BD38" s="133"/>
      <c r="BE38" s="133"/>
      <c r="BF38" s="133"/>
      <c r="BG38" s="123"/>
      <c r="BH38" s="125"/>
      <c r="BI38" s="125"/>
      <c r="BJ38" s="125"/>
      <c r="BK38" s="125"/>
      <c r="BL38" s="125"/>
      <c r="BM38" s="125"/>
      <c r="BN38" s="125"/>
      <c r="BO38" s="125"/>
      <c r="BP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3"/>
      <c r="CB38" s="125"/>
      <c r="CC38" s="125"/>
      <c r="CD38" s="125"/>
      <c r="CE38" s="125"/>
      <c r="CF38" s="125"/>
      <c r="CG38" s="125"/>
      <c r="CH38" s="125"/>
      <c r="CI38" s="125"/>
      <c r="CJ38" s="125"/>
    </row>
    <row r="39" spans="1:102" s="102" customFormat="1" ht="15" customHeight="1" thickBot="1" x14ac:dyDescent="0.3">
      <c r="A39" s="100"/>
      <c r="B39" s="100"/>
      <c r="C39" s="329" t="s">
        <v>98</v>
      </c>
      <c r="D39" s="330"/>
      <c r="E39" s="330"/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0"/>
      <c r="U39" s="330"/>
      <c r="V39" s="330"/>
      <c r="W39" s="330"/>
      <c r="X39" s="330"/>
      <c r="Y39" s="330"/>
      <c r="Z39" s="330"/>
      <c r="AA39" s="330"/>
      <c r="AB39" s="330"/>
      <c r="AC39" s="330"/>
      <c r="AD39" s="330"/>
      <c r="AE39" s="330"/>
      <c r="AF39" s="330"/>
      <c r="AG39" s="330"/>
      <c r="AH39" s="330"/>
      <c r="AI39" s="330"/>
      <c r="AJ39" s="330"/>
      <c r="AK39" s="330"/>
      <c r="AL39" s="330"/>
      <c r="AM39" s="331"/>
      <c r="AN39" s="349"/>
      <c r="AO39" s="349"/>
      <c r="AP39" s="349"/>
      <c r="AQ39" s="349"/>
      <c r="AR39" s="349"/>
      <c r="AS39" s="349"/>
      <c r="AT39" s="349"/>
      <c r="AU39" s="349"/>
      <c r="AV39" s="349"/>
      <c r="AW39" s="17"/>
      <c r="AX39" s="350"/>
      <c r="AY39" s="350"/>
      <c r="AZ39" s="350"/>
      <c r="BA39" s="350"/>
      <c r="BB39" s="350"/>
      <c r="BC39" s="350"/>
      <c r="BD39" s="350"/>
      <c r="BE39" s="350"/>
      <c r="BF39" s="350"/>
      <c r="BG39" s="17"/>
      <c r="BH39" s="333">
        <f>ROUND(SUM(BH41:BP44),2)</f>
        <v>0</v>
      </c>
      <c r="BI39" s="334"/>
      <c r="BJ39" s="334"/>
      <c r="BK39" s="334"/>
      <c r="BL39" s="334"/>
      <c r="BM39" s="334"/>
      <c r="BN39" s="334"/>
      <c r="BO39" s="334"/>
      <c r="BP39" s="335"/>
      <c r="BR39" s="333">
        <f>ROUND(SUM(BR41:BZ44),2)</f>
        <v>0</v>
      </c>
      <c r="BS39" s="334"/>
      <c r="BT39" s="334"/>
      <c r="BU39" s="334"/>
      <c r="BV39" s="334"/>
      <c r="BW39" s="334"/>
      <c r="BX39" s="334"/>
      <c r="BY39" s="334"/>
      <c r="BZ39" s="335"/>
      <c r="CA39" s="17"/>
      <c r="CB39" s="333">
        <f>ROUND(SUM(CB41:CJ44),2)</f>
        <v>0</v>
      </c>
      <c r="CC39" s="334"/>
      <c r="CD39" s="334"/>
      <c r="CE39" s="334"/>
      <c r="CF39" s="334"/>
      <c r="CG39" s="334"/>
      <c r="CH39" s="334"/>
      <c r="CI39" s="334"/>
      <c r="CJ39" s="335"/>
    </row>
    <row r="40" spans="1:102" s="102" customFormat="1" ht="5.25" customHeight="1" x14ac:dyDescent="0.25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22"/>
      <c r="AO40" s="122"/>
      <c r="AP40" s="122"/>
      <c r="AQ40" s="122"/>
      <c r="AR40" s="122"/>
      <c r="AS40" s="122"/>
      <c r="AT40" s="122"/>
      <c r="AU40" s="122"/>
      <c r="AV40" s="122"/>
      <c r="AW40" s="121"/>
      <c r="AX40" s="131"/>
      <c r="AY40" s="131"/>
      <c r="AZ40" s="131"/>
      <c r="BA40" s="132"/>
      <c r="BB40" s="132"/>
      <c r="BC40" s="132"/>
      <c r="BD40" s="133"/>
      <c r="BE40" s="133"/>
      <c r="BF40" s="133"/>
      <c r="BG40" s="121"/>
      <c r="BH40" s="125"/>
      <c r="BI40" s="125"/>
      <c r="BJ40" s="125"/>
      <c r="BK40" s="125"/>
      <c r="BL40" s="125"/>
      <c r="BM40" s="125"/>
      <c r="BN40" s="125"/>
      <c r="BO40" s="125"/>
      <c r="BP40" s="125"/>
      <c r="BR40" s="125"/>
      <c r="BS40" s="125"/>
      <c r="BT40" s="125"/>
      <c r="BU40" s="125"/>
      <c r="BV40" s="125"/>
      <c r="BW40" s="125"/>
      <c r="BX40" s="125"/>
      <c r="BY40" s="125"/>
      <c r="BZ40" s="125"/>
      <c r="CA40" s="121"/>
      <c r="CB40" s="125"/>
      <c r="CC40" s="125"/>
      <c r="CD40" s="125"/>
      <c r="CE40" s="125"/>
      <c r="CF40" s="125"/>
      <c r="CG40" s="125"/>
      <c r="CH40" s="125"/>
      <c r="CI40" s="125"/>
      <c r="CJ40" s="125"/>
    </row>
    <row r="41" spans="1:102" s="102" customFormat="1" ht="15" customHeight="1" x14ac:dyDescent="0.25">
      <c r="A41" s="100"/>
      <c r="B41" s="100"/>
      <c r="C41" s="336"/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  <c r="AH41" s="336"/>
      <c r="AI41" s="336"/>
      <c r="AJ41" s="336"/>
      <c r="AK41" s="336"/>
      <c r="AL41" s="336"/>
      <c r="AM41" s="336"/>
      <c r="AN41" s="337"/>
      <c r="AO41" s="338"/>
      <c r="AP41" s="338"/>
      <c r="AQ41" s="338"/>
      <c r="AR41" s="338"/>
      <c r="AS41" s="338"/>
      <c r="AT41" s="338"/>
      <c r="AU41" s="338"/>
      <c r="AV41" s="339"/>
      <c r="AW41" s="121"/>
      <c r="AX41" s="340"/>
      <c r="AY41" s="341"/>
      <c r="AZ41" s="341"/>
      <c r="BA41" s="341"/>
      <c r="BB41" s="341"/>
      <c r="BC41" s="341"/>
      <c r="BD41" s="341"/>
      <c r="BE41" s="341"/>
      <c r="BF41" s="342"/>
      <c r="BG41" s="121"/>
      <c r="BH41" s="343"/>
      <c r="BI41" s="344"/>
      <c r="BJ41" s="344"/>
      <c r="BK41" s="344"/>
      <c r="BL41" s="344"/>
      <c r="BM41" s="344"/>
      <c r="BN41" s="344"/>
      <c r="BO41" s="344"/>
      <c r="BP41" s="345"/>
      <c r="BR41" s="343"/>
      <c r="BS41" s="344"/>
      <c r="BT41" s="344"/>
      <c r="BU41" s="344"/>
      <c r="BV41" s="344"/>
      <c r="BW41" s="344"/>
      <c r="BX41" s="344"/>
      <c r="BY41" s="344"/>
      <c r="BZ41" s="345"/>
      <c r="CA41" s="121"/>
      <c r="CB41" s="346">
        <f>SUM(BH41,BR41)</f>
        <v>0</v>
      </c>
      <c r="CC41" s="347"/>
      <c r="CD41" s="347"/>
      <c r="CE41" s="347"/>
      <c r="CF41" s="347"/>
      <c r="CG41" s="347"/>
      <c r="CH41" s="347"/>
      <c r="CI41" s="347"/>
      <c r="CJ41" s="348"/>
    </row>
    <row r="42" spans="1:102" s="102" customFormat="1" ht="15" customHeight="1" x14ac:dyDescent="0.25">
      <c r="A42" s="100"/>
      <c r="B42" s="100"/>
      <c r="C42" s="336"/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  <c r="AH42" s="336"/>
      <c r="AI42" s="336"/>
      <c r="AJ42" s="336"/>
      <c r="AK42" s="336"/>
      <c r="AL42" s="336"/>
      <c r="AM42" s="336"/>
      <c r="AN42" s="337"/>
      <c r="AO42" s="338"/>
      <c r="AP42" s="338"/>
      <c r="AQ42" s="338"/>
      <c r="AR42" s="338"/>
      <c r="AS42" s="338"/>
      <c r="AT42" s="338"/>
      <c r="AU42" s="338"/>
      <c r="AV42" s="339"/>
      <c r="AW42" s="121"/>
      <c r="AX42" s="340"/>
      <c r="AY42" s="341"/>
      <c r="AZ42" s="341"/>
      <c r="BA42" s="341"/>
      <c r="BB42" s="341"/>
      <c r="BC42" s="341"/>
      <c r="BD42" s="341"/>
      <c r="BE42" s="341"/>
      <c r="BF42" s="342"/>
      <c r="BG42" s="121"/>
      <c r="BH42" s="343"/>
      <c r="BI42" s="344"/>
      <c r="BJ42" s="344"/>
      <c r="BK42" s="344"/>
      <c r="BL42" s="344"/>
      <c r="BM42" s="344"/>
      <c r="BN42" s="344"/>
      <c r="BO42" s="344"/>
      <c r="BP42" s="345"/>
      <c r="BR42" s="343"/>
      <c r="BS42" s="344"/>
      <c r="BT42" s="344"/>
      <c r="BU42" s="344"/>
      <c r="BV42" s="344"/>
      <c r="BW42" s="344"/>
      <c r="BX42" s="344"/>
      <c r="BY42" s="344"/>
      <c r="BZ42" s="345"/>
      <c r="CA42" s="121"/>
      <c r="CB42" s="346">
        <f>SUM(BH42,BR42)</f>
        <v>0</v>
      </c>
      <c r="CC42" s="347"/>
      <c r="CD42" s="347"/>
      <c r="CE42" s="347"/>
      <c r="CF42" s="347"/>
      <c r="CG42" s="347"/>
      <c r="CH42" s="347"/>
      <c r="CI42" s="347"/>
      <c r="CJ42" s="348"/>
    </row>
    <row r="43" spans="1:102" s="102" customFormat="1" ht="15" customHeight="1" x14ac:dyDescent="0.25">
      <c r="A43" s="100"/>
      <c r="B43" s="100"/>
      <c r="C43" s="336"/>
      <c r="D43" s="336"/>
      <c r="E43" s="336"/>
      <c r="F43" s="336"/>
      <c r="G43" s="336"/>
      <c r="H43" s="336"/>
      <c r="I43" s="336"/>
      <c r="J43" s="336"/>
      <c r="K43" s="336"/>
      <c r="L43" s="336"/>
      <c r="M43" s="336"/>
      <c r="N43" s="336"/>
      <c r="O43" s="336"/>
      <c r="P43" s="336"/>
      <c r="Q43" s="336"/>
      <c r="R43" s="336"/>
      <c r="S43" s="336"/>
      <c r="T43" s="336"/>
      <c r="U43" s="336"/>
      <c r="V43" s="336"/>
      <c r="W43" s="336"/>
      <c r="X43" s="336"/>
      <c r="Y43" s="336"/>
      <c r="Z43" s="336"/>
      <c r="AA43" s="336"/>
      <c r="AB43" s="336"/>
      <c r="AC43" s="336"/>
      <c r="AD43" s="336"/>
      <c r="AE43" s="336"/>
      <c r="AF43" s="336"/>
      <c r="AG43" s="336"/>
      <c r="AH43" s="336"/>
      <c r="AI43" s="336"/>
      <c r="AJ43" s="336"/>
      <c r="AK43" s="336"/>
      <c r="AL43" s="336"/>
      <c r="AM43" s="336"/>
      <c r="AN43" s="337"/>
      <c r="AO43" s="338"/>
      <c r="AP43" s="338"/>
      <c r="AQ43" s="338"/>
      <c r="AR43" s="338"/>
      <c r="AS43" s="338"/>
      <c r="AT43" s="338"/>
      <c r="AU43" s="338"/>
      <c r="AV43" s="339"/>
      <c r="AW43" s="121"/>
      <c r="AX43" s="340"/>
      <c r="AY43" s="341"/>
      <c r="AZ43" s="341"/>
      <c r="BA43" s="341"/>
      <c r="BB43" s="341"/>
      <c r="BC43" s="341"/>
      <c r="BD43" s="341"/>
      <c r="BE43" s="341"/>
      <c r="BF43" s="342"/>
      <c r="BG43" s="121"/>
      <c r="BH43" s="343"/>
      <c r="BI43" s="344"/>
      <c r="BJ43" s="344"/>
      <c r="BK43" s="344"/>
      <c r="BL43" s="344"/>
      <c r="BM43" s="344"/>
      <c r="BN43" s="344"/>
      <c r="BO43" s="344"/>
      <c r="BP43" s="345"/>
      <c r="BR43" s="343"/>
      <c r="BS43" s="344"/>
      <c r="BT43" s="344"/>
      <c r="BU43" s="344"/>
      <c r="BV43" s="344"/>
      <c r="BW43" s="344"/>
      <c r="BX43" s="344"/>
      <c r="BY43" s="344"/>
      <c r="BZ43" s="345"/>
      <c r="CA43" s="121"/>
      <c r="CB43" s="346">
        <f>SUM(BH43,BR43)</f>
        <v>0</v>
      </c>
      <c r="CC43" s="347"/>
      <c r="CD43" s="347"/>
      <c r="CE43" s="347"/>
      <c r="CF43" s="347"/>
      <c r="CG43" s="347"/>
      <c r="CH43" s="347"/>
      <c r="CI43" s="347"/>
      <c r="CJ43" s="348"/>
      <c r="CP43" s="232"/>
      <c r="CQ43" s="232"/>
      <c r="CR43" s="232"/>
      <c r="CS43" s="232"/>
      <c r="CT43" s="232"/>
      <c r="CU43" s="232"/>
      <c r="CV43" s="232"/>
      <c r="CW43" s="232"/>
      <c r="CX43" s="232"/>
    </row>
    <row r="44" spans="1:102" s="102" customFormat="1" ht="15" customHeight="1" x14ac:dyDescent="0.25">
      <c r="A44" s="100"/>
      <c r="B44" s="100"/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  <c r="S44" s="336"/>
      <c r="T44" s="336"/>
      <c r="U44" s="336"/>
      <c r="V44" s="336"/>
      <c r="W44" s="336"/>
      <c r="X44" s="336"/>
      <c r="Y44" s="336"/>
      <c r="Z44" s="336"/>
      <c r="AA44" s="336"/>
      <c r="AB44" s="336"/>
      <c r="AC44" s="336"/>
      <c r="AD44" s="336"/>
      <c r="AE44" s="336"/>
      <c r="AF44" s="336"/>
      <c r="AG44" s="336"/>
      <c r="AH44" s="336"/>
      <c r="AI44" s="336"/>
      <c r="AJ44" s="336"/>
      <c r="AK44" s="336"/>
      <c r="AL44" s="336"/>
      <c r="AM44" s="336"/>
      <c r="AN44" s="337"/>
      <c r="AO44" s="338"/>
      <c r="AP44" s="338"/>
      <c r="AQ44" s="338"/>
      <c r="AR44" s="338"/>
      <c r="AS44" s="338"/>
      <c r="AT44" s="338"/>
      <c r="AU44" s="338"/>
      <c r="AV44" s="339"/>
      <c r="AW44" s="121"/>
      <c r="AX44" s="340"/>
      <c r="AY44" s="341"/>
      <c r="AZ44" s="341"/>
      <c r="BA44" s="341"/>
      <c r="BB44" s="341"/>
      <c r="BC44" s="341"/>
      <c r="BD44" s="341"/>
      <c r="BE44" s="341"/>
      <c r="BF44" s="342"/>
      <c r="BG44" s="121"/>
      <c r="BH44" s="343"/>
      <c r="BI44" s="344"/>
      <c r="BJ44" s="344"/>
      <c r="BK44" s="344"/>
      <c r="BL44" s="344"/>
      <c r="BM44" s="344"/>
      <c r="BN44" s="344"/>
      <c r="BO44" s="344"/>
      <c r="BP44" s="345"/>
      <c r="BR44" s="343"/>
      <c r="BS44" s="344"/>
      <c r="BT44" s="344"/>
      <c r="BU44" s="344"/>
      <c r="BV44" s="344"/>
      <c r="BW44" s="344"/>
      <c r="BX44" s="344"/>
      <c r="BY44" s="344"/>
      <c r="BZ44" s="345"/>
      <c r="CA44" s="121"/>
      <c r="CB44" s="346">
        <f>SUM(BH44,BR44)</f>
        <v>0</v>
      </c>
      <c r="CC44" s="347"/>
      <c r="CD44" s="347"/>
      <c r="CE44" s="347"/>
      <c r="CF44" s="347"/>
      <c r="CG44" s="347"/>
      <c r="CH44" s="347"/>
      <c r="CI44" s="347"/>
      <c r="CJ44" s="348"/>
      <c r="CP44" s="232"/>
      <c r="CQ44" s="232"/>
      <c r="CR44" s="232"/>
      <c r="CS44" s="232"/>
      <c r="CT44" s="232"/>
      <c r="CU44" s="232"/>
      <c r="CV44" s="232"/>
      <c r="CW44" s="232"/>
      <c r="CX44" s="232"/>
    </row>
    <row r="45" spans="1:102" s="105" customFormat="1" ht="15" customHeight="1" thickBot="1" x14ac:dyDescent="0.3">
      <c r="A45" s="104"/>
      <c r="B45" s="104"/>
      <c r="C45" s="101"/>
      <c r="D45" s="100"/>
      <c r="E45" s="101"/>
      <c r="F45" s="101"/>
      <c r="G45" s="100"/>
      <c r="H45" s="101"/>
      <c r="I45" s="100"/>
      <c r="J45" s="101"/>
      <c r="K45" s="101"/>
      <c r="L45" s="101"/>
      <c r="M45" s="101"/>
      <c r="N45" s="101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80"/>
      <c r="AO45" s="80"/>
      <c r="AP45" s="80"/>
      <c r="AQ45" s="80"/>
      <c r="AR45" s="80"/>
      <c r="AS45" s="80"/>
      <c r="AT45" s="80"/>
      <c r="AU45" s="80"/>
      <c r="AV45" s="80"/>
      <c r="AW45" s="16"/>
      <c r="AX45" s="134"/>
      <c r="AY45" s="134"/>
      <c r="AZ45" s="134"/>
      <c r="BA45" s="134"/>
      <c r="BB45" s="134"/>
      <c r="BC45" s="134"/>
      <c r="BD45" s="134"/>
      <c r="BE45" s="134"/>
      <c r="BF45" s="134"/>
      <c r="BG45" s="16"/>
      <c r="BH45" s="126"/>
      <c r="BI45" s="126"/>
      <c r="BJ45" s="126"/>
      <c r="BK45" s="126"/>
      <c r="BL45" s="126"/>
      <c r="BM45" s="126"/>
      <c r="BN45" s="126"/>
      <c r="BO45" s="126"/>
      <c r="BP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6"/>
      <c r="CB45" s="126"/>
      <c r="CC45" s="126"/>
      <c r="CD45" s="126"/>
      <c r="CE45" s="126"/>
      <c r="CF45" s="126"/>
      <c r="CG45" s="126"/>
      <c r="CH45" s="126"/>
      <c r="CI45" s="126"/>
      <c r="CJ45" s="126"/>
      <c r="CP45" s="233"/>
      <c r="CQ45" s="233"/>
      <c r="CR45" s="233"/>
      <c r="CS45" s="233"/>
      <c r="CT45" s="233"/>
      <c r="CU45" s="233"/>
      <c r="CV45" s="233"/>
      <c r="CW45" s="233"/>
      <c r="CX45" s="233"/>
    </row>
    <row r="46" spans="1:102" s="102" customFormat="1" ht="15" customHeight="1" thickBot="1" x14ac:dyDescent="0.3">
      <c r="A46" s="100"/>
      <c r="B46" s="100"/>
      <c r="C46" s="329" t="s">
        <v>105</v>
      </c>
      <c r="D46" s="330"/>
      <c r="E46" s="330"/>
      <c r="F46" s="330"/>
      <c r="G46" s="330"/>
      <c r="H46" s="330"/>
      <c r="I46" s="330"/>
      <c r="J46" s="330"/>
      <c r="K46" s="330"/>
      <c r="L46" s="330"/>
      <c r="M46" s="330"/>
      <c r="N46" s="330"/>
      <c r="O46" s="330"/>
      <c r="P46" s="330"/>
      <c r="Q46" s="330"/>
      <c r="R46" s="330"/>
      <c r="S46" s="330"/>
      <c r="T46" s="330"/>
      <c r="U46" s="330"/>
      <c r="V46" s="330"/>
      <c r="W46" s="330"/>
      <c r="X46" s="330"/>
      <c r="Y46" s="330"/>
      <c r="Z46" s="330"/>
      <c r="AA46" s="330"/>
      <c r="AB46" s="330"/>
      <c r="AC46" s="330"/>
      <c r="AD46" s="330"/>
      <c r="AE46" s="330"/>
      <c r="AF46" s="330"/>
      <c r="AG46" s="330"/>
      <c r="AH46" s="330"/>
      <c r="AI46" s="330"/>
      <c r="AJ46" s="330"/>
      <c r="AK46" s="330"/>
      <c r="AL46" s="330"/>
      <c r="AM46" s="331"/>
      <c r="AN46" s="349"/>
      <c r="AO46" s="349"/>
      <c r="AP46" s="349"/>
      <c r="AQ46" s="349"/>
      <c r="AR46" s="349"/>
      <c r="AS46" s="349"/>
      <c r="AT46" s="349"/>
      <c r="AU46" s="349"/>
      <c r="AV46" s="349"/>
      <c r="AW46" s="17"/>
      <c r="AX46" s="350"/>
      <c r="AY46" s="350"/>
      <c r="AZ46" s="350"/>
      <c r="BA46" s="350"/>
      <c r="BB46" s="350"/>
      <c r="BC46" s="350"/>
      <c r="BD46" s="350"/>
      <c r="BE46" s="350"/>
      <c r="BF46" s="350"/>
      <c r="BG46" s="17"/>
      <c r="BH46" s="333">
        <f>ROUND(SUM(BH48:BP48),2)</f>
        <v>0</v>
      </c>
      <c r="BI46" s="334"/>
      <c r="BJ46" s="334"/>
      <c r="BK46" s="334"/>
      <c r="BL46" s="334"/>
      <c r="BM46" s="334"/>
      <c r="BN46" s="334"/>
      <c r="BO46" s="334"/>
      <c r="BP46" s="335"/>
      <c r="BR46" s="333">
        <f>ROUND(SUM(BR48:BZ48),2)</f>
        <v>0</v>
      </c>
      <c r="BS46" s="334"/>
      <c r="BT46" s="334"/>
      <c r="BU46" s="334"/>
      <c r="BV46" s="334"/>
      <c r="BW46" s="334"/>
      <c r="BX46" s="334"/>
      <c r="BY46" s="334"/>
      <c r="BZ46" s="335"/>
      <c r="CA46" s="17"/>
      <c r="CB46" s="333">
        <f>ROUND(SUM(CB48:CJ48),2)</f>
        <v>0</v>
      </c>
      <c r="CC46" s="334"/>
      <c r="CD46" s="334"/>
      <c r="CE46" s="334"/>
      <c r="CF46" s="334"/>
      <c r="CG46" s="334"/>
      <c r="CH46" s="334"/>
      <c r="CI46" s="334"/>
      <c r="CJ46" s="335"/>
      <c r="CP46" s="232"/>
      <c r="CQ46" s="232"/>
      <c r="CR46" s="232"/>
      <c r="CS46" s="232"/>
      <c r="CT46" s="232"/>
      <c r="CU46" s="232"/>
      <c r="CV46" s="232"/>
      <c r="CW46" s="232"/>
      <c r="CX46" s="232"/>
    </row>
    <row r="47" spans="1:102" s="102" customFormat="1" ht="5.25" customHeight="1" x14ac:dyDescent="0.25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22"/>
      <c r="AO47" s="122"/>
      <c r="AP47" s="122"/>
      <c r="AQ47" s="122"/>
      <c r="AR47" s="122"/>
      <c r="AS47" s="122"/>
      <c r="AT47" s="122"/>
      <c r="AU47" s="122"/>
      <c r="AV47" s="122"/>
      <c r="AW47" s="121"/>
      <c r="AX47" s="131"/>
      <c r="AY47" s="131"/>
      <c r="AZ47" s="131"/>
      <c r="BA47" s="132"/>
      <c r="BB47" s="132"/>
      <c r="BC47" s="132"/>
      <c r="BD47" s="133"/>
      <c r="BE47" s="133"/>
      <c r="BF47" s="133"/>
      <c r="BG47" s="121"/>
      <c r="BH47" s="125"/>
      <c r="BI47" s="125"/>
      <c r="BJ47" s="125"/>
      <c r="BK47" s="125"/>
      <c r="BL47" s="125"/>
      <c r="BM47" s="125"/>
      <c r="BN47" s="125"/>
      <c r="BO47" s="125"/>
      <c r="BP47" s="125"/>
      <c r="BR47" s="125"/>
      <c r="BS47" s="125"/>
      <c r="BT47" s="125"/>
      <c r="BU47" s="125"/>
      <c r="BV47" s="125"/>
      <c r="BW47" s="125"/>
      <c r="BX47" s="125"/>
      <c r="BY47" s="125"/>
      <c r="BZ47" s="125"/>
      <c r="CA47" s="121"/>
      <c r="CB47" s="125"/>
      <c r="CC47" s="125"/>
      <c r="CD47" s="125"/>
      <c r="CE47" s="125"/>
      <c r="CF47" s="125"/>
      <c r="CG47" s="125"/>
      <c r="CH47" s="125"/>
      <c r="CI47" s="125"/>
      <c r="CJ47" s="125"/>
      <c r="CP47" s="232"/>
      <c r="CQ47" s="232"/>
      <c r="CR47" s="232"/>
      <c r="CS47" s="232"/>
      <c r="CT47" s="232"/>
      <c r="CU47" s="232"/>
      <c r="CV47" s="232"/>
      <c r="CW47" s="232"/>
      <c r="CX47" s="232"/>
    </row>
    <row r="48" spans="1:102" s="102" customFormat="1" ht="15" customHeight="1" x14ac:dyDescent="0.25">
      <c r="A48" s="100"/>
      <c r="B48" s="100"/>
      <c r="C48" s="351"/>
      <c r="D48" s="351"/>
      <c r="E48" s="351"/>
      <c r="F48" s="351"/>
      <c r="G48" s="351"/>
      <c r="H48" s="351"/>
      <c r="I48" s="351"/>
      <c r="J48" s="351"/>
      <c r="K48" s="351"/>
      <c r="L48" s="351"/>
      <c r="M48" s="351"/>
      <c r="N48" s="351"/>
      <c r="O48" s="351"/>
      <c r="P48" s="351"/>
      <c r="Q48" s="351"/>
      <c r="R48" s="351"/>
      <c r="S48" s="351"/>
      <c r="T48" s="351"/>
      <c r="U48" s="351"/>
      <c r="V48" s="351"/>
      <c r="W48" s="351"/>
      <c r="X48" s="351"/>
      <c r="Y48" s="351"/>
      <c r="Z48" s="351"/>
      <c r="AA48" s="351"/>
      <c r="AB48" s="351"/>
      <c r="AC48" s="351"/>
      <c r="AD48" s="351"/>
      <c r="AE48" s="351"/>
      <c r="AF48" s="351"/>
      <c r="AG48" s="351"/>
      <c r="AH48" s="351"/>
      <c r="AI48" s="351"/>
      <c r="AJ48" s="351"/>
      <c r="AK48" s="351"/>
      <c r="AL48" s="351"/>
      <c r="AM48" s="351"/>
      <c r="AN48" s="352"/>
      <c r="AO48" s="353"/>
      <c r="AP48" s="353"/>
      <c r="AQ48" s="353"/>
      <c r="AR48" s="353"/>
      <c r="AS48" s="353"/>
      <c r="AT48" s="353"/>
      <c r="AU48" s="353"/>
      <c r="AV48" s="354"/>
      <c r="AW48" s="217"/>
      <c r="AX48" s="355"/>
      <c r="AY48" s="356"/>
      <c r="AZ48" s="356"/>
      <c r="BA48" s="356"/>
      <c r="BB48" s="356"/>
      <c r="BC48" s="356"/>
      <c r="BD48" s="356"/>
      <c r="BE48" s="356"/>
      <c r="BF48" s="357"/>
      <c r="BG48" s="217"/>
      <c r="BH48" s="358"/>
      <c r="BI48" s="359"/>
      <c r="BJ48" s="359"/>
      <c r="BK48" s="359"/>
      <c r="BL48" s="359"/>
      <c r="BM48" s="359"/>
      <c r="BN48" s="359"/>
      <c r="BO48" s="359"/>
      <c r="BP48" s="360"/>
      <c r="BR48" s="343"/>
      <c r="BS48" s="344"/>
      <c r="BT48" s="344"/>
      <c r="BU48" s="344"/>
      <c r="BV48" s="344"/>
      <c r="BW48" s="344"/>
      <c r="BX48" s="344"/>
      <c r="BY48" s="344"/>
      <c r="BZ48" s="345"/>
      <c r="CA48" s="121"/>
      <c r="CB48" s="346">
        <f>SUM(BH48,BR48)</f>
        <v>0</v>
      </c>
      <c r="CC48" s="347"/>
      <c r="CD48" s="347"/>
      <c r="CE48" s="347"/>
      <c r="CF48" s="347"/>
      <c r="CG48" s="347"/>
      <c r="CH48" s="347"/>
      <c r="CI48" s="347"/>
      <c r="CJ48" s="348"/>
      <c r="CP48" s="232"/>
      <c r="CQ48" s="232"/>
      <c r="CR48" s="232"/>
      <c r="CS48" s="232"/>
      <c r="CT48" s="232"/>
      <c r="CU48" s="232"/>
      <c r="CV48" s="232"/>
      <c r="CW48" s="232"/>
      <c r="CX48" s="232"/>
    </row>
    <row r="49" spans="1:102" s="105" customFormat="1" ht="15" customHeight="1" thickBot="1" x14ac:dyDescent="0.3">
      <c r="A49" s="104"/>
      <c r="B49" s="104"/>
      <c r="C49" s="142"/>
      <c r="D49" s="141"/>
      <c r="E49" s="142"/>
      <c r="F49" s="142"/>
      <c r="G49" s="141"/>
      <c r="H49" s="142"/>
      <c r="I49" s="141"/>
      <c r="J49" s="142"/>
      <c r="K49" s="142"/>
      <c r="L49" s="142"/>
      <c r="M49" s="142"/>
      <c r="N49" s="142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8"/>
      <c r="AO49" s="228"/>
      <c r="AP49" s="228"/>
      <c r="AQ49" s="228"/>
      <c r="AR49" s="228"/>
      <c r="AS49" s="228"/>
      <c r="AT49" s="228"/>
      <c r="AU49" s="228"/>
      <c r="AV49" s="228"/>
      <c r="AW49" s="187"/>
      <c r="AX49" s="229"/>
      <c r="AY49" s="229"/>
      <c r="AZ49" s="229"/>
      <c r="BA49" s="229"/>
      <c r="BB49" s="229"/>
      <c r="BC49" s="229"/>
      <c r="BD49" s="229"/>
      <c r="BE49" s="229"/>
      <c r="BF49" s="229"/>
      <c r="BG49" s="187"/>
      <c r="BH49" s="230"/>
      <c r="BI49" s="230"/>
      <c r="BJ49" s="230"/>
      <c r="BK49" s="230"/>
      <c r="BL49" s="230"/>
      <c r="BM49" s="230"/>
      <c r="BN49" s="230"/>
      <c r="BO49" s="230"/>
      <c r="BP49" s="230"/>
      <c r="BR49" s="126"/>
      <c r="BS49" s="126"/>
      <c r="BT49" s="126"/>
      <c r="BU49" s="126"/>
      <c r="BV49" s="126"/>
      <c r="BW49" s="126"/>
      <c r="BX49" s="126"/>
      <c r="BY49" s="126"/>
      <c r="BZ49" s="126"/>
      <c r="CA49" s="16"/>
      <c r="CB49" s="126"/>
      <c r="CC49" s="126"/>
      <c r="CD49" s="126"/>
      <c r="CE49" s="126"/>
      <c r="CF49" s="126"/>
      <c r="CG49" s="126"/>
      <c r="CH49" s="126"/>
      <c r="CI49" s="126"/>
      <c r="CJ49" s="126"/>
      <c r="CP49" s="233"/>
      <c r="CQ49" s="233"/>
      <c r="CR49" s="233"/>
      <c r="CS49" s="233"/>
      <c r="CT49" s="233"/>
      <c r="CU49" s="233"/>
      <c r="CV49" s="233"/>
      <c r="CW49" s="233"/>
      <c r="CX49" s="233"/>
    </row>
    <row r="50" spans="1:102" s="102" customFormat="1" ht="15" customHeight="1" thickBot="1" x14ac:dyDescent="0.3">
      <c r="A50" s="100"/>
      <c r="B50" s="100"/>
      <c r="C50" s="329" t="s">
        <v>115</v>
      </c>
      <c r="D50" s="330"/>
      <c r="E50" s="330"/>
      <c r="F50" s="330"/>
      <c r="G50" s="330"/>
      <c r="H50" s="330"/>
      <c r="I50" s="330"/>
      <c r="J50" s="330"/>
      <c r="K50" s="330"/>
      <c r="L50" s="330"/>
      <c r="M50" s="330"/>
      <c r="N50" s="330"/>
      <c r="O50" s="330"/>
      <c r="P50" s="330"/>
      <c r="Q50" s="330"/>
      <c r="R50" s="330"/>
      <c r="S50" s="330"/>
      <c r="T50" s="330"/>
      <c r="U50" s="330"/>
      <c r="V50" s="330"/>
      <c r="W50" s="330"/>
      <c r="X50" s="330"/>
      <c r="Y50" s="330"/>
      <c r="Z50" s="330"/>
      <c r="AA50" s="330"/>
      <c r="AB50" s="330"/>
      <c r="AC50" s="330"/>
      <c r="AD50" s="330"/>
      <c r="AE50" s="330"/>
      <c r="AF50" s="330"/>
      <c r="AG50" s="330"/>
      <c r="AH50" s="330"/>
      <c r="AI50" s="330"/>
      <c r="AJ50" s="330"/>
      <c r="AK50" s="330"/>
      <c r="AL50" s="330"/>
      <c r="AM50" s="331"/>
      <c r="AN50" s="362"/>
      <c r="AO50" s="362"/>
      <c r="AP50" s="362"/>
      <c r="AQ50" s="362"/>
      <c r="AR50" s="362"/>
      <c r="AS50" s="362"/>
      <c r="AT50" s="362"/>
      <c r="AU50" s="362"/>
      <c r="AV50" s="362"/>
      <c r="AW50" s="214"/>
      <c r="AX50" s="363"/>
      <c r="AY50" s="363"/>
      <c r="AZ50" s="363"/>
      <c r="BA50" s="363"/>
      <c r="BB50" s="363"/>
      <c r="BC50" s="363"/>
      <c r="BD50" s="363"/>
      <c r="BE50" s="363"/>
      <c r="BF50" s="363"/>
      <c r="BG50" s="214"/>
      <c r="BH50" s="333">
        <f>IF(CP50&gt;AB56,AB56,CP50)</f>
        <v>0</v>
      </c>
      <c r="BI50" s="334"/>
      <c r="BJ50" s="334"/>
      <c r="BK50" s="334"/>
      <c r="BL50" s="334"/>
      <c r="BM50" s="334"/>
      <c r="BN50" s="334"/>
      <c r="BO50" s="334"/>
      <c r="BP50" s="335"/>
      <c r="BR50" s="333">
        <f>+SUM(BR52:BZ54)</f>
        <v>0</v>
      </c>
      <c r="BS50" s="334"/>
      <c r="BT50" s="334"/>
      <c r="BU50" s="334"/>
      <c r="BV50" s="334"/>
      <c r="BW50" s="334"/>
      <c r="BX50" s="334"/>
      <c r="BY50" s="334"/>
      <c r="BZ50" s="335"/>
      <c r="CA50" s="171"/>
      <c r="CB50" s="333">
        <f>+SUM(CB52:CJ54)</f>
        <v>0</v>
      </c>
      <c r="CC50" s="334"/>
      <c r="CD50" s="334"/>
      <c r="CE50" s="334"/>
      <c r="CF50" s="334"/>
      <c r="CG50" s="334"/>
      <c r="CH50" s="334"/>
      <c r="CI50" s="334"/>
      <c r="CJ50" s="335"/>
      <c r="CP50" s="361">
        <f>+SUM(BH52:BP54)</f>
        <v>0</v>
      </c>
      <c r="CQ50" s="361"/>
      <c r="CR50" s="361"/>
      <c r="CS50" s="361"/>
      <c r="CT50" s="361"/>
      <c r="CU50" s="361"/>
      <c r="CV50" s="361"/>
      <c r="CW50" s="361"/>
      <c r="CX50" s="361"/>
    </row>
    <row r="51" spans="1:102" s="102" customFormat="1" ht="5.25" customHeight="1" x14ac:dyDescent="0.25">
      <c r="A51" s="100"/>
      <c r="B51" s="100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216"/>
      <c r="AO51" s="216"/>
      <c r="AP51" s="216"/>
      <c r="AQ51" s="216"/>
      <c r="AR51" s="216"/>
      <c r="AS51" s="216"/>
      <c r="AT51" s="216"/>
      <c r="AU51" s="216"/>
      <c r="AV51" s="216"/>
      <c r="AW51" s="217"/>
      <c r="AX51" s="219"/>
      <c r="AY51" s="219"/>
      <c r="AZ51" s="219"/>
      <c r="BA51" s="231"/>
      <c r="BB51" s="231"/>
      <c r="BC51" s="231"/>
      <c r="BD51" s="231"/>
      <c r="BE51" s="231"/>
      <c r="BF51" s="231"/>
      <c r="BG51" s="217"/>
      <c r="BH51" s="218"/>
      <c r="BI51" s="218"/>
      <c r="BJ51" s="218"/>
      <c r="BK51" s="218"/>
      <c r="BL51" s="218"/>
      <c r="BM51" s="218"/>
      <c r="BN51" s="218"/>
      <c r="BO51" s="218"/>
      <c r="BP51" s="218"/>
      <c r="BR51" s="125"/>
      <c r="BS51" s="125"/>
      <c r="BT51" s="125"/>
      <c r="BU51" s="125"/>
      <c r="BV51" s="125"/>
      <c r="BW51" s="125"/>
      <c r="BX51" s="125"/>
      <c r="BY51" s="125"/>
      <c r="BZ51" s="125"/>
      <c r="CA51" s="121"/>
      <c r="CB51" s="125"/>
      <c r="CC51" s="125"/>
      <c r="CD51" s="125"/>
      <c r="CE51" s="125"/>
      <c r="CF51" s="125"/>
      <c r="CG51" s="125"/>
      <c r="CH51" s="125"/>
      <c r="CI51" s="125"/>
      <c r="CJ51" s="125"/>
      <c r="CP51" s="232"/>
      <c r="CQ51" s="232"/>
      <c r="CR51" s="232"/>
      <c r="CS51" s="232"/>
      <c r="CT51" s="232"/>
      <c r="CU51" s="232"/>
      <c r="CV51" s="232"/>
      <c r="CW51" s="232"/>
      <c r="CX51" s="232"/>
    </row>
    <row r="52" spans="1:102" s="102" customFormat="1" ht="15" customHeight="1" x14ac:dyDescent="0.25">
      <c r="A52" s="100"/>
      <c r="B52" s="100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1"/>
      <c r="O52" s="351"/>
      <c r="P52" s="351"/>
      <c r="Q52" s="351"/>
      <c r="R52" s="351"/>
      <c r="S52" s="351"/>
      <c r="T52" s="351"/>
      <c r="U52" s="351"/>
      <c r="V52" s="351"/>
      <c r="W52" s="351"/>
      <c r="X52" s="351"/>
      <c r="Y52" s="351"/>
      <c r="Z52" s="351"/>
      <c r="AA52" s="351"/>
      <c r="AB52" s="351"/>
      <c r="AC52" s="351"/>
      <c r="AD52" s="351"/>
      <c r="AE52" s="351"/>
      <c r="AF52" s="351"/>
      <c r="AG52" s="351"/>
      <c r="AH52" s="351"/>
      <c r="AI52" s="351"/>
      <c r="AJ52" s="351"/>
      <c r="AK52" s="351"/>
      <c r="AL52" s="351"/>
      <c r="AM52" s="351"/>
      <c r="AN52" s="352"/>
      <c r="AO52" s="353"/>
      <c r="AP52" s="353"/>
      <c r="AQ52" s="353"/>
      <c r="AR52" s="353"/>
      <c r="AS52" s="353"/>
      <c r="AT52" s="353"/>
      <c r="AU52" s="353"/>
      <c r="AV52" s="354"/>
      <c r="AW52" s="217"/>
      <c r="AX52" s="355"/>
      <c r="AY52" s="356"/>
      <c r="AZ52" s="356"/>
      <c r="BA52" s="356"/>
      <c r="BB52" s="356"/>
      <c r="BC52" s="356"/>
      <c r="BD52" s="356"/>
      <c r="BE52" s="356"/>
      <c r="BF52" s="357"/>
      <c r="BG52" s="217"/>
      <c r="BH52" s="358"/>
      <c r="BI52" s="359"/>
      <c r="BJ52" s="359"/>
      <c r="BK52" s="359"/>
      <c r="BL52" s="359"/>
      <c r="BM52" s="359"/>
      <c r="BN52" s="359"/>
      <c r="BO52" s="359"/>
      <c r="BP52" s="360"/>
      <c r="BR52" s="343"/>
      <c r="BS52" s="344"/>
      <c r="BT52" s="344"/>
      <c r="BU52" s="344"/>
      <c r="BV52" s="344"/>
      <c r="BW52" s="344"/>
      <c r="BX52" s="344"/>
      <c r="BY52" s="344"/>
      <c r="BZ52" s="345"/>
      <c r="CA52" s="121"/>
      <c r="CB52" s="346">
        <f>SUM(BH52,BR52)</f>
        <v>0</v>
      </c>
      <c r="CC52" s="347"/>
      <c r="CD52" s="347"/>
      <c r="CE52" s="347"/>
      <c r="CF52" s="347"/>
      <c r="CG52" s="347"/>
      <c r="CH52" s="347"/>
      <c r="CI52" s="347"/>
      <c r="CJ52" s="348"/>
      <c r="CP52" s="232"/>
      <c r="CQ52" s="232"/>
      <c r="CR52" s="232"/>
      <c r="CS52" s="232"/>
      <c r="CT52" s="232"/>
      <c r="CU52" s="232"/>
      <c r="CV52" s="232"/>
      <c r="CW52" s="232"/>
      <c r="CX52" s="232"/>
    </row>
    <row r="53" spans="1:102" s="102" customFormat="1" ht="15" customHeight="1" x14ac:dyDescent="0.25">
      <c r="A53" s="100"/>
      <c r="B53" s="100"/>
      <c r="C53" s="351"/>
      <c r="D53" s="351"/>
      <c r="E53" s="351"/>
      <c r="F53" s="351"/>
      <c r="G53" s="351"/>
      <c r="H53" s="351"/>
      <c r="I53" s="351"/>
      <c r="J53" s="351"/>
      <c r="K53" s="351"/>
      <c r="L53" s="351"/>
      <c r="M53" s="351"/>
      <c r="N53" s="351"/>
      <c r="O53" s="351"/>
      <c r="P53" s="351"/>
      <c r="Q53" s="351"/>
      <c r="R53" s="351"/>
      <c r="S53" s="351"/>
      <c r="T53" s="351"/>
      <c r="U53" s="351"/>
      <c r="V53" s="351"/>
      <c r="W53" s="351"/>
      <c r="X53" s="351"/>
      <c r="Y53" s="351"/>
      <c r="Z53" s="351"/>
      <c r="AA53" s="351"/>
      <c r="AB53" s="351"/>
      <c r="AC53" s="351"/>
      <c r="AD53" s="351"/>
      <c r="AE53" s="351"/>
      <c r="AF53" s="351"/>
      <c r="AG53" s="351"/>
      <c r="AH53" s="351"/>
      <c r="AI53" s="351"/>
      <c r="AJ53" s="351"/>
      <c r="AK53" s="351"/>
      <c r="AL53" s="351"/>
      <c r="AM53" s="351"/>
      <c r="AN53" s="352"/>
      <c r="AO53" s="353"/>
      <c r="AP53" s="353"/>
      <c r="AQ53" s="353"/>
      <c r="AR53" s="353"/>
      <c r="AS53" s="353"/>
      <c r="AT53" s="353"/>
      <c r="AU53" s="353"/>
      <c r="AV53" s="354"/>
      <c r="AW53" s="217"/>
      <c r="AX53" s="355"/>
      <c r="AY53" s="356"/>
      <c r="AZ53" s="356"/>
      <c r="BA53" s="356"/>
      <c r="BB53" s="356"/>
      <c r="BC53" s="356"/>
      <c r="BD53" s="356"/>
      <c r="BE53" s="356"/>
      <c r="BF53" s="357"/>
      <c r="BG53" s="217"/>
      <c r="BH53" s="358"/>
      <c r="BI53" s="359"/>
      <c r="BJ53" s="359"/>
      <c r="BK53" s="359"/>
      <c r="BL53" s="359"/>
      <c r="BM53" s="359"/>
      <c r="BN53" s="359"/>
      <c r="BO53" s="359"/>
      <c r="BP53" s="360"/>
      <c r="BQ53" s="102">
        <v>1</v>
      </c>
      <c r="BR53" s="343"/>
      <c r="BS53" s="344"/>
      <c r="BT53" s="344"/>
      <c r="BU53" s="344"/>
      <c r="BV53" s="344"/>
      <c r="BW53" s="344"/>
      <c r="BX53" s="344"/>
      <c r="BY53" s="344"/>
      <c r="BZ53" s="345"/>
      <c r="CA53" s="121"/>
      <c r="CB53" s="346">
        <f>SUM(BH53,BR53)</f>
        <v>0</v>
      </c>
      <c r="CC53" s="347"/>
      <c r="CD53" s="347"/>
      <c r="CE53" s="347"/>
      <c r="CF53" s="347"/>
      <c r="CG53" s="347"/>
      <c r="CH53" s="347"/>
      <c r="CI53" s="347"/>
      <c r="CJ53" s="348"/>
      <c r="CP53" s="232"/>
      <c r="CQ53" s="232"/>
      <c r="CR53" s="232"/>
      <c r="CS53" s="232"/>
      <c r="CT53" s="232"/>
      <c r="CU53" s="232"/>
      <c r="CV53" s="232"/>
      <c r="CW53" s="232"/>
      <c r="CX53" s="232"/>
    </row>
    <row r="54" spans="1:102" s="102" customFormat="1" ht="15" customHeight="1" x14ac:dyDescent="0.25">
      <c r="A54" s="100"/>
      <c r="B54" s="100"/>
      <c r="C54" s="351"/>
      <c r="D54" s="351"/>
      <c r="E54" s="351"/>
      <c r="F54" s="351"/>
      <c r="G54" s="351"/>
      <c r="H54" s="351"/>
      <c r="I54" s="351"/>
      <c r="J54" s="351"/>
      <c r="K54" s="351"/>
      <c r="L54" s="351"/>
      <c r="M54" s="351"/>
      <c r="N54" s="351"/>
      <c r="O54" s="351"/>
      <c r="P54" s="351"/>
      <c r="Q54" s="351"/>
      <c r="R54" s="351"/>
      <c r="S54" s="351"/>
      <c r="T54" s="351"/>
      <c r="U54" s="351"/>
      <c r="V54" s="351"/>
      <c r="W54" s="351"/>
      <c r="X54" s="351"/>
      <c r="Y54" s="351"/>
      <c r="Z54" s="351"/>
      <c r="AA54" s="351"/>
      <c r="AB54" s="351"/>
      <c r="AC54" s="351"/>
      <c r="AD54" s="351"/>
      <c r="AE54" s="351"/>
      <c r="AF54" s="351"/>
      <c r="AG54" s="351"/>
      <c r="AH54" s="351"/>
      <c r="AI54" s="351"/>
      <c r="AJ54" s="351"/>
      <c r="AK54" s="351"/>
      <c r="AL54" s="351"/>
      <c r="AM54" s="351"/>
      <c r="AN54" s="352"/>
      <c r="AO54" s="353"/>
      <c r="AP54" s="353"/>
      <c r="AQ54" s="353"/>
      <c r="AR54" s="353"/>
      <c r="AS54" s="353"/>
      <c r="AT54" s="353"/>
      <c r="AU54" s="353"/>
      <c r="AV54" s="354"/>
      <c r="AW54" s="217"/>
      <c r="AX54" s="355"/>
      <c r="AY54" s="356"/>
      <c r="AZ54" s="356"/>
      <c r="BA54" s="356"/>
      <c r="BB54" s="356"/>
      <c r="BC54" s="356"/>
      <c r="BD54" s="356"/>
      <c r="BE54" s="356"/>
      <c r="BF54" s="357"/>
      <c r="BG54" s="217"/>
      <c r="BH54" s="358"/>
      <c r="BI54" s="359"/>
      <c r="BJ54" s="359"/>
      <c r="BK54" s="359"/>
      <c r="BL54" s="359"/>
      <c r="BM54" s="359"/>
      <c r="BN54" s="359"/>
      <c r="BO54" s="359"/>
      <c r="BP54" s="360"/>
      <c r="BR54" s="343"/>
      <c r="BS54" s="344"/>
      <c r="BT54" s="344"/>
      <c r="BU54" s="344"/>
      <c r="BV54" s="344"/>
      <c r="BW54" s="344"/>
      <c r="BX54" s="344"/>
      <c r="BY54" s="344"/>
      <c r="BZ54" s="345"/>
      <c r="CA54" s="121"/>
      <c r="CB54" s="346">
        <f>SUM(BH54,BR54)</f>
        <v>0</v>
      </c>
      <c r="CC54" s="347"/>
      <c r="CD54" s="347"/>
      <c r="CE54" s="347"/>
      <c r="CF54" s="347"/>
      <c r="CG54" s="347"/>
      <c r="CH54" s="347"/>
      <c r="CI54" s="347"/>
      <c r="CJ54" s="348"/>
      <c r="CP54" s="232"/>
      <c r="CQ54" s="232"/>
      <c r="CR54" s="232"/>
      <c r="CS54" s="232"/>
      <c r="CT54" s="232"/>
      <c r="CU54" s="232"/>
      <c r="CV54" s="232"/>
      <c r="CW54" s="232"/>
      <c r="CX54" s="232"/>
    </row>
    <row r="55" spans="1:102" s="102" customFormat="1" ht="6.75" customHeight="1" x14ac:dyDescent="0.25">
      <c r="A55" s="100"/>
      <c r="B55" s="100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  <c r="AM55" s="246"/>
      <c r="AN55" s="249"/>
      <c r="AO55" s="249"/>
      <c r="AP55" s="249"/>
      <c r="AQ55" s="249"/>
      <c r="AR55" s="249"/>
      <c r="AS55" s="249"/>
      <c r="AT55" s="249"/>
      <c r="AU55" s="249"/>
      <c r="AV55" s="249"/>
      <c r="AW55" s="249"/>
      <c r="AX55" s="249"/>
      <c r="AY55" s="249"/>
      <c r="AZ55" s="249"/>
      <c r="BA55" s="249"/>
      <c r="BB55" s="249"/>
      <c r="BC55" s="249"/>
      <c r="BD55" s="249"/>
      <c r="BE55" s="249"/>
      <c r="BF55" s="249"/>
      <c r="BG55" s="217"/>
      <c r="BH55" s="248"/>
      <c r="BI55" s="248"/>
      <c r="BJ55" s="248"/>
      <c r="BK55" s="248"/>
      <c r="BL55" s="248"/>
      <c r="BM55" s="248"/>
      <c r="BN55" s="248"/>
      <c r="BO55" s="248"/>
      <c r="BP55" s="248"/>
      <c r="BR55" s="225"/>
      <c r="BS55" s="225"/>
      <c r="BT55" s="225"/>
      <c r="BU55" s="225"/>
      <c r="BV55" s="225"/>
      <c r="BW55" s="225"/>
      <c r="BX55" s="225"/>
      <c r="BY55" s="225"/>
      <c r="BZ55" s="225"/>
      <c r="CA55" s="217"/>
      <c r="CB55" s="221"/>
      <c r="CC55" s="221"/>
      <c r="CD55" s="221"/>
      <c r="CE55" s="221"/>
      <c r="CF55" s="221"/>
      <c r="CG55" s="221"/>
      <c r="CH55" s="221"/>
      <c r="CI55" s="221"/>
      <c r="CJ55" s="221"/>
      <c r="CK55" s="142"/>
      <c r="CL55" s="142"/>
      <c r="CP55" s="232"/>
      <c r="CQ55" s="232"/>
      <c r="CR55" s="232"/>
      <c r="CS55" s="232"/>
      <c r="CT55" s="232"/>
      <c r="CU55" s="232"/>
      <c r="CV55" s="232"/>
      <c r="CW55" s="232"/>
      <c r="CX55" s="232"/>
    </row>
    <row r="56" spans="1:102" s="102" customFormat="1" ht="14.25" customHeight="1" x14ac:dyDescent="0.25">
      <c r="A56" s="100"/>
      <c r="B56" s="100"/>
      <c r="C56" s="235" t="s">
        <v>157</v>
      </c>
      <c r="D56" s="235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5"/>
      <c r="T56" s="235"/>
      <c r="U56" s="235"/>
      <c r="V56" s="235"/>
      <c r="W56" s="235"/>
      <c r="X56" s="235"/>
      <c r="Y56" s="246"/>
      <c r="Z56" s="246"/>
      <c r="AA56" s="246"/>
      <c r="AB56" s="364">
        <f>BH72*0.05</f>
        <v>0</v>
      </c>
      <c r="AC56" s="365"/>
      <c r="AD56" s="365"/>
      <c r="AE56" s="365"/>
      <c r="AF56" s="365"/>
      <c r="AG56" s="365"/>
      <c r="AH56" s="365"/>
      <c r="AI56" s="365"/>
      <c r="AJ56" s="365"/>
      <c r="AK56" s="365"/>
      <c r="AL56" s="365"/>
      <c r="AM56" s="366"/>
      <c r="AN56" s="249"/>
      <c r="AO56" s="249"/>
      <c r="AP56" s="249"/>
      <c r="AQ56" s="249"/>
      <c r="AR56" s="249"/>
      <c r="AS56" s="249"/>
      <c r="AT56" s="249"/>
      <c r="AU56" s="249"/>
      <c r="AV56" s="249"/>
      <c r="AW56" s="249"/>
      <c r="AX56" s="249"/>
      <c r="AY56" s="249"/>
      <c r="AZ56" s="249"/>
      <c r="BA56" s="249"/>
      <c r="BB56" s="249"/>
      <c r="BC56" s="249"/>
      <c r="BD56" s="249"/>
      <c r="BE56" s="249"/>
      <c r="BF56" s="249"/>
      <c r="BG56" s="217"/>
      <c r="BR56" s="225"/>
      <c r="BS56" s="225"/>
      <c r="BT56" s="225"/>
      <c r="BU56" s="225"/>
      <c r="BV56" s="225"/>
      <c r="BW56" s="225"/>
      <c r="BX56" s="225"/>
      <c r="BY56" s="225"/>
      <c r="BZ56" s="225"/>
      <c r="CA56" s="217"/>
      <c r="CB56" s="221"/>
      <c r="CC56" s="221"/>
      <c r="CD56" s="221"/>
      <c r="CE56" s="221"/>
      <c r="CF56" s="221"/>
      <c r="CG56" s="221"/>
      <c r="CH56" s="221"/>
      <c r="CI56" s="221"/>
      <c r="CJ56" s="221"/>
      <c r="CK56" s="142"/>
      <c r="CL56" s="142"/>
      <c r="CP56" s="232"/>
      <c r="CQ56" s="232"/>
      <c r="CR56" s="232"/>
      <c r="CS56" s="232"/>
      <c r="CT56" s="232"/>
      <c r="CU56" s="232"/>
      <c r="CV56" s="232"/>
      <c r="CW56" s="232"/>
      <c r="CX56" s="232"/>
    </row>
    <row r="57" spans="1:102" s="102" customFormat="1" ht="6" customHeight="1" x14ac:dyDescent="0.25">
      <c r="A57" s="100"/>
      <c r="B57" s="100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  <c r="AJ57" s="246"/>
      <c r="AK57" s="246"/>
      <c r="AL57" s="246"/>
      <c r="AM57" s="246"/>
      <c r="AN57" s="247"/>
      <c r="AO57" s="247"/>
      <c r="AP57" s="247"/>
      <c r="AQ57" s="247"/>
      <c r="AR57" s="247"/>
      <c r="AS57" s="247"/>
      <c r="AT57" s="247"/>
      <c r="AU57" s="247"/>
      <c r="AV57" s="247"/>
      <c r="AW57" s="217"/>
      <c r="AX57" s="249"/>
      <c r="AY57" s="249"/>
      <c r="AZ57" s="249"/>
      <c r="BA57" s="249"/>
      <c r="BB57" s="249"/>
      <c r="BC57" s="249"/>
      <c r="BD57" s="249"/>
      <c r="BE57" s="249"/>
      <c r="BF57" s="249"/>
      <c r="BG57" s="217"/>
      <c r="BH57" s="248"/>
      <c r="BI57" s="248"/>
      <c r="BJ57" s="248"/>
      <c r="BK57" s="248"/>
      <c r="BL57" s="248"/>
      <c r="BM57" s="248"/>
      <c r="BN57" s="248"/>
      <c r="BO57" s="248"/>
      <c r="BP57" s="248"/>
      <c r="BR57" s="225"/>
      <c r="BS57" s="225"/>
      <c r="BT57" s="225"/>
      <c r="BU57" s="225"/>
      <c r="BV57" s="225"/>
      <c r="BW57" s="225"/>
      <c r="BX57" s="225"/>
      <c r="BY57" s="225"/>
      <c r="BZ57" s="225"/>
      <c r="CA57" s="217"/>
      <c r="CB57" s="221"/>
      <c r="CC57" s="221"/>
      <c r="CD57" s="221"/>
      <c r="CE57" s="221"/>
      <c r="CF57" s="221"/>
      <c r="CG57" s="221"/>
      <c r="CH57" s="221"/>
      <c r="CI57" s="221"/>
      <c r="CJ57" s="221"/>
      <c r="CK57" s="142"/>
      <c r="CL57" s="142"/>
      <c r="CP57" s="232"/>
      <c r="CQ57" s="232"/>
      <c r="CR57" s="232"/>
      <c r="CS57" s="232"/>
      <c r="CT57" s="232"/>
      <c r="CU57" s="232"/>
      <c r="CV57" s="232"/>
      <c r="CW57" s="232"/>
      <c r="CX57" s="232"/>
    </row>
    <row r="58" spans="1:102" ht="1.5" customHeight="1" thickBot="1" x14ac:dyDescent="0.3">
      <c r="C58" s="187"/>
      <c r="D58" s="214"/>
      <c r="E58" s="187"/>
      <c r="F58" s="187"/>
      <c r="G58" s="214"/>
      <c r="H58" s="187"/>
      <c r="I58" s="214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  <c r="AK58" s="187"/>
      <c r="AL58" s="187"/>
      <c r="AM58" s="187"/>
      <c r="AN58" s="228"/>
      <c r="AO58" s="228"/>
      <c r="AP58" s="228"/>
      <c r="AQ58" s="228"/>
      <c r="AR58" s="228"/>
      <c r="AS58" s="228"/>
      <c r="AT58" s="228"/>
      <c r="AU58" s="228"/>
      <c r="AV58" s="228"/>
      <c r="AW58" s="187"/>
      <c r="AX58" s="229"/>
      <c r="AY58" s="229"/>
      <c r="AZ58" s="229"/>
      <c r="BA58" s="229"/>
      <c r="BB58" s="229"/>
      <c r="BC58" s="229"/>
      <c r="BD58" s="229"/>
      <c r="BE58" s="229"/>
      <c r="BF58" s="229"/>
      <c r="BG58" s="187"/>
      <c r="BH58" s="230"/>
      <c r="BI58" s="230"/>
      <c r="BJ58" s="230"/>
      <c r="BK58" s="230"/>
      <c r="BL58" s="230"/>
      <c r="BM58" s="230"/>
      <c r="BN58" s="230"/>
      <c r="BO58" s="230"/>
      <c r="BP58" s="230"/>
      <c r="BR58" s="126"/>
      <c r="BS58" s="126"/>
      <c r="BT58" s="126"/>
      <c r="BU58" s="126"/>
      <c r="BV58" s="126"/>
      <c r="BW58" s="126"/>
      <c r="BX58" s="126"/>
      <c r="BY58" s="126"/>
      <c r="BZ58" s="126"/>
      <c r="CB58" s="126"/>
      <c r="CC58" s="126"/>
      <c r="CD58" s="126"/>
      <c r="CE58" s="126"/>
      <c r="CF58" s="126"/>
      <c r="CG58" s="126"/>
      <c r="CH58" s="126"/>
      <c r="CI58" s="126"/>
      <c r="CJ58" s="126"/>
      <c r="CP58" s="234"/>
      <c r="CQ58" s="234"/>
      <c r="CR58" s="234"/>
      <c r="CS58" s="234"/>
      <c r="CT58" s="234"/>
      <c r="CU58" s="234"/>
      <c r="CV58" s="234"/>
      <c r="CW58" s="234"/>
      <c r="CX58" s="234"/>
    </row>
    <row r="59" spans="1:102" s="102" customFormat="1" ht="15" customHeight="1" thickBot="1" x14ac:dyDescent="0.3">
      <c r="A59" s="100"/>
      <c r="B59" s="100"/>
      <c r="C59" s="329" t="s">
        <v>106</v>
      </c>
      <c r="D59" s="330"/>
      <c r="E59" s="330"/>
      <c r="F59" s="330"/>
      <c r="G59" s="330"/>
      <c r="H59" s="330"/>
      <c r="I59" s="330"/>
      <c r="J59" s="330"/>
      <c r="K59" s="330"/>
      <c r="L59" s="330"/>
      <c r="M59" s="330"/>
      <c r="N59" s="330"/>
      <c r="O59" s="330"/>
      <c r="P59" s="330"/>
      <c r="Q59" s="330"/>
      <c r="R59" s="330"/>
      <c r="S59" s="330"/>
      <c r="T59" s="330"/>
      <c r="U59" s="330"/>
      <c r="V59" s="330"/>
      <c r="W59" s="330"/>
      <c r="X59" s="330"/>
      <c r="Y59" s="330"/>
      <c r="Z59" s="330"/>
      <c r="AA59" s="330"/>
      <c r="AB59" s="330"/>
      <c r="AC59" s="330"/>
      <c r="AD59" s="330"/>
      <c r="AE59" s="330"/>
      <c r="AF59" s="330"/>
      <c r="AG59" s="330"/>
      <c r="AH59" s="330"/>
      <c r="AI59" s="330"/>
      <c r="AJ59" s="330"/>
      <c r="AK59" s="330"/>
      <c r="AL59" s="330"/>
      <c r="AM59" s="331"/>
      <c r="AN59" s="349"/>
      <c r="AO59" s="349"/>
      <c r="AP59" s="349"/>
      <c r="AQ59" s="349"/>
      <c r="AR59" s="349"/>
      <c r="AS59" s="349"/>
      <c r="AT59" s="349"/>
      <c r="AU59" s="349"/>
      <c r="AV59" s="349"/>
      <c r="AW59" s="17"/>
      <c r="AX59" s="350"/>
      <c r="AY59" s="350"/>
      <c r="AZ59" s="350"/>
      <c r="BA59" s="350"/>
      <c r="BB59" s="350"/>
      <c r="BC59" s="350"/>
      <c r="BD59" s="350"/>
      <c r="BE59" s="350"/>
      <c r="BF59" s="350"/>
      <c r="BG59" s="17"/>
      <c r="BH59" s="333">
        <f>+SUM(BH61:BP66)</f>
        <v>0</v>
      </c>
      <c r="BI59" s="334"/>
      <c r="BJ59" s="334"/>
      <c r="BK59" s="334"/>
      <c r="BL59" s="334"/>
      <c r="BM59" s="334"/>
      <c r="BN59" s="334"/>
      <c r="BO59" s="334"/>
      <c r="BP59" s="335"/>
      <c r="BR59" s="333">
        <f>+SUM(BR61:BZ66)</f>
        <v>0</v>
      </c>
      <c r="BS59" s="334"/>
      <c r="BT59" s="334"/>
      <c r="BU59" s="334"/>
      <c r="BV59" s="334"/>
      <c r="BW59" s="334"/>
      <c r="BX59" s="334"/>
      <c r="BY59" s="334"/>
      <c r="BZ59" s="335"/>
      <c r="CA59" s="17"/>
      <c r="CB59" s="333">
        <f>+SUM(CB61:CJ66)</f>
        <v>0</v>
      </c>
      <c r="CC59" s="334"/>
      <c r="CD59" s="334"/>
      <c r="CE59" s="334"/>
      <c r="CF59" s="334"/>
      <c r="CG59" s="334"/>
      <c r="CH59" s="334"/>
      <c r="CI59" s="334"/>
      <c r="CJ59" s="335"/>
      <c r="CP59" s="232"/>
      <c r="CQ59" s="232"/>
      <c r="CR59" s="232"/>
      <c r="CS59" s="232"/>
      <c r="CT59" s="232"/>
      <c r="CU59" s="232"/>
      <c r="CV59" s="232"/>
      <c r="CW59" s="232"/>
      <c r="CX59" s="232"/>
    </row>
    <row r="60" spans="1:102" s="102" customFormat="1" ht="5.25" customHeight="1" x14ac:dyDescent="0.25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22"/>
      <c r="AO60" s="122"/>
      <c r="AP60" s="122"/>
      <c r="AQ60" s="122"/>
      <c r="AR60" s="122"/>
      <c r="AS60" s="122"/>
      <c r="AT60" s="122"/>
      <c r="AU60" s="122"/>
      <c r="AV60" s="122"/>
      <c r="AW60" s="121"/>
      <c r="AX60" s="131"/>
      <c r="AY60" s="131"/>
      <c r="AZ60" s="131"/>
      <c r="BA60" s="132"/>
      <c r="BB60" s="132"/>
      <c r="BC60" s="132"/>
      <c r="BD60" s="133"/>
      <c r="BE60" s="133"/>
      <c r="BF60" s="133"/>
      <c r="BG60" s="121"/>
      <c r="BH60" s="125"/>
      <c r="BI60" s="125"/>
      <c r="BJ60" s="125"/>
      <c r="BK60" s="125"/>
      <c r="BL60" s="125"/>
      <c r="BM60" s="125"/>
      <c r="BN60" s="125"/>
      <c r="BO60" s="125"/>
      <c r="BP60" s="125"/>
      <c r="BR60" s="125"/>
      <c r="BS60" s="125"/>
      <c r="BT60" s="125"/>
      <c r="BU60" s="125"/>
      <c r="BV60" s="125"/>
      <c r="BW60" s="125"/>
      <c r="BX60" s="125"/>
      <c r="BY60" s="125"/>
      <c r="BZ60" s="125"/>
      <c r="CA60" s="121"/>
      <c r="CB60" s="125"/>
      <c r="CC60" s="125"/>
      <c r="CD60" s="125"/>
      <c r="CE60" s="125"/>
      <c r="CF60" s="125"/>
      <c r="CG60" s="125"/>
      <c r="CH60" s="125"/>
      <c r="CI60" s="125"/>
      <c r="CJ60" s="125"/>
    </row>
    <row r="61" spans="1:102" s="102" customFormat="1" ht="15" customHeight="1" x14ac:dyDescent="0.25">
      <c r="A61" s="100"/>
      <c r="B61" s="100"/>
      <c r="C61" s="367" t="s">
        <v>96</v>
      </c>
      <c r="D61" s="367"/>
      <c r="E61" s="367"/>
      <c r="F61" s="367"/>
      <c r="G61" s="367"/>
      <c r="H61" s="367"/>
      <c r="I61" s="367"/>
      <c r="J61" s="367"/>
      <c r="K61" s="367"/>
      <c r="L61" s="367"/>
      <c r="M61" s="367"/>
      <c r="N61" s="367"/>
      <c r="O61" s="367"/>
      <c r="P61" s="367"/>
      <c r="Q61" s="367"/>
      <c r="R61" s="367"/>
      <c r="S61" s="367"/>
      <c r="T61" s="367"/>
      <c r="U61" s="367"/>
      <c r="V61" s="367"/>
      <c r="W61" s="367"/>
      <c r="X61" s="367"/>
      <c r="Y61" s="367"/>
      <c r="Z61" s="367"/>
      <c r="AA61" s="367"/>
      <c r="AB61" s="367"/>
      <c r="AC61" s="367"/>
      <c r="AD61" s="367"/>
      <c r="AE61" s="367"/>
      <c r="AF61" s="367"/>
      <c r="AG61" s="367"/>
      <c r="AH61" s="367"/>
      <c r="AI61" s="367"/>
      <c r="AJ61" s="367"/>
      <c r="AK61" s="367"/>
      <c r="AL61" s="367"/>
      <c r="AM61" s="367"/>
      <c r="AN61" s="368" t="s">
        <v>95</v>
      </c>
      <c r="AO61" s="369"/>
      <c r="AP61" s="369"/>
      <c r="AQ61" s="369"/>
      <c r="AR61" s="369"/>
      <c r="AS61" s="369"/>
      <c r="AT61" s="369"/>
      <c r="AU61" s="369"/>
      <c r="AV61" s="370"/>
      <c r="AW61" s="121"/>
      <c r="AX61" s="371"/>
      <c r="AY61" s="372"/>
      <c r="AZ61" s="372"/>
      <c r="BA61" s="372"/>
      <c r="BB61" s="372"/>
      <c r="BC61" s="372"/>
      <c r="BD61" s="372"/>
      <c r="BE61" s="372"/>
      <c r="BF61" s="373"/>
      <c r="BG61" s="121"/>
      <c r="BH61" s="374"/>
      <c r="BI61" s="375"/>
      <c r="BJ61" s="375"/>
      <c r="BK61" s="375"/>
      <c r="BL61" s="375"/>
      <c r="BM61" s="375"/>
      <c r="BN61" s="375"/>
      <c r="BO61" s="375"/>
      <c r="BP61" s="376"/>
      <c r="BR61" s="374"/>
      <c r="BS61" s="375"/>
      <c r="BT61" s="375"/>
      <c r="BU61" s="375"/>
      <c r="BV61" s="375"/>
      <c r="BW61" s="375"/>
      <c r="BX61" s="375"/>
      <c r="BY61" s="375"/>
      <c r="BZ61" s="376"/>
      <c r="CA61" s="121"/>
      <c r="CB61" s="346">
        <f t="shared" ref="CB61:CB66" si="0">SUM(BH61,BR61)</f>
        <v>0</v>
      </c>
      <c r="CC61" s="347"/>
      <c r="CD61" s="347"/>
      <c r="CE61" s="347"/>
      <c r="CF61" s="347"/>
      <c r="CG61" s="347"/>
      <c r="CH61" s="347"/>
      <c r="CI61" s="347"/>
      <c r="CJ61" s="348"/>
    </row>
    <row r="62" spans="1:102" s="102" customFormat="1" ht="15" customHeight="1" x14ac:dyDescent="0.25">
      <c r="A62" s="100"/>
      <c r="B62" s="100"/>
      <c r="C62" s="336"/>
      <c r="D62" s="336"/>
      <c r="E62" s="336"/>
      <c r="F62" s="336"/>
      <c r="G62" s="336"/>
      <c r="H62" s="336"/>
      <c r="I62" s="336"/>
      <c r="J62" s="336"/>
      <c r="K62" s="336"/>
      <c r="L62" s="336"/>
      <c r="M62" s="336"/>
      <c r="N62" s="336"/>
      <c r="O62" s="336"/>
      <c r="P62" s="336"/>
      <c r="Q62" s="336"/>
      <c r="R62" s="336"/>
      <c r="S62" s="336"/>
      <c r="T62" s="336"/>
      <c r="U62" s="336"/>
      <c r="V62" s="336"/>
      <c r="W62" s="336"/>
      <c r="X62" s="336"/>
      <c r="Y62" s="336"/>
      <c r="Z62" s="336"/>
      <c r="AA62" s="336"/>
      <c r="AB62" s="336"/>
      <c r="AC62" s="336"/>
      <c r="AD62" s="336"/>
      <c r="AE62" s="336"/>
      <c r="AF62" s="336"/>
      <c r="AG62" s="336"/>
      <c r="AH62" s="336"/>
      <c r="AI62" s="336"/>
      <c r="AJ62" s="336"/>
      <c r="AK62" s="336"/>
      <c r="AL62" s="336"/>
      <c r="AM62" s="336"/>
      <c r="AN62" s="337"/>
      <c r="AO62" s="338"/>
      <c r="AP62" s="338"/>
      <c r="AQ62" s="338"/>
      <c r="AR62" s="338"/>
      <c r="AS62" s="338"/>
      <c r="AT62" s="338"/>
      <c r="AU62" s="338"/>
      <c r="AV62" s="339"/>
      <c r="AW62" s="121"/>
      <c r="AX62" s="340"/>
      <c r="AY62" s="341"/>
      <c r="AZ62" s="341"/>
      <c r="BA62" s="341"/>
      <c r="BB62" s="341"/>
      <c r="BC62" s="341"/>
      <c r="BD62" s="341"/>
      <c r="BE62" s="341"/>
      <c r="BF62" s="342"/>
      <c r="BG62" s="121"/>
      <c r="BH62" s="343"/>
      <c r="BI62" s="344"/>
      <c r="BJ62" s="344"/>
      <c r="BK62" s="344"/>
      <c r="BL62" s="344"/>
      <c r="BM62" s="344"/>
      <c r="BN62" s="344"/>
      <c r="BO62" s="344"/>
      <c r="BP62" s="345"/>
      <c r="BR62" s="343"/>
      <c r="BS62" s="344"/>
      <c r="BT62" s="344"/>
      <c r="BU62" s="344"/>
      <c r="BV62" s="344"/>
      <c r="BW62" s="344"/>
      <c r="BX62" s="344"/>
      <c r="BY62" s="344"/>
      <c r="BZ62" s="345"/>
      <c r="CA62" s="121"/>
      <c r="CB62" s="346">
        <f t="shared" si="0"/>
        <v>0</v>
      </c>
      <c r="CC62" s="347"/>
      <c r="CD62" s="347"/>
      <c r="CE62" s="347"/>
      <c r="CF62" s="347"/>
      <c r="CG62" s="347"/>
      <c r="CH62" s="347"/>
      <c r="CI62" s="347"/>
      <c r="CJ62" s="348"/>
    </row>
    <row r="63" spans="1:102" s="102" customFormat="1" ht="15" customHeight="1" x14ac:dyDescent="0.25">
      <c r="A63" s="100"/>
      <c r="B63" s="100"/>
      <c r="C63" s="336"/>
      <c r="D63" s="336"/>
      <c r="E63" s="336"/>
      <c r="F63" s="336"/>
      <c r="G63" s="336"/>
      <c r="H63" s="336"/>
      <c r="I63" s="336"/>
      <c r="J63" s="336"/>
      <c r="K63" s="336"/>
      <c r="L63" s="336"/>
      <c r="M63" s="336"/>
      <c r="N63" s="336"/>
      <c r="O63" s="336"/>
      <c r="P63" s="336"/>
      <c r="Q63" s="336"/>
      <c r="R63" s="336"/>
      <c r="S63" s="336"/>
      <c r="T63" s="336"/>
      <c r="U63" s="336"/>
      <c r="V63" s="336"/>
      <c r="W63" s="336"/>
      <c r="X63" s="336"/>
      <c r="Y63" s="336"/>
      <c r="Z63" s="336"/>
      <c r="AA63" s="336"/>
      <c r="AB63" s="336"/>
      <c r="AC63" s="336"/>
      <c r="AD63" s="336"/>
      <c r="AE63" s="336"/>
      <c r="AF63" s="336"/>
      <c r="AG63" s="336"/>
      <c r="AH63" s="336"/>
      <c r="AI63" s="336"/>
      <c r="AJ63" s="336"/>
      <c r="AK63" s="336"/>
      <c r="AL63" s="336"/>
      <c r="AM63" s="336"/>
      <c r="AN63" s="337"/>
      <c r="AO63" s="338"/>
      <c r="AP63" s="338"/>
      <c r="AQ63" s="338"/>
      <c r="AR63" s="338"/>
      <c r="AS63" s="338"/>
      <c r="AT63" s="338"/>
      <c r="AU63" s="338"/>
      <c r="AV63" s="339"/>
      <c r="AW63" s="121"/>
      <c r="AX63" s="340"/>
      <c r="AY63" s="341"/>
      <c r="AZ63" s="341"/>
      <c r="BA63" s="341"/>
      <c r="BB63" s="341"/>
      <c r="BC63" s="341"/>
      <c r="BD63" s="341"/>
      <c r="BE63" s="341"/>
      <c r="BF63" s="342"/>
      <c r="BG63" s="121"/>
      <c r="BH63" s="343"/>
      <c r="BI63" s="344"/>
      <c r="BJ63" s="344"/>
      <c r="BK63" s="344"/>
      <c r="BL63" s="344"/>
      <c r="BM63" s="344"/>
      <c r="BN63" s="344"/>
      <c r="BO63" s="344"/>
      <c r="BP63" s="345"/>
      <c r="BR63" s="343"/>
      <c r="BS63" s="344"/>
      <c r="BT63" s="344"/>
      <c r="BU63" s="344"/>
      <c r="BV63" s="344"/>
      <c r="BW63" s="344"/>
      <c r="BX63" s="344"/>
      <c r="BY63" s="344"/>
      <c r="BZ63" s="345"/>
      <c r="CA63" s="121"/>
      <c r="CB63" s="346">
        <f t="shared" si="0"/>
        <v>0</v>
      </c>
      <c r="CC63" s="347"/>
      <c r="CD63" s="347"/>
      <c r="CE63" s="347"/>
      <c r="CF63" s="347"/>
      <c r="CG63" s="347"/>
      <c r="CH63" s="347"/>
      <c r="CI63" s="347"/>
      <c r="CJ63" s="348"/>
    </row>
    <row r="64" spans="1:102" s="102" customFormat="1" ht="15" customHeight="1" x14ac:dyDescent="0.25">
      <c r="A64" s="100"/>
      <c r="B64" s="100"/>
      <c r="C64" s="336"/>
      <c r="D64" s="336"/>
      <c r="E64" s="336"/>
      <c r="F64" s="336"/>
      <c r="G64" s="336"/>
      <c r="H64" s="336"/>
      <c r="I64" s="336"/>
      <c r="J64" s="336"/>
      <c r="K64" s="336"/>
      <c r="L64" s="336"/>
      <c r="M64" s="336"/>
      <c r="N64" s="336"/>
      <c r="O64" s="336"/>
      <c r="P64" s="336"/>
      <c r="Q64" s="336"/>
      <c r="R64" s="336"/>
      <c r="S64" s="336"/>
      <c r="T64" s="336"/>
      <c r="U64" s="336"/>
      <c r="V64" s="336"/>
      <c r="W64" s="336"/>
      <c r="X64" s="336"/>
      <c r="Y64" s="336"/>
      <c r="Z64" s="336"/>
      <c r="AA64" s="336"/>
      <c r="AB64" s="336"/>
      <c r="AC64" s="336"/>
      <c r="AD64" s="336"/>
      <c r="AE64" s="336"/>
      <c r="AF64" s="336"/>
      <c r="AG64" s="336"/>
      <c r="AH64" s="336"/>
      <c r="AI64" s="336"/>
      <c r="AJ64" s="336"/>
      <c r="AK64" s="336"/>
      <c r="AL64" s="336"/>
      <c r="AM64" s="336"/>
      <c r="AN64" s="337"/>
      <c r="AO64" s="338"/>
      <c r="AP64" s="338"/>
      <c r="AQ64" s="338"/>
      <c r="AR64" s="338"/>
      <c r="AS64" s="338"/>
      <c r="AT64" s="338"/>
      <c r="AU64" s="338"/>
      <c r="AV64" s="339"/>
      <c r="AW64" s="121"/>
      <c r="AX64" s="340"/>
      <c r="AY64" s="341"/>
      <c r="AZ64" s="341"/>
      <c r="BA64" s="341"/>
      <c r="BB64" s="341"/>
      <c r="BC64" s="341"/>
      <c r="BD64" s="341"/>
      <c r="BE64" s="341"/>
      <c r="BF64" s="342"/>
      <c r="BG64" s="121"/>
      <c r="BH64" s="343"/>
      <c r="BI64" s="344"/>
      <c r="BJ64" s="344"/>
      <c r="BK64" s="344"/>
      <c r="BL64" s="344"/>
      <c r="BM64" s="344"/>
      <c r="BN64" s="344"/>
      <c r="BO64" s="344"/>
      <c r="BP64" s="345"/>
      <c r="BR64" s="343"/>
      <c r="BS64" s="344"/>
      <c r="BT64" s="344"/>
      <c r="BU64" s="344"/>
      <c r="BV64" s="344"/>
      <c r="BW64" s="344"/>
      <c r="BX64" s="344"/>
      <c r="BY64" s="344"/>
      <c r="BZ64" s="345"/>
      <c r="CA64" s="121"/>
      <c r="CB64" s="346">
        <f t="shared" si="0"/>
        <v>0</v>
      </c>
      <c r="CC64" s="347"/>
      <c r="CD64" s="347"/>
      <c r="CE64" s="347"/>
      <c r="CF64" s="347"/>
      <c r="CG64" s="347"/>
      <c r="CH64" s="347"/>
      <c r="CI64" s="347"/>
      <c r="CJ64" s="348"/>
    </row>
    <row r="65" spans="1:135" s="102" customFormat="1" ht="15" customHeight="1" x14ac:dyDescent="0.25">
      <c r="A65" s="100"/>
      <c r="B65" s="100"/>
      <c r="C65" s="336"/>
      <c r="D65" s="336"/>
      <c r="E65" s="336"/>
      <c r="F65" s="336"/>
      <c r="G65" s="336"/>
      <c r="H65" s="336"/>
      <c r="I65" s="336"/>
      <c r="J65" s="336"/>
      <c r="K65" s="336"/>
      <c r="L65" s="336"/>
      <c r="M65" s="336"/>
      <c r="N65" s="336"/>
      <c r="O65" s="336"/>
      <c r="P65" s="336"/>
      <c r="Q65" s="336"/>
      <c r="R65" s="336"/>
      <c r="S65" s="336"/>
      <c r="T65" s="336"/>
      <c r="U65" s="336"/>
      <c r="V65" s="336"/>
      <c r="W65" s="336"/>
      <c r="X65" s="336"/>
      <c r="Y65" s="336"/>
      <c r="Z65" s="336"/>
      <c r="AA65" s="336"/>
      <c r="AB65" s="336"/>
      <c r="AC65" s="336"/>
      <c r="AD65" s="336"/>
      <c r="AE65" s="336"/>
      <c r="AF65" s="336"/>
      <c r="AG65" s="336"/>
      <c r="AH65" s="336"/>
      <c r="AI65" s="336"/>
      <c r="AJ65" s="336"/>
      <c r="AK65" s="336"/>
      <c r="AL65" s="336"/>
      <c r="AM65" s="336"/>
      <c r="AN65" s="337"/>
      <c r="AO65" s="338"/>
      <c r="AP65" s="338"/>
      <c r="AQ65" s="338"/>
      <c r="AR65" s="338"/>
      <c r="AS65" s="338"/>
      <c r="AT65" s="338"/>
      <c r="AU65" s="338"/>
      <c r="AV65" s="339"/>
      <c r="AW65" s="121"/>
      <c r="AX65" s="340"/>
      <c r="AY65" s="341"/>
      <c r="AZ65" s="341"/>
      <c r="BA65" s="341"/>
      <c r="BB65" s="341"/>
      <c r="BC65" s="341"/>
      <c r="BD65" s="341"/>
      <c r="BE65" s="341"/>
      <c r="BF65" s="342"/>
      <c r="BG65" s="121"/>
      <c r="BH65" s="343"/>
      <c r="BI65" s="344"/>
      <c r="BJ65" s="344"/>
      <c r="BK65" s="344"/>
      <c r="BL65" s="344"/>
      <c r="BM65" s="344"/>
      <c r="BN65" s="344"/>
      <c r="BO65" s="344"/>
      <c r="BP65" s="345"/>
      <c r="BR65" s="343"/>
      <c r="BS65" s="344"/>
      <c r="BT65" s="344"/>
      <c r="BU65" s="344"/>
      <c r="BV65" s="344"/>
      <c r="BW65" s="344"/>
      <c r="BX65" s="344"/>
      <c r="BY65" s="344"/>
      <c r="BZ65" s="345"/>
      <c r="CA65" s="121"/>
      <c r="CB65" s="346">
        <f t="shared" si="0"/>
        <v>0</v>
      </c>
      <c r="CC65" s="347"/>
      <c r="CD65" s="347"/>
      <c r="CE65" s="347"/>
      <c r="CF65" s="347"/>
      <c r="CG65" s="347"/>
      <c r="CH65" s="347"/>
      <c r="CI65" s="347"/>
      <c r="CJ65" s="348"/>
    </row>
    <row r="66" spans="1:135" s="102" customFormat="1" ht="15" customHeight="1" x14ac:dyDescent="0.25">
      <c r="A66" s="100"/>
      <c r="B66" s="100"/>
      <c r="C66" s="336"/>
      <c r="D66" s="336"/>
      <c r="E66" s="336"/>
      <c r="F66" s="336"/>
      <c r="G66" s="336"/>
      <c r="H66" s="336"/>
      <c r="I66" s="336"/>
      <c r="J66" s="336"/>
      <c r="K66" s="336"/>
      <c r="L66" s="336"/>
      <c r="M66" s="336"/>
      <c r="N66" s="336"/>
      <c r="O66" s="336"/>
      <c r="P66" s="336"/>
      <c r="Q66" s="336"/>
      <c r="R66" s="336"/>
      <c r="S66" s="336"/>
      <c r="T66" s="336"/>
      <c r="U66" s="336"/>
      <c r="V66" s="336"/>
      <c r="W66" s="336"/>
      <c r="X66" s="336"/>
      <c r="Y66" s="336"/>
      <c r="Z66" s="336"/>
      <c r="AA66" s="336"/>
      <c r="AB66" s="336"/>
      <c r="AC66" s="336"/>
      <c r="AD66" s="336"/>
      <c r="AE66" s="336"/>
      <c r="AF66" s="336"/>
      <c r="AG66" s="336"/>
      <c r="AH66" s="336"/>
      <c r="AI66" s="336"/>
      <c r="AJ66" s="336"/>
      <c r="AK66" s="336"/>
      <c r="AL66" s="336"/>
      <c r="AM66" s="336"/>
      <c r="AN66" s="337"/>
      <c r="AO66" s="338"/>
      <c r="AP66" s="338"/>
      <c r="AQ66" s="338"/>
      <c r="AR66" s="338"/>
      <c r="AS66" s="338"/>
      <c r="AT66" s="338"/>
      <c r="AU66" s="338"/>
      <c r="AV66" s="339"/>
      <c r="AW66" s="121"/>
      <c r="AX66" s="340"/>
      <c r="AY66" s="341"/>
      <c r="AZ66" s="341"/>
      <c r="BA66" s="341"/>
      <c r="BB66" s="341"/>
      <c r="BC66" s="341"/>
      <c r="BD66" s="341"/>
      <c r="BE66" s="341"/>
      <c r="BF66" s="342"/>
      <c r="BG66" s="121"/>
      <c r="BH66" s="343"/>
      <c r="BI66" s="344"/>
      <c r="BJ66" s="344"/>
      <c r="BK66" s="344"/>
      <c r="BL66" s="344"/>
      <c r="BM66" s="344"/>
      <c r="BN66" s="344"/>
      <c r="BO66" s="344"/>
      <c r="BP66" s="345"/>
      <c r="BR66" s="343"/>
      <c r="BS66" s="344"/>
      <c r="BT66" s="344"/>
      <c r="BU66" s="344"/>
      <c r="BV66" s="344"/>
      <c r="BW66" s="344"/>
      <c r="BX66" s="344"/>
      <c r="BY66" s="344"/>
      <c r="BZ66" s="345"/>
      <c r="CA66" s="121"/>
      <c r="CB66" s="346">
        <f t="shared" si="0"/>
        <v>0</v>
      </c>
      <c r="CC66" s="347"/>
      <c r="CD66" s="347"/>
      <c r="CE66" s="347"/>
      <c r="CF66" s="347"/>
      <c r="CG66" s="347"/>
      <c r="CH66" s="347"/>
      <c r="CI66" s="347"/>
      <c r="CJ66" s="348"/>
    </row>
    <row r="67" spans="1:135" ht="15" customHeight="1" x14ac:dyDescent="0.25">
      <c r="B67" s="100"/>
      <c r="C67" s="212"/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212"/>
      <c r="X67" s="212"/>
      <c r="Y67" s="212"/>
      <c r="Z67" s="212"/>
      <c r="AA67" s="212"/>
      <c r="AB67" s="212"/>
      <c r="AC67" s="212"/>
      <c r="AD67" s="212"/>
      <c r="AE67" s="212"/>
      <c r="AF67" s="212"/>
      <c r="AG67" s="212"/>
      <c r="AH67" s="212"/>
      <c r="AI67" s="212"/>
      <c r="AJ67" s="212"/>
      <c r="AK67" s="212"/>
      <c r="AL67" s="212"/>
      <c r="AM67" s="212"/>
      <c r="AX67" s="126"/>
      <c r="AY67" s="126"/>
      <c r="AZ67" s="126"/>
      <c r="BA67" s="126"/>
      <c r="BB67" s="126"/>
      <c r="BC67" s="126"/>
      <c r="BD67" s="126"/>
      <c r="BE67" s="126"/>
      <c r="BF67" s="126"/>
      <c r="BR67" s="225"/>
      <c r="BS67" s="225"/>
      <c r="BT67" s="225"/>
      <c r="BU67" s="225"/>
      <c r="BV67" s="225"/>
      <c r="BW67" s="225"/>
      <c r="BX67" s="225"/>
      <c r="BY67" s="225"/>
      <c r="BZ67" s="225"/>
      <c r="CA67" s="121"/>
      <c r="CB67" s="226"/>
      <c r="CC67" s="226"/>
      <c r="CD67" s="226"/>
      <c r="CE67" s="226"/>
      <c r="CF67" s="226"/>
      <c r="CG67" s="226"/>
      <c r="CH67" s="226"/>
      <c r="CI67" s="226"/>
      <c r="CJ67" s="226"/>
      <c r="CQ67" s="377"/>
      <c r="CR67" s="377"/>
      <c r="CS67" s="377"/>
      <c r="CT67" s="377"/>
      <c r="CU67" s="377"/>
      <c r="CV67" s="377"/>
      <c r="CW67" s="377"/>
      <c r="CX67" s="377"/>
      <c r="CY67" s="377"/>
    </row>
    <row r="68" spans="1:135" ht="15" x14ac:dyDescent="0.25">
      <c r="B68" s="100"/>
      <c r="C68" s="212"/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2"/>
      <c r="X68" s="212"/>
      <c r="Y68" s="212"/>
      <c r="Z68" s="212"/>
      <c r="AA68" s="212"/>
      <c r="AB68" s="212"/>
      <c r="AC68" s="212"/>
      <c r="AD68" s="212"/>
      <c r="AE68" s="212"/>
      <c r="AF68" s="212"/>
      <c r="AG68" s="212"/>
      <c r="AH68" s="212"/>
      <c r="AI68" s="212"/>
      <c r="AJ68" s="212"/>
      <c r="AK68" s="212"/>
      <c r="AL68" s="212"/>
      <c r="AM68" s="212"/>
      <c r="AN68" s="100"/>
      <c r="AO68" s="223"/>
      <c r="AP68" s="223"/>
      <c r="AQ68" s="223"/>
      <c r="AR68" s="223"/>
      <c r="AS68" s="223"/>
      <c r="AT68" s="223"/>
      <c r="AU68" s="223"/>
      <c r="AV68" s="223"/>
      <c r="AW68" s="223"/>
      <c r="AX68" s="121"/>
      <c r="AY68" s="224"/>
      <c r="AZ68" s="224"/>
      <c r="BA68" s="224"/>
      <c r="BB68" s="224"/>
      <c r="BC68" s="224"/>
      <c r="BD68" s="224"/>
      <c r="BE68" s="224"/>
      <c r="BF68" s="224"/>
      <c r="BG68" s="224"/>
      <c r="BH68" s="378" t="s">
        <v>156</v>
      </c>
      <c r="BI68" s="378"/>
      <c r="BJ68" s="378"/>
      <c r="BK68" s="378"/>
      <c r="BL68" s="378"/>
      <c r="BM68" s="378"/>
      <c r="BN68" s="378"/>
      <c r="BO68" s="378"/>
      <c r="BP68" s="378"/>
      <c r="BQ68" s="378"/>
      <c r="BR68" s="378"/>
      <c r="BS68" s="378"/>
      <c r="BT68" s="378"/>
      <c r="BU68" s="378"/>
      <c r="BV68" s="378"/>
      <c r="BW68" s="378"/>
      <c r="BX68" s="378"/>
      <c r="BY68" s="378"/>
      <c r="BZ68" s="378"/>
      <c r="CA68" s="378"/>
      <c r="CB68" s="378"/>
      <c r="CC68" s="378"/>
      <c r="CD68" s="378"/>
      <c r="CE68" s="378"/>
      <c r="CF68" s="378"/>
      <c r="CG68" s="378"/>
      <c r="CH68" s="378"/>
      <c r="CI68" s="378"/>
      <c r="CJ68" s="378"/>
    </row>
    <row r="69" spans="1:135" s="38" customFormat="1" ht="6.75" customHeight="1" thickBot="1" x14ac:dyDescent="0.3">
      <c r="B69" s="16"/>
      <c r="C69" s="16"/>
      <c r="D69" s="17"/>
      <c r="E69" s="16"/>
      <c r="F69" s="16"/>
      <c r="G69" s="17"/>
      <c r="H69" s="16"/>
      <c r="I69" s="17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26"/>
      <c r="BI69" s="126"/>
      <c r="BJ69" s="126"/>
      <c r="BK69" s="126"/>
      <c r="BL69" s="126"/>
      <c r="BM69" s="126"/>
      <c r="BN69" s="126"/>
      <c r="BO69" s="126"/>
      <c r="BP69" s="126"/>
      <c r="BQ69" s="16"/>
      <c r="BR69" s="126"/>
      <c r="BS69" s="126"/>
      <c r="BT69" s="126"/>
      <c r="BU69" s="126"/>
      <c r="BV69" s="126"/>
      <c r="BW69" s="126"/>
      <c r="BX69" s="126"/>
      <c r="BY69" s="126"/>
      <c r="BZ69" s="126"/>
      <c r="CA69" s="16"/>
      <c r="CB69" s="126"/>
      <c r="CC69" s="126"/>
      <c r="CD69" s="126"/>
      <c r="CE69" s="126"/>
      <c r="CF69" s="126"/>
      <c r="CG69" s="126"/>
      <c r="CH69" s="126"/>
      <c r="CI69" s="126"/>
      <c r="CJ69" s="126"/>
      <c r="CK69" s="126"/>
      <c r="DA69" s="16"/>
    </row>
    <row r="70" spans="1:135" s="102" customFormat="1" ht="15" customHeight="1" thickBot="1" x14ac:dyDescent="0.3">
      <c r="A70" s="100"/>
      <c r="B70" s="16"/>
      <c r="C70" s="379" t="s">
        <v>215</v>
      </c>
      <c r="D70" s="380"/>
      <c r="E70" s="380"/>
      <c r="F70" s="380"/>
      <c r="G70" s="380"/>
      <c r="H70" s="380"/>
      <c r="I70" s="380"/>
      <c r="J70" s="380"/>
      <c r="K70" s="380"/>
      <c r="L70" s="380"/>
      <c r="M70" s="380"/>
      <c r="N70" s="380"/>
      <c r="O70" s="380"/>
      <c r="P70" s="380"/>
      <c r="Q70" s="380"/>
      <c r="R70" s="380"/>
      <c r="S70" s="380"/>
      <c r="T70" s="380"/>
      <c r="U70" s="380"/>
      <c r="V70" s="380"/>
      <c r="W70" s="380"/>
      <c r="X70" s="380"/>
      <c r="Y70" s="380"/>
      <c r="Z70" s="380"/>
      <c r="AA70" s="380"/>
      <c r="AB70" s="380"/>
      <c r="AC70" s="380"/>
      <c r="AD70" s="380"/>
      <c r="AE70" s="380"/>
      <c r="AF70" s="380"/>
      <c r="AG70" s="380"/>
      <c r="AH70" s="380"/>
      <c r="AI70" s="380"/>
      <c r="AJ70" s="380"/>
      <c r="AK70" s="380"/>
      <c r="AL70" s="380"/>
      <c r="AM70" s="381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382">
        <f>ROUND(BH32+BH39+BH46+BH50+BH59,2)</f>
        <v>0</v>
      </c>
      <c r="BI70" s="383"/>
      <c r="BJ70" s="383"/>
      <c r="BK70" s="383"/>
      <c r="BL70" s="383"/>
      <c r="BM70" s="383"/>
      <c r="BN70" s="383"/>
      <c r="BO70" s="383"/>
      <c r="BP70" s="384"/>
      <c r="BQ70" s="16"/>
      <c r="BR70" s="382">
        <f>ROUND(BR32+BR39+BR46+BR50+BR59,2)</f>
        <v>0</v>
      </c>
      <c r="BS70" s="383"/>
      <c r="BT70" s="383"/>
      <c r="BU70" s="383"/>
      <c r="BV70" s="383"/>
      <c r="BW70" s="383"/>
      <c r="BX70" s="383"/>
      <c r="BY70" s="383"/>
      <c r="BZ70" s="384"/>
      <c r="CA70" s="16"/>
      <c r="CB70" s="382">
        <f>ROUND(CB32+CB39+CB46+CB50+CB59,2)</f>
        <v>0</v>
      </c>
      <c r="CC70" s="383"/>
      <c r="CD70" s="383"/>
      <c r="CE70" s="383"/>
      <c r="CF70" s="383"/>
      <c r="CG70" s="383"/>
      <c r="CH70" s="383"/>
      <c r="CI70" s="383"/>
      <c r="CJ70" s="384"/>
      <c r="DA70" s="38"/>
      <c r="DB70" s="385"/>
      <c r="DC70" s="385"/>
      <c r="DD70" s="385"/>
      <c r="DE70" s="385"/>
      <c r="DF70" s="385"/>
      <c r="DG70" s="385"/>
      <c r="DH70" s="385"/>
      <c r="DI70" s="385"/>
      <c r="DJ70" s="385"/>
      <c r="DK70" s="38"/>
      <c r="DL70" s="385"/>
      <c r="DM70" s="385"/>
      <c r="DN70" s="385"/>
      <c r="DO70" s="385"/>
      <c r="DP70" s="385"/>
      <c r="DQ70" s="385"/>
      <c r="DR70" s="385"/>
      <c r="DS70" s="385"/>
      <c r="DT70" s="385"/>
      <c r="DU70" s="38"/>
      <c r="DV70" s="385"/>
      <c r="DW70" s="385"/>
      <c r="DX70" s="385"/>
      <c r="DY70" s="385"/>
      <c r="DZ70" s="385"/>
      <c r="EA70" s="385"/>
      <c r="EB70" s="385"/>
      <c r="EC70" s="385"/>
      <c r="ED70" s="385"/>
      <c r="EE70" s="213"/>
    </row>
    <row r="71" spans="1:135" ht="8.25" customHeight="1" thickBot="1" x14ac:dyDescent="0.3">
      <c r="B71" s="214"/>
      <c r="C71" s="386"/>
      <c r="D71" s="386"/>
      <c r="E71" s="386"/>
      <c r="F71" s="386"/>
      <c r="G71" s="386"/>
      <c r="H71" s="386"/>
      <c r="I71" s="386"/>
      <c r="J71" s="386"/>
      <c r="K71" s="386"/>
      <c r="L71" s="386"/>
      <c r="M71" s="386"/>
      <c r="N71" s="386"/>
      <c r="O71" s="386"/>
      <c r="P71" s="386"/>
      <c r="Q71" s="386"/>
      <c r="R71" s="386"/>
      <c r="S71" s="386"/>
      <c r="T71" s="386"/>
      <c r="U71" s="386"/>
      <c r="V71" s="386"/>
      <c r="W71" s="386"/>
      <c r="X71" s="386"/>
      <c r="Y71" s="386"/>
      <c r="Z71" s="386"/>
      <c r="AA71" s="386"/>
      <c r="AB71" s="386"/>
      <c r="AC71" s="386"/>
      <c r="AD71" s="386"/>
      <c r="AE71" s="386"/>
      <c r="AF71" s="386"/>
      <c r="AG71" s="386"/>
      <c r="AH71" s="386"/>
      <c r="AI71" s="386"/>
      <c r="AJ71" s="386"/>
      <c r="AK71" s="386"/>
      <c r="AL71" s="386"/>
      <c r="AM71" s="386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7"/>
      <c r="BI71" s="387"/>
      <c r="BJ71" s="387"/>
      <c r="BK71" s="387"/>
      <c r="BL71" s="387"/>
      <c r="BM71" s="387"/>
      <c r="BN71" s="387"/>
      <c r="BO71" s="387"/>
      <c r="BP71" s="387"/>
      <c r="BQ71" s="38"/>
      <c r="BR71" s="387"/>
      <c r="BS71" s="387"/>
      <c r="BT71" s="387"/>
      <c r="BU71" s="387"/>
      <c r="BV71" s="387"/>
      <c r="BW71" s="387"/>
      <c r="BX71" s="387"/>
      <c r="BY71" s="387"/>
      <c r="BZ71" s="387"/>
      <c r="CA71" s="38"/>
      <c r="CB71" s="387"/>
      <c r="CC71" s="387"/>
      <c r="CD71" s="387"/>
      <c r="CE71" s="387"/>
      <c r="CF71" s="387"/>
      <c r="CG71" s="387"/>
      <c r="CH71" s="387"/>
      <c r="CI71" s="387"/>
      <c r="CJ71" s="387"/>
      <c r="DA71" s="100"/>
      <c r="DK71" s="100"/>
      <c r="DU71" s="100"/>
    </row>
    <row r="72" spans="1:135" ht="18" customHeight="1" thickBot="1" x14ac:dyDescent="0.3">
      <c r="B72" s="141"/>
      <c r="C72" s="329" t="s">
        <v>99</v>
      </c>
      <c r="D72" s="330"/>
      <c r="E72" s="330"/>
      <c r="F72" s="330"/>
      <c r="G72" s="330"/>
      <c r="H72" s="330"/>
      <c r="I72" s="330"/>
      <c r="J72" s="330"/>
      <c r="K72" s="330"/>
      <c r="L72" s="330"/>
      <c r="M72" s="330"/>
      <c r="N72" s="330"/>
      <c r="O72" s="330"/>
      <c r="P72" s="330"/>
      <c r="Q72" s="330"/>
      <c r="R72" s="330"/>
      <c r="S72" s="330"/>
      <c r="T72" s="330"/>
      <c r="U72" s="330"/>
      <c r="V72" s="330"/>
      <c r="W72" s="330"/>
      <c r="X72" s="330"/>
      <c r="Y72" s="330"/>
      <c r="Z72" s="330"/>
      <c r="AA72" s="330"/>
      <c r="AB72" s="330"/>
      <c r="AC72" s="330"/>
      <c r="AD72" s="330"/>
      <c r="AE72" s="330"/>
      <c r="AF72" s="330"/>
      <c r="AG72" s="330"/>
      <c r="AH72" s="330"/>
      <c r="AI72" s="330"/>
      <c r="AJ72" s="330"/>
      <c r="AK72" s="330"/>
      <c r="AL72" s="330"/>
      <c r="AM72" s="331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332"/>
      <c r="AZ72" s="332"/>
      <c r="BA72" s="332"/>
      <c r="BB72" s="332"/>
      <c r="BC72" s="332"/>
      <c r="BD72" s="332"/>
      <c r="BE72" s="332"/>
      <c r="BF72" s="332"/>
      <c r="BG72" s="332"/>
      <c r="BH72" s="382">
        <f>BL_6!E49</f>
        <v>0</v>
      </c>
      <c r="BI72" s="383"/>
      <c r="BJ72" s="383"/>
      <c r="BK72" s="383"/>
      <c r="BL72" s="383"/>
      <c r="BM72" s="383"/>
      <c r="BN72" s="383"/>
      <c r="BO72" s="383"/>
      <c r="BP72" s="384"/>
      <c r="BQ72" s="100"/>
      <c r="BR72" s="382">
        <f>BL_6!H49</f>
        <v>0</v>
      </c>
      <c r="BS72" s="383"/>
      <c r="BT72" s="383"/>
      <c r="BU72" s="383"/>
      <c r="BV72" s="383"/>
      <c r="BW72" s="383"/>
      <c r="BX72" s="383"/>
      <c r="BY72" s="383"/>
      <c r="BZ72" s="384"/>
      <c r="CA72" s="100"/>
      <c r="CB72" s="382">
        <f>BH72+BR72</f>
        <v>0</v>
      </c>
      <c r="CC72" s="383"/>
      <c r="CD72" s="383"/>
      <c r="CE72" s="383"/>
      <c r="CF72" s="383"/>
      <c r="CG72" s="383"/>
      <c r="CH72" s="383"/>
      <c r="CI72" s="383"/>
      <c r="CJ72" s="384"/>
      <c r="CL72" s="38"/>
      <c r="CM72" s="38"/>
    </row>
    <row r="73" spans="1:135" ht="13.5" thickBot="1" x14ac:dyDescent="0.3">
      <c r="B73" s="215"/>
      <c r="C73" s="16"/>
      <c r="D73" s="17"/>
      <c r="F73" s="16"/>
      <c r="G73" s="17"/>
      <c r="H73" s="16"/>
      <c r="I73" s="17"/>
      <c r="CK73" s="17"/>
      <c r="CL73" s="17"/>
      <c r="CM73" s="38"/>
    </row>
    <row r="74" spans="1:135" ht="0.75" customHeight="1" thickBot="1" x14ac:dyDescent="0.3">
      <c r="B74" s="215"/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11"/>
      <c r="BS74" s="111"/>
      <c r="BT74" s="111"/>
      <c r="BU74" s="111"/>
      <c r="BV74" s="111"/>
      <c r="BW74" s="111"/>
      <c r="BX74" s="111"/>
      <c r="BY74" s="111"/>
      <c r="BZ74" s="111"/>
      <c r="CA74" s="111"/>
      <c r="CB74" s="111"/>
      <c r="CC74" s="111"/>
      <c r="CD74" s="111"/>
      <c r="CE74" s="111"/>
      <c r="CF74" s="111"/>
      <c r="CG74" s="111"/>
      <c r="CH74" s="111"/>
      <c r="CI74" s="111"/>
      <c r="CJ74" s="111"/>
      <c r="CK74" s="236"/>
      <c r="CL74" s="17"/>
      <c r="CM74" s="38"/>
    </row>
    <row r="75" spans="1:135" ht="17.25" customHeight="1" x14ac:dyDescent="0.25">
      <c r="B75" s="215"/>
      <c r="C75" s="110"/>
      <c r="D75" s="239" t="s">
        <v>94</v>
      </c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11"/>
      <c r="BS75" s="111"/>
      <c r="BT75" s="111"/>
      <c r="BU75" s="111"/>
      <c r="BV75" s="111"/>
      <c r="BW75" s="111"/>
      <c r="BX75" s="111"/>
      <c r="BY75" s="111"/>
      <c r="BZ75" s="111"/>
      <c r="CA75" s="111"/>
      <c r="CB75" s="111"/>
      <c r="CC75" s="111"/>
      <c r="CD75" s="111"/>
      <c r="CE75" s="111"/>
      <c r="CF75" s="111"/>
      <c r="CG75" s="111"/>
      <c r="CH75" s="111"/>
      <c r="CI75" s="111"/>
      <c r="CJ75" s="112"/>
      <c r="CK75" s="236"/>
      <c r="CL75" s="17"/>
      <c r="CM75" s="38"/>
    </row>
    <row r="76" spans="1:135" x14ac:dyDescent="0.25">
      <c r="B76" s="215"/>
      <c r="C76" s="113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4"/>
      <c r="BG76" s="114"/>
      <c r="BH76" s="114"/>
      <c r="BI76" s="114"/>
      <c r="BJ76" s="114"/>
      <c r="BK76" s="114"/>
      <c r="BL76" s="114"/>
      <c r="BM76" s="114"/>
      <c r="BN76" s="114"/>
      <c r="BO76" s="114"/>
      <c r="BP76" s="114"/>
      <c r="BQ76" s="114"/>
      <c r="BR76" s="114"/>
      <c r="BS76" s="114"/>
      <c r="BT76" s="114"/>
      <c r="BU76" s="114"/>
      <c r="BV76" s="114"/>
      <c r="BW76" s="114"/>
      <c r="BX76" s="114"/>
      <c r="BY76" s="114"/>
      <c r="BZ76" s="114"/>
      <c r="CA76" s="114"/>
      <c r="CB76" s="114"/>
      <c r="CC76" s="114"/>
      <c r="CD76" s="114"/>
      <c r="CE76" s="114"/>
      <c r="CF76" s="114"/>
      <c r="CG76" s="114"/>
      <c r="CH76" s="114"/>
      <c r="CI76" s="114"/>
      <c r="CJ76" s="115"/>
      <c r="CK76" s="236"/>
    </row>
    <row r="77" spans="1:135" ht="14.25" customHeight="1" x14ac:dyDescent="0.25">
      <c r="B77" s="215"/>
      <c r="C77" s="113"/>
      <c r="D77" s="388" t="s">
        <v>162</v>
      </c>
      <c r="E77" s="388"/>
      <c r="F77" s="388"/>
      <c r="G77" s="388"/>
      <c r="H77" s="388"/>
      <c r="I77" s="388"/>
      <c r="J77" s="388"/>
      <c r="K77" s="388"/>
      <c r="L77" s="388"/>
      <c r="M77" s="388"/>
      <c r="N77" s="388"/>
      <c r="O77" s="388"/>
      <c r="P77" s="388"/>
      <c r="Q77" s="388"/>
      <c r="R77" s="388"/>
      <c r="S77" s="388"/>
      <c r="T77" s="388"/>
      <c r="U77" s="388"/>
      <c r="V77" s="388"/>
      <c r="W77" s="388"/>
      <c r="X77" s="388"/>
      <c r="Y77" s="388"/>
      <c r="Z77" s="388"/>
      <c r="AA77" s="388"/>
      <c r="AB77" s="388"/>
      <c r="AC77" s="388"/>
      <c r="AD77" s="388"/>
      <c r="AE77" s="388"/>
      <c r="AF77" s="388"/>
      <c r="AG77" s="388"/>
      <c r="AH77" s="388"/>
      <c r="AI77" s="388"/>
      <c r="AJ77" s="388"/>
      <c r="AK77" s="388"/>
      <c r="AL77" s="388"/>
      <c r="AM77" s="388"/>
      <c r="AN77" s="388"/>
      <c r="AO77" s="388"/>
      <c r="AP77" s="388"/>
      <c r="AQ77" s="388"/>
      <c r="AR77" s="388"/>
      <c r="AS77" s="388"/>
      <c r="AT77" s="388"/>
      <c r="AU77" s="388"/>
      <c r="AV77" s="388"/>
      <c r="AW77" s="388"/>
      <c r="AX77" s="388"/>
      <c r="AY77" s="388"/>
      <c r="AZ77" s="388"/>
      <c r="BA77" s="388"/>
      <c r="BB77" s="388"/>
      <c r="BC77" s="388"/>
      <c r="BD77" s="388"/>
      <c r="BE77" s="388"/>
      <c r="BF77" s="388"/>
      <c r="BG77" s="388"/>
      <c r="BH77" s="388"/>
      <c r="BI77" s="388"/>
      <c r="BJ77" s="388"/>
      <c r="BK77" s="388"/>
      <c r="BL77" s="388"/>
      <c r="BM77" s="388"/>
      <c r="BN77" s="388"/>
      <c r="BO77" s="388"/>
      <c r="BP77" s="388"/>
      <c r="BQ77" s="388"/>
      <c r="BR77" s="388"/>
      <c r="BS77" s="388"/>
      <c r="BT77" s="388"/>
      <c r="BU77" s="388"/>
      <c r="BV77" s="388"/>
      <c r="BW77" s="388"/>
      <c r="BX77" s="388"/>
      <c r="BY77" s="388"/>
      <c r="BZ77" s="388"/>
      <c r="CA77" s="388"/>
      <c r="CB77" s="388"/>
      <c r="CC77" s="388"/>
      <c r="CD77" s="388"/>
      <c r="CE77" s="388"/>
      <c r="CF77" s="388"/>
      <c r="CG77" s="388"/>
      <c r="CH77" s="388"/>
      <c r="CI77" s="388"/>
      <c r="CJ77" s="389"/>
      <c r="CK77" s="237"/>
    </row>
    <row r="78" spans="1:135" ht="14.25" customHeight="1" x14ac:dyDescent="0.25">
      <c r="B78" s="215"/>
      <c r="C78" s="113"/>
      <c r="D78" s="114" t="s">
        <v>111</v>
      </c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  <c r="BH78" s="114"/>
      <c r="BI78" s="114"/>
      <c r="BJ78" s="114"/>
      <c r="BK78" s="114"/>
      <c r="BL78" s="114"/>
      <c r="BM78" s="114"/>
      <c r="BN78" s="114"/>
      <c r="BO78" s="114"/>
      <c r="BP78" s="114"/>
      <c r="BQ78" s="114"/>
      <c r="BR78" s="114"/>
      <c r="BS78" s="114"/>
      <c r="BT78" s="114"/>
      <c r="BU78" s="114"/>
      <c r="BV78" s="114"/>
      <c r="BW78" s="114"/>
      <c r="BX78" s="114"/>
      <c r="BY78" s="114"/>
      <c r="BZ78" s="114"/>
      <c r="CA78" s="114"/>
      <c r="CB78" s="114"/>
      <c r="CC78" s="114"/>
      <c r="CD78" s="114"/>
      <c r="CE78" s="114"/>
      <c r="CF78" s="114"/>
      <c r="CG78" s="114"/>
      <c r="CH78" s="114"/>
      <c r="CI78" s="114"/>
      <c r="CJ78" s="115"/>
      <c r="CK78" s="236"/>
    </row>
    <row r="79" spans="1:135" ht="14.25" customHeight="1" x14ac:dyDescent="0.25">
      <c r="B79" s="215"/>
      <c r="C79" s="113"/>
      <c r="D79" s="114" t="s">
        <v>158</v>
      </c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4"/>
      <c r="BG79" s="114"/>
      <c r="BH79" s="114"/>
      <c r="BI79" s="114"/>
      <c r="BJ79" s="114"/>
      <c r="BK79" s="114"/>
      <c r="BL79" s="114"/>
      <c r="BM79" s="114"/>
      <c r="BN79" s="114"/>
      <c r="BO79" s="114"/>
      <c r="BP79" s="114"/>
      <c r="BQ79" s="114"/>
      <c r="BR79" s="114"/>
      <c r="BS79" s="114"/>
      <c r="BT79" s="114"/>
      <c r="BU79" s="114"/>
      <c r="BV79" s="114"/>
      <c r="BW79" s="114"/>
      <c r="BX79" s="114"/>
      <c r="BY79" s="114"/>
      <c r="BZ79" s="114"/>
      <c r="CA79" s="114"/>
      <c r="CB79" s="114"/>
      <c r="CC79" s="114"/>
      <c r="CD79" s="114"/>
      <c r="CE79" s="114"/>
      <c r="CF79" s="114"/>
      <c r="CG79" s="114"/>
      <c r="CH79" s="114"/>
      <c r="CI79" s="114"/>
      <c r="CJ79" s="115"/>
      <c r="CK79" s="236"/>
    </row>
    <row r="80" spans="1:135" ht="14.25" customHeight="1" x14ac:dyDescent="0.25">
      <c r="B80" s="215"/>
      <c r="C80" s="113"/>
      <c r="D80" s="114" t="s">
        <v>159</v>
      </c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14"/>
      <c r="BI80" s="114"/>
      <c r="BJ80" s="114"/>
      <c r="BK80" s="114"/>
      <c r="BL80" s="114"/>
      <c r="BM80" s="114"/>
      <c r="BN80" s="114"/>
      <c r="BO80" s="114"/>
      <c r="BP80" s="114"/>
      <c r="BQ80" s="114"/>
      <c r="BR80" s="114"/>
      <c r="BS80" s="114"/>
      <c r="BT80" s="114"/>
      <c r="BU80" s="114"/>
      <c r="BV80" s="114"/>
      <c r="BW80" s="114"/>
      <c r="BX80" s="114"/>
      <c r="BY80" s="114"/>
      <c r="BZ80" s="114"/>
      <c r="CA80" s="114"/>
      <c r="CB80" s="114"/>
      <c r="CC80" s="114"/>
      <c r="CD80" s="114"/>
      <c r="CE80" s="114"/>
      <c r="CF80" s="114"/>
      <c r="CG80" s="114"/>
      <c r="CH80" s="114"/>
      <c r="CI80" s="114"/>
      <c r="CJ80" s="115"/>
      <c r="CK80" s="236"/>
    </row>
    <row r="81" spans="2:89" ht="14.25" customHeight="1" x14ac:dyDescent="0.25">
      <c r="B81" s="215"/>
      <c r="C81" s="113"/>
      <c r="D81" s="114" t="s">
        <v>163</v>
      </c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14"/>
      <c r="BN81" s="114"/>
      <c r="BO81" s="114"/>
      <c r="BP81" s="114"/>
      <c r="BQ81" s="114"/>
      <c r="BR81" s="114"/>
      <c r="BS81" s="114"/>
      <c r="BT81" s="114"/>
      <c r="BU81" s="114"/>
      <c r="BV81" s="114"/>
      <c r="BW81" s="114"/>
      <c r="BX81" s="114"/>
      <c r="BY81" s="114"/>
      <c r="BZ81" s="114"/>
      <c r="CA81" s="114"/>
      <c r="CB81" s="114"/>
      <c r="CC81" s="114"/>
      <c r="CD81" s="114"/>
      <c r="CE81" s="114"/>
      <c r="CF81" s="114"/>
      <c r="CG81" s="114"/>
      <c r="CH81" s="114"/>
      <c r="CI81" s="114"/>
      <c r="CJ81" s="115"/>
      <c r="CK81" s="236"/>
    </row>
    <row r="82" spans="2:89" ht="14.25" customHeight="1" x14ac:dyDescent="0.25">
      <c r="B82" s="215"/>
      <c r="C82" s="113"/>
      <c r="D82" s="388" t="s">
        <v>160</v>
      </c>
      <c r="E82" s="388"/>
      <c r="F82" s="388"/>
      <c r="G82" s="388"/>
      <c r="H82" s="388"/>
      <c r="I82" s="388"/>
      <c r="J82" s="388"/>
      <c r="K82" s="388"/>
      <c r="L82" s="388"/>
      <c r="M82" s="388"/>
      <c r="N82" s="388"/>
      <c r="O82" s="388"/>
      <c r="P82" s="388"/>
      <c r="Q82" s="388"/>
      <c r="R82" s="388"/>
      <c r="S82" s="388"/>
      <c r="T82" s="388"/>
      <c r="U82" s="388"/>
      <c r="V82" s="388"/>
      <c r="W82" s="388"/>
      <c r="X82" s="388"/>
      <c r="Y82" s="388"/>
      <c r="Z82" s="388"/>
      <c r="AA82" s="388"/>
      <c r="AB82" s="388"/>
      <c r="AC82" s="388"/>
      <c r="AD82" s="388"/>
      <c r="AE82" s="388"/>
      <c r="AF82" s="388"/>
      <c r="AG82" s="388"/>
      <c r="AH82" s="388"/>
      <c r="AI82" s="388"/>
      <c r="AJ82" s="388"/>
      <c r="AK82" s="388"/>
      <c r="AL82" s="388"/>
      <c r="AM82" s="388"/>
      <c r="AN82" s="388"/>
      <c r="AO82" s="388"/>
      <c r="AP82" s="388"/>
      <c r="AQ82" s="388"/>
      <c r="AR82" s="388"/>
      <c r="AS82" s="388"/>
      <c r="AT82" s="388"/>
      <c r="AU82" s="388"/>
      <c r="AV82" s="388"/>
      <c r="AW82" s="388"/>
      <c r="AX82" s="388"/>
      <c r="AY82" s="388"/>
      <c r="AZ82" s="388"/>
      <c r="BA82" s="388"/>
      <c r="BB82" s="388"/>
      <c r="BC82" s="388"/>
      <c r="BD82" s="388"/>
      <c r="BE82" s="388"/>
      <c r="BF82" s="388"/>
      <c r="BG82" s="388"/>
      <c r="BH82" s="388"/>
      <c r="BI82" s="388"/>
      <c r="BJ82" s="388"/>
      <c r="BK82" s="388"/>
      <c r="BL82" s="388"/>
      <c r="BM82" s="388"/>
      <c r="BN82" s="388"/>
      <c r="BO82" s="388"/>
      <c r="BP82" s="388"/>
      <c r="BQ82" s="388"/>
      <c r="BR82" s="388"/>
      <c r="BS82" s="388"/>
      <c r="BT82" s="388"/>
      <c r="BU82" s="388"/>
      <c r="BV82" s="388"/>
      <c r="BW82" s="388"/>
      <c r="BX82" s="388"/>
      <c r="BY82" s="388"/>
      <c r="BZ82" s="388"/>
      <c r="CA82" s="388"/>
      <c r="CB82" s="388"/>
      <c r="CC82" s="388"/>
      <c r="CD82" s="388"/>
      <c r="CE82" s="388"/>
      <c r="CF82" s="388"/>
      <c r="CG82" s="388"/>
      <c r="CH82" s="388"/>
      <c r="CI82" s="388"/>
      <c r="CJ82" s="389"/>
      <c r="CK82" s="237"/>
    </row>
    <row r="83" spans="2:89" ht="14.25" customHeight="1" x14ac:dyDescent="0.25">
      <c r="B83" s="215"/>
      <c r="C83" s="113"/>
      <c r="D83" s="114" t="s">
        <v>164</v>
      </c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  <c r="BI83" s="114"/>
      <c r="BJ83" s="114"/>
      <c r="BK83" s="114"/>
      <c r="BL83" s="114"/>
      <c r="BM83" s="114"/>
      <c r="BN83" s="114"/>
      <c r="BO83" s="114"/>
      <c r="BP83" s="114"/>
      <c r="BQ83" s="114"/>
      <c r="BR83" s="114"/>
      <c r="BS83" s="114"/>
      <c r="BT83" s="114"/>
      <c r="BU83" s="114"/>
      <c r="BV83" s="114"/>
      <c r="BW83" s="114"/>
      <c r="BX83" s="114"/>
      <c r="BY83" s="114"/>
      <c r="BZ83" s="114"/>
      <c r="CA83" s="114"/>
      <c r="CB83" s="114"/>
      <c r="CC83" s="114"/>
      <c r="CD83" s="114"/>
      <c r="CE83" s="114"/>
      <c r="CF83" s="114"/>
      <c r="CG83" s="114"/>
      <c r="CH83" s="114"/>
      <c r="CI83" s="114"/>
      <c r="CJ83" s="115"/>
      <c r="CK83" s="236"/>
    </row>
    <row r="84" spans="2:89" ht="16.5" customHeight="1" x14ac:dyDescent="0.25">
      <c r="B84" s="214"/>
      <c r="C84" s="113"/>
      <c r="D84" s="393" t="s">
        <v>161</v>
      </c>
      <c r="E84" s="393"/>
      <c r="F84" s="393"/>
      <c r="G84" s="393"/>
      <c r="H84" s="393"/>
      <c r="I84" s="393"/>
      <c r="J84" s="393"/>
      <c r="K84" s="393"/>
      <c r="L84" s="393"/>
      <c r="M84" s="393"/>
      <c r="N84" s="393"/>
      <c r="O84" s="393"/>
      <c r="P84" s="393"/>
      <c r="Q84" s="393"/>
      <c r="R84" s="393"/>
      <c r="S84" s="393"/>
      <c r="T84" s="393"/>
      <c r="U84" s="393"/>
      <c r="V84" s="393"/>
      <c r="W84" s="393"/>
      <c r="X84" s="393"/>
      <c r="Y84" s="393"/>
      <c r="Z84" s="393"/>
      <c r="AA84" s="393"/>
      <c r="AB84" s="393"/>
      <c r="AC84" s="393"/>
      <c r="AD84" s="393"/>
      <c r="AE84" s="393"/>
      <c r="AF84" s="393"/>
      <c r="AG84" s="393"/>
      <c r="AH84" s="393"/>
      <c r="AI84" s="393"/>
      <c r="AJ84" s="393"/>
      <c r="AK84" s="393"/>
      <c r="AL84" s="393"/>
      <c r="AM84" s="393"/>
      <c r="AN84" s="393"/>
      <c r="AO84" s="393"/>
      <c r="AP84" s="393"/>
      <c r="AQ84" s="393"/>
      <c r="AR84" s="393"/>
      <c r="AS84" s="393"/>
      <c r="AT84" s="393"/>
      <c r="AU84" s="393"/>
      <c r="AV84" s="393"/>
      <c r="AW84" s="393"/>
      <c r="AX84" s="393"/>
      <c r="AY84" s="393"/>
      <c r="AZ84" s="393"/>
      <c r="BA84" s="393"/>
      <c r="BB84" s="393"/>
      <c r="BC84" s="393"/>
      <c r="BD84" s="393"/>
      <c r="BE84" s="393"/>
      <c r="BF84" s="393"/>
      <c r="BG84" s="393"/>
      <c r="BH84" s="393"/>
      <c r="BI84" s="393"/>
      <c r="BJ84" s="393"/>
      <c r="BK84" s="393"/>
      <c r="BL84" s="393"/>
      <c r="BM84" s="393"/>
      <c r="BN84" s="393"/>
      <c r="BO84" s="393"/>
      <c r="BP84" s="393"/>
      <c r="BQ84" s="393"/>
      <c r="BR84" s="393"/>
      <c r="BS84" s="393"/>
      <c r="BT84" s="393"/>
      <c r="BU84" s="393"/>
      <c r="BV84" s="393"/>
      <c r="BW84" s="393"/>
      <c r="BX84" s="393"/>
      <c r="BY84" s="393"/>
      <c r="BZ84" s="393"/>
      <c r="CA84" s="393"/>
      <c r="CB84" s="393"/>
      <c r="CC84" s="393"/>
      <c r="CD84" s="393"/>
      <c r="CE84" s="393"/>
      <c r="CF84" s="393"/>
      <c r="CG84" s="393"/>
      <c r="CH84" s="393"/>
      <c r="CI84" s="393"/>
      <c r="CJ84" s="394"/>
      <c r="CK84" s="238"/>
    </row>
    <row r="85" spans="2:89" ht="13.5" thickBot="1" x14ac:dyDescent="0.3">
      <c r="B85" s="214"/>
      <c r="C85" s="116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  <c r="BH85" s="117"/>
      <c r="BI85" s="117"/>
      <c r="BJ85" s="117"/>
      <c r="BK85" s="117"/>
      <c r="BL85" s="117"/>
      <c r="BM85" s="117"/>
      <c r="BN85" s="117"/>
      <c r="BO85" s="117"/>
      <c r="BP85" s="117"/>
      <c r="BQ85" s="117"/>
      <c r="BR85" s="117"/>
      <c r="BS85" s="117"/>
      <c r="BT85" s="117"/>
      <c r="BU85" s="117"/>
      <c r="BV85" s="117"/>
      <c r="BW85" s="117"/>
      <c r="BX85" s="117"/>
      <c r="BY85" s="117"/>
      <c r="BZ85" s="117"/>
      <c r="CA85" s="117"/>
      <c r="CB85" s="117"/>
      <c r="CC85" s="117"/>
      <c r="CD85" s="117"/>
      <c r="CE85" s="117"/>
      <c r="CF85" s="117"/>
      <c r="CG85" s="117"/>
      <c r="CH85" s="117"/>
      <c r="CI85" s="117"/>
      <c r="CJ85" s="118"/>
      <c r="CK85" s="236"/>
    </row>
    <row r="86" spans="2:89" ht="15.75" x14ac:dyDescent="0.25">
      <c r="B86" s="395"/>
      <c r="C86" s="395"/>
      <c r="D86" s="395"/>
      <c r="E86" s="395"/>
      <c r="F86" s="395"/>
      <c r="G86" s="395"/>
      <c r="H86" s="395"/>
      <c r="I86" s="395"/>
      <c r="J86" s="395"/>
      <c r="K86" s="395"/>
      <c r="L86" s="395"/>
      <c r="M86" s="395"/>
      <c r="N86" s="395"/>
      <c r="O86" s="395"/>
      <c r="P86" s="395"/>
      <c r="Q86" s="395"/>
      <c r="R86" s="395"/>
      <c r="S86" s="395"/>
      <c r="T86" s="395"/>
      <c r="U86" s="395"/>
      <c r="V86" s="395"/>
      <c r="W86" s="395"/>
      <c r="X86" s="395"/>
      <c r="Y86" s="395"/>
      <c r="Z86" s="395"/>
      <c r="AA86" s="395"/>
      <c r="AB86" s="395"/>
      <c r="AC86" s="395"/>
      <c r="AD86" s="395"/>
      <c r="AE86" s="395"/>
      <c r="AF86" s="395"/>
      <c r="AG86" s="395"/>
      <c r="AH86" s="395"/>
      <c r="AI86" s="395"/>
      <c r="AJ86" s="395"/>
      <c r="AK86" s="395"/>
      <c r="AL86" s="395"/>
      <c r="AM86" s="141"/>
      <c r="AN86" s="362"/>
      <c r="AO86" s="362"/>
      <c r="AP86" s="362"/>
      <c r="AQ86" s="362"/>
      <c r="AR86" s="362"/>
      <c r="AS86" s="362"/>
      <c r="AT86" s="362"/>
      <c r="AU86" s="362"/>
      <c r="AV86" s="362"/>
      <c r="AW86" s="214"/>
      <c r="AX86" s="396"/>
      <c r="AY86" s="396"/>
      <c r="AZ86" s="396"/>
      <c r="BA86" s="396"/>
      <c r="BB86" s="396"/>
      <c r="BC86" s="396"/>
      <c r="BD86" s="396"/>
      <c r="BE86" s="396"/>
      <c r="BF86" s="396"/>
      <c r="BG86" s="214"/>
      <c r="BH86" s="397"/>
      <c r="BI86" s="397"/>
      <c r="BJ86" s="397"/>
      <c r="BK86" s="397"/>
      <c r="BL86" s="397"/>
      <c r="BM86" s="397"/>
      <c r="BN86" s="397"/>
      <c r="BO86" s="397"/>
      <c r="BP86" s="397"/>
      <c r="BQ86" s="141"/>
    </row>
    <row r="87" spans="2:89" ht="15" x14ac:dyDescent="0.25"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216"/>
      <c r="AO87" s="216"/>
      <c r="AP87" s="216"/>
      <c r="AQ87" s="216"/>
      <c r="AR87" s="216"/>
      <c r="AS87" s="216"/>
      <c r="AT87" s="216"/>
      <c r="AU87" s="216"/>
      <c r="AV87" s="216"/>
      <c r="AW87" s="217"/>
      <c r="AX87" s="218"/>
      <c r="AY87" s="218"/>
      <c r="AZ87" s="218"/>
      <c r="BA87" s="218"/>
      <c r="BB87" s="218"/>
      <c r="BC87" s="218"/>
      <c r="BD87" s="218"/>
      <c r="BE87" s="218"/>
      <c r="BF87" s="218"/>
      <c r="BG87" s="217"/>
      <c r="BH87" s="219"/>
      <c r="BI87" s="219"/>
      <c r="BJ87" s="219"/>
      <c r="BK87" s="219"/>
      <c r="BL87" s="219"/>
      <c r="BM87" s="219"/>
      <c r="BN87" s="219"/>
      <c r="BO87" s="219"/>
      <c r="BP87" s="219"/>
      <c r="BQ87" s="141"/>
    </row>
    <row r="88" spans="2:89" ht="15" x14ac:dyDescent="0.25">
      <c r="B88" s="398"/>
      <c r="C88" s="398"/>
      <c r="D88" s="398"/>
      <c r="E88" s="398"/>
      <c r="F88" s="398"/>
      <c r="G88" s="398"/>
      <c r="H88" s="398"/>
      <c r="I88" s="398"/>
      <c r="J88" s="398"/>
      <c r="K88" s="398"/>
      <c r="L88" s="398"/>
      <c r="M88" s="398"/>
      <c r="N88" s="398"/>
      <c r="O88" s="398"/>
      <c r="P88" s="398"/>
      <c r="Q88" s="398"/>
      <c r="R88" s="398"/>
      <c r="S88" s="398"/>
      <c r="T88" s="398"/>
      <c r="U88" s="398"/>
      <c r="V88" s="398"/>
      <c r="W88" s="398"/>
      <c r="X88" s="398"/>
      <c r="Y88" s="398"/>
      <c r="Z88" s="398"/>
      <c r="AA88" s="398"/>
      <c r="AB88" s="398"/>
      <c r="AC88" s="398"/>
      <c r="AD88" s="398"/>
      <c r="AE88" s="398"/>
      <c r="AF88" s="398"/>
      <c r="AG88" s="398"/>
      <c r="AH88" s="398"/>
      <c r="AI88" s="398"/>
      <c r="AJ88" s="398"/>
      <c r="AK88" s="398"/>
      <c r="AL88" s="398"/>
      <c r="AM88" s="141"/>
      <c r="AN88" s="390"/>
      <c r="AO88" s="390"/>
      <c r="AP88" s="390"/>
      <c r="AQ88" s="390"/>
      <c r="AR88" s="390"/>
      <c r="AS88" s="390"/>
      <c r="AT88" s="390"/>
      <c r="AU88" s="390"/>
      <c r="AV88" s="390"/>
      <c r="AW88" s="217"/>
      <c r="AX88" s="391"/>
      <c r="AY88" s="391"/>
      <c r="AZ88" s="391"/>
      <c r="BA88" s="391"/>
      <c r="BB88" s="391"/>
      <c r="BC88" s="391"/>
      <c r="BD88" s="391"/>
      <c r="BE88" s="391"/>
      <c r="BF88" s="391"/>
      <c r="BG88" s="217"/>
      <c r="BH88" s="392"/>
      <c r="BI88" s="392"/>
      <c r="BJ88" s="392"/>
      <c r="BK88" s="392"/>
      <c r="BL88" s="392"/>
      <c r="BM88" s="392"/>
      <c r="BN88" s="392"/>
      <c r="BO88" s="392"/>
      <c r="BP88" s="392"/>
      <c r="BQ88" s="141"/>
    </row>
    <row r="89" spans="2:89" ht="15" x14ac:dyDescent="0.25">
      <c r="B89" s="398"/>
      <c r="C89" s="398"/>
      <c r="D89" s="398"/>
      <c r="E89" s="398"/>
      <c r="F89" s="398"/>
      <c r="G89" s="398"/>
      <c r="H89" s="398"/>
      <c r="I89" s="398"/>
      <c r="J89" s="398"/>
      <c r="K89" s="398"/>
      <c r="L89" s="398"/>
      <c r="M89" s="398"/>
      <c r="N89" s="398"/>
      <c r="O89" s="398"/>
      <c r="P89" s="398"/>
      <c r="Q89" s="398"/>
      <c r="R89" s="398"/>
      <c r="S89" s="398"/>
      <c r="T89" s="398"/>
      <c r="U89" s="398"/>
      <c r="V89" s="398"/>
      <c r="W89" s="398"/>
      <c r="X89" s="398"/>
      <c r="Y89" s="398"/>
      <c r="Z89" s="398"/>
      <c r="AA89" s="398"/>
      <c r="AB89" s="398"/>
      <c r="AC89" s="398"/>
      <c r="AD89" s="398"/>
      <c r="AE89" s="398"/>
      <c r="AF89" s="398"/>
      <c r="AG89" s="398"/>
      <c r="AH89" s="398"/>
      <c r="AI89" s="398"/>
      <c r="AJ89" s="398"/>
      <c r="AK89" s="398"/>
      <c r="AL89" s="398"/>
      <c r="AM89" s="141"/>
      <c r="AN89" s="390"/>
      <c r="AO89" s="390"/>
      <c r="AP89" s="390"/>
      <c r="AQ89" s="390"/>
      <c r="AR89" s="390"/>
      <c r="AS89" s="390"/>
      <c r="AT89" s="390"/>
      <c r="AU89" s="390"/>
      <c r="AV89" s="390"/>
      <c r="AW89" s="217"/>
      <c r="AX89" s="391"/>
      <c r="AY89" s="391"/>
      <c r="AZ89" s="391"/>
      <c r="BA89" s="391"/>
      <c r="BB89" s="391"/>
      <c r="BC89" s="391"/>
      <c r="BD89" s="391"/>
      <c r="BE89" s="391"/>
      <c r="BF89" s="391"/>
      <c r="BG89" s="217"/>
      <c r="BH89" s="392"/>
      <c r="BI89" s="392"/>
      <c r="BJ89" s="392"/>
      <c r="BK89" s="392"/>
      <c r="BL89" s="392"/>
      <c r="BM89" s="392"/>
      <c r="BN89" s="392"/>
      <c r="BO89" s="392"/>
      <c r="BP89" s="392"/>
      <c r="BQ89" s="141"/>
    </row>
    <row r="90" spans="2:89" ht="15" x14ac:dyDescent="0.25">
      <c r="B90" s="398"/>
      <c r="C90" s="398"/>
      <c r="D90" s="398"/>
      <c r="E90" s="398"/>
      <c r="F90" s="398"/>
      <c r="G90" s="398"/>
      <c r="H90" s="398"/>
      <c r="I90" s="398"/>
      <c r="J90" s="398"/>
      <c r="K90" s="398"/>
      <c r="L90" s="398"/>
      <c r="M90" s="398"/>
      <c r="N90" s="398"/>
      <c r="O90" s="398"/>
      <c r="P90" s="398"/>
      <c r="Q90" s="398"/>
      <c r="R90" s="398"/>
      <c r="S90" s="398"/>
      <c r="T90" s="398"/>
      <c r="U90" s="398"/>
      <c r="V90" s="398"/>
      <c r="W90" s="398"/>
      <c r="X90" s="398"/>
      <c r="Y90" s="398"/>
      <c r="Z90" s="398"/>
      <c r="AA90" s="398"/>
      <c r="AB90" s="398"/>
      <c r="AC90" s="398"/>
      <c r="AD90" s="398"/>
      <c r="AE90" s="398"/>
      <c r="AF90" s="398"/>
      <c r="AG90" s="398"/>
      <c r="AH90" s="398"/>
      <c r="AI90" s="398"/>
      <c r="AJ90" s="398"/>
      <c r="AK90" s="398"/>
      <c r="AL90" s="398"/>
      <c r="AM90" s="141"/>
      <c r="AN90" s="390"/>
      <c r="AO90" s="390"/>
      <c r="AP90" s="390"/>
      <c r="AQ90" s="390"/>
      <c r="AR90" s="390"/>
      <c r="AS90" s="390"/>
      <c r="AT90" s="390"/>
      <c r="AU90" s="390"/>
      <c r="AV90" s="390"/>
      <c r="AW90" s="217"/>
      <c r="AX90" s="391"/>
      <c r="AY90" s="391"/>
      <c r="AZ90" s="391"/>
      <c r="BA90" s="391"/>
      <c r="BB90" s="391"/>
      <c r="BC90" s="391"/>
      <c r="BD90" s="391"/>
      <c r="BE90" s="391"/>
      <c r="BF90" s="391"/>
      <c r="BG90" s="217"/>
      <c r="BH90" s="392"/>
      <c r="BI90" s="392"/>
      <c r="BJ90" s="392"/>
      <c r="BK90" s="392"/>
      <c r="BL90" s="392"/>
      <c r="BM90" s="392"/>
      <c r="BN90" s="392"/>
      <c r="BO90" s="392"/>
      <c r="BP90" s="392"/>
      <c r="BQ90" s="141"/>
    </row>
    <row r="91" spans="2:89" x14ac:dyDescent="0.25">
      <c r="B91" s="214"/>
      <c r="C91" s="214"/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4"/>
      <c r="Y91" s="214"/>
      <c r="Z91" s="214"/>
      <c r="AA91" s="214"/>
      <c r="AB91" s="214"/>
      <c r="AC91" s="214"/>
      <c r="AD91" s="214"/>
      <c r="AE91" s="214"/>
      <c r="AF91" s="214"/>
      <c r="AG91" s="214"/>
      <c r="AH91" s="214"/>
      <c r="AI91" s="214"/>
      <c r="AJ91" s="214"/>
      <c r="AK91" s="214"/>
      <c r="AL91" s="214"/>
      <c r="AM91" s="214"/>
      <c r="AN91" s="220"/>
      <c r="AO91" s="220"/>
      <c r="AP91" s="220"/>
      <c r="AQ91" s="220"/>
      <c r="AR91" s="220"/>
      <c r="AS91" s="220"/>
      <c r="AT91" s="220"/>
      <c r="AU91" s="220"/>
      <c r="AV91" s="220"/>
      <c r="AW91" s="214"/>
      <c r="AX91" s="221"/>
      <c r="AY91" s="221"/>
      <c r="AZ91" s="221"/>
      <c r="BA91" s="221"/>
      <c r="BB91" s="221"/>
      <c r="BC91" s="221"/>
      <c r="BD91" s="221"/>
      <c r="BE91" s="221"/>
      <c r="BF91" s="221"/>
      <c r="BG91" s="214"/>
      <c r="BH91" s="222"/>
      <c r="BI91" s="222"/>
      <c r="BJ91" s="222"/>
      <c r="BK91" s="222"/>
      <c r="BL91" s="222"/>
      <c r="BM91" s="222"/>
      <c r="BN91" s="222"/>
      <c r="BO91" s="222"/>
      <c r="BP91" s="222"/>
      <c r="BQ91" s="214"/>
    </row>
  </sheetData>
  <sheetProtection password="8BEA" sheet="1" selectLockedCells="1"/>
  <mergeCells count="199">
    <mergeCell ref="B90:AL90"/>
    <mergeCell ref="AN90:AV90"/>
    <mergeCell ref="AX90:BF90"/>
    <mergeCell ref="BH90:BP90"/>
    <mergeCell ref="B27:CI27"/>
    <mergeCell ref="B88:AL88"/>
    <mergeCell ref="AN88:AV88"/>
    <mergeCell ref="AX88:BF88"/>
    <mergeCell ref="BH88:BP88"/>
    <mergeCell ref="B89:AL89"/>
    <mergeCell ref="AN89:AV89"/>
    <mergeCell ref="AX89:BF89"/>
    <mergeCell ref="BH89:BP89"/>
    <mergeCell ref="D82:CJ82"/>
    <mergeCell ref="D84:CJ84"/>
    <mergeCell ref="B86:AL86"/>
    <mergeCell ref="AN86:AV86"/>
    <mergeCell ref="AX86:BF86"/>
    <mergeCell ref="BH86:BP86"/>
    <mergeCell ref="C72:AM72"/>
    <mergeCell ref="AY72:BG72"/>
    <mergeCell ref="BH72:BP72"/>
    <mergeCell ref="BR72:BZ72"/>
    <mergeCell ref="CB72:CJ72"/>
    <mergeCell ref="D77:CJ77"/>
    <mergeCell ref="DB70:DJ70"/>
    <mergeCell ref="DL70:DT70"/>
    <mergeCell ref="DV70:ED70"/>
    <mergeCell ref="C71:AM71"/>
    <mergeCell ref="BH71:BP71"/>
    <mergeCell ref="BR71:BZ71"/>
    <mergeCell ref="CB71:CJ71"/>
    <mergeCell ref="CQ67:CY67"/>
    <mergeCell ref="BH68:CJ68"/>
    <mergeCell ref="C70:AM70"/>
    <mergeCell ref="BH70:BP70"/>
    <mergeCell ref="BR70:BZ70"/>
    <mergeCell ref="CB70:CJ70"/>
    <mergeCell ref="C66:AM66"/>
    <mergeCell ref="AN66:AV66"/>
    <mergeCell ref="AX66:BF66"/>
    <mergeCell ref="BH66:BP66"/>
    <mergeCell ref="BR66:BZ66"/>
    <mergeCell ref="CB66:CJ66"/>
    <mergeCell ref="C65:AM65"/>
    <mergeCell ref="AN65:AV65"/>
    <mergeCell ref="AX65:BF65"/>
    <mergeCell ref="BH65:BP65"/>
    <mergeCell ref="BR65:BZ65"/>
    <mergeCell ref="CB65:CJ65"/>
    <mergeCell ref="C64:AM64"/>
    <mergeCell ref="AN64:AV64"/>
    <mergeCell ref="AX64:BF64"/>
    <mergeCell ref="BH64:BP64"/>
    <mergeCell ref="BR64:BZ64"/>
    <mergeCell ref="CB64:CJ64"/>
    <mergeCell ref="C63:AM63"/>
    <mergeCell ref="AN63:AV63"/>
    <mergeCell ref="AX63:BF63"/>
    <mergeCell ref="BH63:BP63"/>
    <mergeCell ref="BR63:BZ63"/>
    <mergeCell ref="CB63:CJ63"/>
    <mergeCell ref="C62:AM62"/>
    <mergeCell ref="AN62:AV62"/>
    <mergeCell ref="AX62:BF62"/>
    <mergeCell ref="BH62:BP62"/>
    <mergeCell ref="BR62:BZ62"/>
    <mergeCell ref="CB62:CJ62"/>
    <mergeCell ref="CB59:CJ59"/>
    <mergeCell ref="C61:AM61"/>
    <mergeCell ref="AN61:AV61"/>
    <mergeCell ref="AX61:BF61"/>
    <mergeCell ref="BH61:BP61"/>
    <mergeCell ref="BR61:BZ61"/>
    <mergeCell ref="CB61:CJ61"/>
    <mergeCell ref="AB56:AM56"/>
    <mergeCell ref="C59:AM59"/>
    <mergeCell ref="AN59:AV59"/>
    <mergeCell ref="AX59:BF59"/>
    <mergeCell ref="BH59:BP59"/>
    <mergeCell ref="BR59:BZ59"/>
    <mergeCell ref="C54:AM54"/>
    <mergeCell ref="AN54:AV54"/>
    <mergeCell ref="AX54:BF54"/>
    <mergeCell ref="BH54:BP54"/>
    <mergeCell ref="BR54:BZ54"/>
    <mergeCell ref="CB54:CJ54"/>
    <mergeCell ref="C53:AM53"/>
    <mergeCell ref="AN53:AV53"/>
    <mergeCell ref="AX53:BF53"/>
    <mergeCell ref="BH53:BP53"/>
    <mergeCell ref="BR53:BZ53"/>
    <mergeCell ref="CB53:CJ53"/>
    <mergeCell ref="CP50:CX50"/>
    <mergeCell ref="C52:AM52"/>
    <mergeCell ref="AN52:AV52"/>
    <mergeCell ref="AX52:BF52"/>
    <mergeCell ref="BH52:BP52"/>
    <mergeCell ref="BR52:BZ52"/>
    <mergeCell ref="CB52:CJ52"/>
    <mergeCell ref="C50:AM50"/>
    <mergeCell ref="AN50:AV50"/>
    <mergeCell ref="AX50:BF50"/>
    <mergeCell ref="BH50:BP50"/>
    <mergeCell ref="BR50:BZ50"/>
    <mergeCell ref="CB50:CJ50"/>
    <mergeCell ref="C48:AM48"/>
    <mergeCell ref="AN48:AV48"/>
    <mergeCell ref="AX48:BF48"/>
    <mergeCell ref="BH48:BP48"/>
    <mergeCell ref="BR48:BZ48"/>
    <mergeCell ref="CB48:CJ48"/>
    <mergeCell ref="C46:AM46"/>
    <mergeCell ref="AN46:AV46"/>
    <mergeCell ref="AX46:BF46"/>
    <mergeCell ref="BH46:BP46"/>
    <mergeCell ref="BR46:BZ46"/>
    <mergeCell ref="CB46:CJ46"/>
    <mergeCell ref="C44:AM44"/>
    <mergeCell ref="AN44:AV44"/>
    <mergeCell ref="AX44:BF44"/>
    <mergeCell ref="BH44:BP44"/>
    <mergeCell ref="BR44:BZ44"/>
    <mergeCell ref="CB44:CJ44"/>
    <mergeCell ref="C43:AM43"/>
    <mergeCell ref="AN43:AV43"/>
    <mergeCell ref="AX43:BF43"/>
    <mergeCell ref="BH43:BP43"/>
    <mergeCell ref="BR43:BZ43"/>
    <mergeCell ref="CB43:CJ43"/>
    <mergeCell ref="C42:AM42"/>
    <mergeCell ref="AN42:AV42"/>
    <mergeCell ref="AX42:BF42"/>
    <mergeCell ref="BH42:BP42"/>
    <mergeCell ref="BR42:BZ42"/>
    <mergeCell ref="CB42:CJ42"/>
    <mergeCell ref="C41:AM41"/>
    <mergeCell ref="AN41:AV41"/>
    <mergeCell ref="AX41:BF41"/>
    <mergeCell ref="BH41:BP41"/>
    <mergeCell ref="BR41:BZ41"/>
    <mergeCell ref="CB41:CJ41"/>
    <mergeCell ref="C39:AM39"/>
    <mergeCell ref="AN39:AV39"/>
    <mergeCell ref="AX39:BF39"/>
    <mergeCell ref="BH39:BP39"/>
    <mergeCell ref="BR39:BZ39"/>
    <mergeCell ref="CB39:CJ39"/>
    <mergeCell ref="C37:AM37"/>
    <mergeCell ref="AN37:AV37"/>
    <mergeCell ref="AX37:BF37"/>
    <mergeCell ref="BH37:BP37"/>
    <mergeCell ref="BR37:BZ37"/>
    <mergeCell ref="CB37:CJ37"/>
    <mergeCell ref="C36:AM36"/>
    <mergeCell ref="AN36:AV36"/>
    <mergeCell ref="AX36:BF36"/>
    <mergeCell ref="BH36:BP36"/>
    <mergeCell ref="BR36:BZ36"/>
    <mergeCell ref="CB36:CJ36"/>
    <mergeCell ref="C35:AM35"/>
    <mergeCell ref="AN35:AV35"/>
    <mergeCell ref="AX35:BF35"/>
    <mergeCell ref="BH35:BP35"/>
    <mergeCell ref="BR35:BZ35"/>
    <mergeCell ref="CB35:CJ35"/>
    <mergeCell ref="CB32:CJ32"/>
    <mergeCell ref="C34:AM34"/>
    <mergeCell ref="AN34:AV34"/>
    <mergeCell ref="AX34:BF34"/>
    <mergeCell ref="BH34:BP34"/>
    <mergeCell ref="BR34:BZ34"/>
    <mergeCell ref="CB34:CJ34"/>
    <mergeCell ref="AN30:AV30"/>
    <mergeCell ref="AX30:BF30"/>
    <mergeCell ref="BH30:BP30"/>
    <mergeCell ref="BR30:BZ30"/>
    <mergeCell ref="CB30:CJ30"/>
    <mergeCell ref="C32:AM32"/>
    <mergeCell ref="AN32:AV32"/>
    <mergeCell ref="AX32:BF32"/>
    <mergeCell ref="BH32:BP32"/>
    <mergeCell ref="BR32:BZ32"/>
    <mergeCell ref="M19:BK19"/>
    <mergeCell ref="M21:BK21"/>
    <mergeCell ref="M23:BK23"/>
    <mergeCell ref="B25:CI25"/>
    <mergeCell ref="AN29:AV29"/>
    <mergeCell ref="AX29:BF29"/>
    <mergeCell ref="BH29:BP29"/>
    <mergeCell ref="BR29:BZ29"/>
    <mergeCell ref="CB29:CJ29"/>
    <mergeCell ref="B9:CJ9"/>
    <mergeCell ref="N11:S11"/>
    <mergeCell ref="U11:CJ11"/>
    <mergeCell ref="N13:CJ13"/>
    <mergeCell ref="Q15:CJ15"/>
    <mergeCell ref="L17:O17"/>
    <mergeCell ref="Y17:AB17"/>
  </mergeCells>
  <conditionalFormatting sqref="CQ67:CY67">
    <cfRule type="expression" dxfId="6" priority="6" stopIfTrue="1">
      <formula>"$CB$67&lt;&gt;$CB$69"</formula>
    </cfRule>
    <cfRule type="expression" dxfId="5" priority="7" stopIfTrue="1">
      <formula>$DA$69&lt;&gt;$DA$71</formula>
    </cfRule>
  </conditionalFormatting>
  <conditionalFormatting sqref="BH70:BP70">
    <cfRule type="expression" dxfId="4" priority="4" stopIfTrue="1">
      <formula>"$CB$67&lt;&gt;$CB$69"</formula>
    </cfRule>
    <cfRule type="expression" dxfId="3" priority="5" stopIfTrue="1">
      <formula>$BH$70&lt;&gt;$BH$72</formula>
    </cfRule>
  </conditionalFormatting>
  <conditionalFormatting sqref="BH68:CJ68">
    <cfRule type="expression" dxfId="2" priority="3" stopIfTrue="1">
      <formula>$CB$70&lt;&gt;$CB$72</formula>
    </cfRule>
  </conditionalFormatting>
  <conditionalFormatting sqref="BR70">
    <cfRule type="expression" dxfId="1" priority="2" stopIfTrue="1">
      <formula>$BR$70&lt;&gt;$BR$72</formula>
    </cfRule>
  </conditionalFormatting>
  <conditionalFormatting sqref="CB70">
    <cfRule type="expression" dxfId="0" priority="1" stopIfTrue="1">
      <formula>$CB$70&lt;&gt;$CB$72</formula>
    </cfRule>
  </conditionalFormatting>
  <dataValidations count="3">
    <dataValidation operator="greaterThanOrEqual" allowBlank="1" showInputMessage="1" showErrorMessage="1" sqref="BH68:CJ68"/>
    <dataValidation type="decimal" operator="greaterThanOrEqual" allowBlank="1" showInputMessage="1" showErrorMessage="1" sqref="CB41:CJ44 CB52:CJ57 CB48:CJ48 BH41:BP44 AX88:BF90 CB34:CJ37 BR61:BZ67 BR48:BZ48 BR52:BZ57 BR34:BZ37 BR41:BZ44 BH61:BP66 BH48:BP48 CB61:CJ67 BH34:BP37 BH52:BP55 BH57:BP57">
      <formula1>0</formula1>
    </dataValidation>
    <dataValidation type="list" allowBlank="1" showInputMessage="1" showErrorMessage="1" sqref="AN34:AV37 AN41:AV44 AO68:AW68 AN62:AV66 AN48:AV48 AN88:AV90 AN52:AV54 AN57:AV57">
      <formula1>"SOLICITADO, PREVISTO, ASEGURADO"</formula1>
    </dataValidation>
  </dataValidations>
  <pageMargins left="0.31496062992125984" right="0.19685039370078741" top="0.15748031496062992" bottom="0.11811023622047245" header="0.31496062992125984" footer="0.15748031496062992"/>
  <pageSetup paperSize="9" scale="52" fitToHeight="4" orientation="portrait" r:id="rId1"/>
  <headerFooter>
    <oddFooter>&amp;R&amp;10&amp;K007A3D&amp;P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16</vt:i4>
      </vt:variant>
    </vt:vector>
  </HeadingPairs>
  <TitlesOfParts>
    <vt:vector size="24" baseType="lpstr">
      <vt:lpstr>Datos_Generales</vt:lpstr>
      <vt:lpstr>BL_1</vt:lpstr>
      <vt:lpstr>BL_2</vt:lpstr>
      <vt:lpstr>BL_3</vt:lpstr>
      <vt:lpstr>BL_4</vt:lpstr>
      <vt:lpstr>BL_5</vt:lpstr>
      <vt:lpstr>BL_6</vt:lpstr>
      <vt:lpstr>Plan Financiación</vt:lpstr>
      <vt:lpstr>BL_1!Área_de_impresión</vt:lpstr>
      <vt:lpstr>BL_2!Área_de_impresión</vt:lpstr>
      <vt:lpstr>BL_3!Área_de_impresión</vt:lpstr>
      <vt:lpstr>BL_4!Área_de_impresión</vt:lpstr>
      <vt:lpstr>BL_5!Área_de_impresión</vt:lpstr>
      <vt:lpstr>BL_6!Área_de_impresión</vt:lpstr>
      <vt:lpstr>Datos_Generales!Área_de_impresión</vt:lpstr>
      <vt:lpstr>'Plan Financiación'!Área_de_impresión</vt:lpstr>
      <vt:lpstr>BL_1!Títulos_a_imprimir</vt:lpstr>
      <vt:lpstr>BL_2!Títulos_a_imprimir</vt:lpstr>
      <vt:lpstr>BL_3!Títulos_a_imprimir</vt:lpstr>
      <vt:lpstr>BL_4!Títulos_a_imprimir</vt:lpstr>
      <vt:lpstr>BL_5!Títulos_a_imprimir</vt:lpstr>
      <vt:lpstr>BL_6!Títulos_a_imprimir</vt:lpstr>
      <vt:lpstr>Datos_Generales!Títulos_a_imprimir</vt:lpstr>
      <vt:lpstr>'Plan Financiación'!Títulos_a_imprimir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VELAZQUEZ</dc:creator>
  <cp:lastModifiedBy>María Ángeles Pinto Jiménez</cp:lastModifiedBy>
  <cp:lastPrinted>2022-06-20T10:11:47Z</cp:lastPrinted>
  <dcterms:created xsi:type="dcterms:W3CDTF">2020-06-03T15:57:48Z</dcterms:created>
  <dcterms:modified xsi:type="dcterms:W3CDTF">2024-04-15T10:25:41Z</dcterms:modified>
</cp:coreProperties>
</file>