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0.100\sscc\Servicios\InformacionyDifusion_Cultura\Comun\estadistica\01_ACTIVIDADES ESTADISTICAS\05.01.05 RAED\DIFUSIÓN\2024\"/>
    </mc:Choice>
  </mc:AlternateContent>
  <xr:revisionPtr revIDLastSave="0" documentId="13_ncr:1_{B43C7E56-3495-4FF1-9C27-4CD9826F5BC6}" xr6:coauthVersionLast="47" xr6:coauthVersionMax="47" xr10:uidLastSave="{00000000-0000-0000-0000-000000000000}"/>
  <bookViews>
    <workbookView xWindow="-23148" yWindow="-108" windowWidth="23256" windowHeight="12456" tabRatio="870" activeTab="2" xr2:uid="{00000000-000D-0000-FFFF-FFFF00000000}"/>
  </bookViews>
  <sheets>
    <sheet name="Portada" sheetId="4" r:id="rId1"/>
    <sheet name="Índice tablas" sheetId="5" r:id="rId2"/>
    <sheet name="Tabla 1" sheetId="6" r:id="rId3"/>
    <sheet name="Tabla 2" sheetId="7" r:id="rId4"/>
    <sheet name="Tabla 3" sheetId="8" r:id="rId5"/>
    <sheet name="Tabla 4" sheetId="9" r:id="rId6"/>
    <sheet name="Tabla 5" sheetId="11" r:id="rId7"/>
    <sheet name="Tabla 6" sheetId="12" r:id="rId8"/>
    <sheet name="Tabla 7" sheetId="13" r:id="rId9"/>
    <sheet name="Hoja1" sheetId="1" state="hidden" r:id="rId10"/>
    <sheet name="Hoja2" sheetId="10" state="hidden" r:id="rId11"/>
  </sheets>
  <definedNames>
    <definedName name="_xlnm.Print_Area" localSheetId="1">'Índice tablas'!$A$1:$N$49</definedName>
    <definedName name="_xlnm.Print_Area" localSheetId="0">Portada!$A$1:$K$57</definedName>
    <definedName name="_xlnm.Print_Area" localSheetId="2">'Tabla 1'!$A$1:$J$50</definedName>
    <definedName name="_xlnm.Print_Area" localSheetId="3">'Tabla 2'!$A$1:$N$56</definedName>
    <definedName name="_xlnm.Print_Area" localSheetId="4">'Tabla 3'!$A$1:$K$46</definedName>
    <definedName name="_xlnm.Print_Area" localSheetId="5">'Tabla 4'!$A$1:$O$37</definedName>
    <definedName name="_xlnm.Print_Area" localSheetId="6">'Tabla 5'!$A$1:$L$47</definedName>
    <definedName name="_xlnm.Print_Area" localSheetId="7">'Tabla 6'!$A$1:$M$47</definedName>
    <definedName name="_xlnm.Print_Area" localSheetId="8">'Tabla 7'!$A$1:$M$47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1" l="1"/>
  <c r="F44" i="11" s="1"/>
  <c r="F45" i="11"/>
  <c r="N18" i="9"/>
  <c r="M18" i="9"/>
  <c r="L18" i="9"/>
  <c r="K18" i="9"/>
  <c r="J18" i="9"/>
  <c r="I18" i="9"/>
  <c r="H18" i="9"/>
  <c r="G18" i="9"/>
  <c r="F18" i="9"/>
  <c r="E18" i="9"/>
  <c r="J17" i="6"/>
  <c r="J18" i="6"/>
  <c r="J19" i="6"/>
  <c r="J14" i="6"/>
  <c r="H20" i="6"/>
  <c r="K45" i="11"/>
  <c r="J44" i="11"/>
  <c r="K44" i="11" s="1"/>
  <c r="M26" i="13"/>
  <c r="M21" i="13"/>
  <c r="M16" i="13"/>
  <c r="M13" i="13"/>
  <c r="M14" i="13"/>
  <c r="M15" i="13"/>
  <c r="M44" i="13"/>
  <c r="L43" i="13"/>
  <c r="K43" i="13"/>
  <c r="J43" i="13"/>
  <c r="I43" i="13"/>
  <c r="H43" i="13"/>
  <c r="G43" i="13"/>
  <c r="F43" i="13"/>
  <c r="E43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5" i="13"/>
  <c r="M24" i="13"/>
  <c r="M23" i="13"/>
  <c r="M22" i="13"/>
  <c r="M20" i="13"/>
  <c r="M19" i="13"/>
  <c r="M18" i="13"/>
  <c r="M17" i="13"/>
  <c r="F43" i="12"/>
  <c r="G43" i="12"/>
  <c r="H43" i="12"/>
  <c r="I43" i="12"/>
  <c r="J43" i="12"/>
  <c r="K43" i="12"/>
  <c r="L43" i="12"/>
  <c r="E43" i="12"/>
  <c r="M37" i="12"/>
  <c r="M32" i="12"/>
  <c r="M27" i="12"/>
  <c r="M22" i="12"/>
  <c r="M16" i="12"/>
  <c r="M17" i="12"/>
  <c r="M18" i="12"/>
  <c r="M19" i="12"/>
  <c r="M20" i="12"/>
  <c r="M21" i="12"/>
  <c r="M23" i="12"/>
  <c r="M24" i="12"/>
  <c r="M25" i="12"/>
  <c r="M26" i="12"/>
  <c r="M28" i="12"/>
  <c r="M29" i="12"/>
  <c r="M30" i="12"/>
  <c r="M31" i="12"/>
  <c r="M33" i="12"/>
  <c r="M34" i="12"/>
  <c r="M35" i="12"/>
  <c r="M36" i="12"/>
  <c r="M38" i="12"/>
  <c r="M39" i="12"/>
  <c r="M40" i="12"/>
  <c r="M41" i="12"/>
  <c r="M42" i="12"/>
  <c r="M14" i="12"/>
  <c r="M15" i="12"/>
  <c r="M13" i="12"/>
  <c r="M43" i="12" l="1"/>
  <c r="M43" i="13"/>
  <c r="O18" i="9" l="1"/>
  <c r="I45" i="8" l="1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H44" i="8"/>
  <c r="I44" i="8" s="1"/>
  <c r="F450" i="1"/>
  <c r="K5" i="1" l="1"/>
  <c r="M5" i="1" s="1"/>
  <c r="K6" i="1"/>
  <c r="M6" i="1" s="1"/>
  <c r="K7" i="1"/>
  <c r="M7" i="1" s="1"/>
  <c r="K8" i="1"/>
  <c r="M8" i="1" s="1"/>
  <c r="K9" i="1"/>
  <c r="M9" i="1" s="1"/>
  <c r="K10" i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27" i="1"/>
  <c r="M27" i="1" s="1"/>
  <c r="K28" i="1"/>
  <c r="M28" i="1" s="1"/>
  <c r="K29" i="1"/>
  <c r="M29" i="1" s="1"/>
  <c r="K30" i="1"/>
  <c r="M30" i="1" s="1"/>
  <c r="K31" i="1"/>
  <c r="M31" i="1" s="1"/>
  <c r="K32" i="1"/>
  <c r="M32" i="1" s="1"/>
  <c r="K33" i="1"/>
  <c r="M33" i="1" s="1"/>
  <c r="K4" i="1"/>
  <c r="M4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4" i="1"/>
  <c r="F15" i="8" l="1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5" i="8"/>
  <c r="F14" i="8"/>
  <c r="E44" i="8"/>
  <c r="F44" i="8" s="1"/>
  <c r="L21" i="7"/>
  <c r="K21" i="7"/>
  <c r="J21" i="7"/>
  <c r="I21" i="7"/>
  <c r="H21" i="7"/>
  <c r="G21" i="7"/>
  <c r="F21" i="7"/>
  <c r="E21" i="7"/>
  <c r="F13" i="7"/>
  <c r="G13" i="7"/>
  <c r="H13" i="7"/>
  <c r="I13" i="7"/>
  <c r="J13" i="7"/>
  <c r="K13" i="7"/>
  <c r="L13" i="7"/>
  <c r="E13" i="7"/>
  <c r="M27" i="7"/>
  <c r="M26" i="7"/>
  <c r="M25" i="7"/>
  <c r="M24" i="7"/>
  <c r="M23" i="7"/>
  <c r="M22" i="7"/>
  <c r="M15" i="7"/>
  <c r="M16" i="7"/>
  <c r="M17" i="7"/>
  <c r="M18" i="7"/>
  <c r="M19" i="7"/>
  <c r="M14" i="7"/>
  <c r="M21" i="7" l="1"/>
  <c r="N22" i="7" s="1"/>
  <c r="M13" i="7"/>
  <c r="N13" i="7" s="1"/>
  <c r="I20" i="6"/>
  <c r="G20" i="6"/>
  <c r="F20" i="6"/>
  <c r="J20" i="6" l="1"/>
  <c r="N24" i="7"/>
  <c r="N27" i="7"/>
  <c r="N25" i="7"/>
  <c r="N23" i="7"/>
  <c r="N21" i="7"/>
  <c r="N26" i="7"/>
  <c r="N17" i="7"/>
  <c r="N19" i="7"/>
  <c r="N15" i="7"/>
  <c r="N16" i="7"/>
  <c r="N18" i="7"/>
  <c r="N14" i="7"/>
</calcChain>
</file>

<file path=xl/sharedStrings.xml><?xml version="1.0" encoding="utf-8"?>
<sst xmlns="http://schemas.openxmlformats.org/spreadsheetml/2006/main" count="1090" uniqueCount="574">
  <si>
    <t>SUMARIO</t>
  </si>
  <si>
    <t>TABLAS</t>
  </si>
  <si>
    <t>Pág. 4</t>
  </si>
  <si>
    <t>Pág. 5</t>
  </si>
  <si>
    <t>Pág. 6</t>
  </si>
  <si>
    <t>Pág. 7</t>
  </si>
  <si>
    <t>Pág. 8</t>
  </si>
  <si>
    <t>Pág. 9</t>
  </si>
  <si>
    <t>Estadística del Registro Andaluz de Entidades Deportivas</t>
  </si>
  <si>
    <t>GRÁFICOS</t>
  </si>
  <si>
    <r>
      <t xml:space="preserve">Gráfico 2. </t>
    </r>
    <r>
      <rPr>
        <sz val="10.5"/>
        <rFont val="Source Sans Pro"/>
        <family val="2"/>
      </rPr>
      <t>Número de altas y bajas de entidades deportivas por provincia</t>
    </r>
  </si>
  <si>
    <r>
      <t xml:space="preserve">Gráfico 3. </t>
    </r>
    <r>
      <rPr>
        <sz val="10.5"/>
        <rFont val="Source Sans Pro"/>
        <family val="2"/>
      </rPr>
      <t xml:space="preserve">Evolución anual del número total de entidades deportivas registradas </t>
    </r>
  </si>
  <si>
    <t>Total</t>
  </si>
  <si>
    <t>Préstamos por cada 10 visitantes</t>
  </si>
  <si>
    <t>Préstamos por usuario inscrito</t>
  </si>
  <si>
    <t>Préstamos por prestatario activo</t>
  </si>
  <si>
    <t>Club deportivo</t>
  </si>
  <si>
    <t>Entidad de carácter accesorio</t>
  </si>
  <si>
    <t>Entidad de promoción deportiva</t>
  </si>
  <si>
    <t>Federación deportiva</t>
  </si>
  <si>
    <t>Sección deportiva</t>
  </si>
  <si>
    <t>Sociedad anónima deportiva</t>
  </si>
  <si>
    <t>Altas</t>
  </si>
  <si>
    <t>Bajas</t>
  </si>
  <si>
    <t>Acumulado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</si>
  <si>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</si>
  <si>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</si>
  <si>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</si>
  <si>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</si>
  <si>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</si>
  <si>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</si>
  <si>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</si>
  <si>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</si>
  <si>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%</t>
  </si>
  <si>
    <r>
      <rPr>
        <b/>
        <sz val="9"/>
        <color indexed="8"/>
        <rFont val="Source Sans Pro"/>
        <family val="2"/>
      </rPr>
      <t xml:space="preserve">Nota: </t>
    </r>
    <r>
      <rPr>
        <sz val="9"/>
        <color indexed="8"/>
        <rFont val="Source Sans Pro"/>
        <family val="2"/>
      </rPr>
      <t>Los clubes deportivo incluyen también las asociaciones, y las federaciones deportivas incluyen a la confederación.</t>
    </r>
  </si>
  <si>
    <t>Deporte principal</t>
  </si>
  <si>
    <t>Número</t>
  </si>
  <si>
    <t>Orden</t>
  </si>
  <si>
    <t>DEPORTEPRINCIPAL</t>
  </si>
  <si>
    <t>CuentaDeDEPORTEPRINCIPAL</t>
  </si>
  <si>
    <t>FUTBOL</t>
  </si>
  <si>
    <t>CICLISMO</t>
  </si>
  <si>
    <t>PADEL</t>
  </si>
  <si>
    <t>CAZA</t>
  </si>
  <si>
    <t>FUTBOL SALA</t>
  </si>
  <si>
    <t>BALONCESTO</t>
  </si>
  <si>
    <t>PESCA DEPORTIVA</t>
  </si>
  <si>
    <t>MONTAÑISMO</t>
  </si>
  <si>
    <t>ATLETISMO</t>
  </si>
  <si>
    <t>TENIS</t>
  </si>
  <si>
    <t>VOLEIBOL</t>
  </si>
  <si>
    <t>AUTOMOVILISMO</t>
  </si>
  <si>
    <t>BOXEO</t>
  </si>
  <si>
    <t>MOTOCICLISMO</t>
  </si>
  <si>
    <t>GIMNASIA RITMICA</t>
  </si>
  <si>
    <t>TAEKWONDO</t>
  </si>
  <si>
    <t>NATACION</t>
  </si>
  <si>
    <t>SENDERISMO</t>
  </si>
  <si>
    <t>HALTEROFILIA</t>
  </si>
  <si>
    <t>ESCALADA</t>
  </si>
  <si>
    <t>SURF</t>
  </si>
  <si>
    <t>CARRERAS POR MONTAÑA</t>
  </si>
  <si>
    <t>TRIATLON</t>
  </si>
  <si>
    <t>HIPICA</t>
  </si>
  <si>
    <t>KICK BOXING</t>
  </si>
  <si>
    <t>AJEDREZ</t>
  </si>
  <si>
    <t>GIMNASIA</t>
  </si>
  <si>
    <t>PESCA</t>
  </si>
  <si>
    <t>YOGA</t>
  </si>
  <si>
    <t>AGILITY</t>
  </si>
  <si>
    <t>TOTAL</t>
  </si>
  <si>
    <t>Fútbol</t>
  </si>
  <si>
    <t>Ciclismo</t>
  </si>
  <si>
    <t>Pádel</t>
  </si>
  <si>
    <t>Caza</t>
  </si>
  <si>
    <t>Fútbol sala</t>
  </si>
  <si>
    <t>Baloncesto</t>
  </si>
  <si>
    <t>Atletismo</t>
  </si>
  <si>
    <t>Tenis</t>
  </si>
  <si>
    <t>Voleibol</t>
  </si>
  <si>
    <t>Automovilismo</t>
  </si>
  <si>
    <t>Boxeo</t>
  </si>
  <si>
    <t>Motociclismo</t>
  </si>
  <si>
    <t>Gimnasia rítmica</t>
  </si>
  <si>
    <t>Taekwondo</t>
  </si>
  <si>
    <t>Natación</t>
  </si>
  <si>
    <t>Senderismo</t>
  </si>
  <si>
    <t>Halterofilia</t>
  </si>
  <si>
    <t>Hípica</t>
  </si>
  <si>
    <t>Ajedrez</t>
  </si>
  <si>
    <t>Pesca</t>
  </si>
  <si>
    <t>Resto de deportes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</si>
  <si>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</si>
  <si>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</si>
  <si>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</si>
  <si>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</si>
  <si>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</si>
  <si>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</si>
  <si>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</si>
  <si>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</si>
  <si>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</si>
  <si>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</si>
  <si>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</si>
  <si>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</si>
  <si>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</si>
  <si>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</si>
  <si>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</si>
  <si>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</si>
  <si>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</si>
  <si>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</si>
  <si>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</si>
  <si>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</si>
  <si>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</si>
  <si>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</si>
  <si>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</si>
  <si>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</si>
  <si>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</si>
  <si>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</si>
  <si>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</si>
  <si>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</si>
  <si>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</si>
  <si>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</si>
  <si>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DEPORTE DE OCIO Y TIEMPO LIBRE</t>
  </si>
  <si>
    <t>PETANCA</t>
  </si>
  <si>
    <t>COLOMBICULTURA</t>
  </si>
  <si>
    <t>BALONMANO</t>
  </si>
  <si>
    <t>TIRO OLIMPICO</t>
  </si>
  <si>
    <t>KARATE</t>
  </si>
  <si>
    <t>AIRSOFT</t>
  </si>
  <si>
    <t>TENIS DE MESA</t>
  </si>
  <si>
    <t>VELA</t>
  </si>
  <si>
    <t>JUDO</t>
  </si>
  <si>
    <t>PATINAJE</t>
  </si>
  <si>
    <t>PIRAGÜISMO</t>
  </si>
  <si>
    <t>TIRO CON ARCO</t>
  </si>
  <si>
    <t>GOLF</t>
  </si>
  <si>
    <t>MOUNTAIN BIKE</t>
  </si>
  <si>
    <t>ACTIVIDADES SUBACUATICAS</t>
  </si>
  <si>
    <t>ESPELEOLOGIA</t>
  </si>
  <si>
    <t>RUGBY</t>
  </si>
  <si>
    <t>BILLAR</t>
  </si>
  <si>
    <t>SILVESTRISMO</t>
  </si>
  <si>
    <t>BADMINTON</t>
  </si>
  <si>
    <t>AEROMODELISMO</t>
  </si>
  <si>
    <t>FITNESS</t>
  </si>
  <si>
    <t>EQUITACION</t>
  </si>
  <si>
    <t>BUCEO</t>
  </si>
  <si>
    <t>MOTOCROSS</t>
  </si>
  <si>
    <t>KITE SURF</t>
  </si>
  <si>
    <t>DEPORTES DE INVIERNO</t>
  </si>
  <si>
    <t>AEROBIC</t>
  </si>
  <si>
    <t>PAINTBALL</t>
  </si>
  <si>
    <t>COLOMBOFILA</t>
  </si>
  <si>
    <t>LUCHA</t>
  </si>
  <si>
    <t>BOLOS</t>
  </si>
  <si>
    <t>AIKIDO</t>
  </si>
  <si>
    <t>ESGRIMA</t>
  </si>
  <si>
    <t>REMO</t>
  </si>
  <si>
    <t>MUAY THAI</t>
  </si>
  <si>
    <t>DARDOS</t>
  </si>
  <si>
    <t>FUTBOL 7</t>
  </si>
  <si>
    <t>HOCKEY</t>
  </si>
  <si>
    <t>BAILE DEPORTIVO</t>
  </si>
  <si>
    <t>SHORINJI KEMPO</t>
  </si>
  <si>
    <t>DEPORTES PERSONAS DISCAPACIDAD INTELECTUAL</t>
  </si>
  <si>
    <t>BEISBOL</t>
  </si>
  <si>
    <t>PARAPENTE</t>
  </si>
  <si>
    <t>MOTOTURISMO</t>
  </si>
  <si>
    <t>CARRERAS DE GALGOS</t>
  </si>
  <si>
    <t>TIRO AL PLATO</t>
  </si>
  <si>
    <t>CARRERA DE MONTAÑA</t>
  </si>
  <si>
    <t>POWERLIFTING</t>
  </si>
  <si>
    <t>SALVAMENTO Y SOCORRISMO</t>
  </si>
  <si>
    <t>SKATEBOARD</t>
  </si>
  <si>
    <t>FUTBOL 11</t>
  </si>
  <si>
    <t>B.T.T.</t>
  </si>
  <si>
    <t>WATERPOLO</t>
  </si>
  <si>
    <t>RADIO CONTROL</t>
  </si>
  <si>
    <t>FUTBOL AMERICANO</t>
  </si>
  <si>
    <t>KARTING</t>
  </si>
  <si>
    <t>PILATES</t>
  </si>
  <si>
    <t>CULTURISMO</t>
  </si>
  <si>
    <t>JIU JITSU</t>
  </si>
  <si>
    <t>ENDURO</t>
  </si>
  <si>
    <t>DEFENSA PERSONAL</t>
  </si>
  <si>
    <t>PARAMOTOR</t>
  </si>
  <si>
    <t>HAPKIDO</t>
  </si>
  <si>
    <t>BALONMANO PLAYA</t>
  </si>
  <si>
    <t>BAILE</t>
  </si>
  <si>
    <t>MUSCULACION</t>
  </si>
  <si>
    <t>TRAIL RUNNING</t>
  </si>
  <si>
    <t>KENPO</t>
  </si>
  <si>
    <t>PATINAJE ARTISTICO</t>
  </si>
  <si>
    <t>ADIESTRAMIENTO</t>
  </si>
  <si>
    <t>ARTES MARCIALES MIXTAS</t>
  </si>
  <si>
    <t>CARRERAS</t>
  </si>
  <si>
    <t>SKATEBOARDING</t>
  </si>
  <si>
    <t>GRAPPLING</t>
  </si>
  <si>
    <t>PADDLE SURF</t>
  </si>
  <si>
    <t>SKATE</t>
  </si>
  <si>
    <t>MUSHING</t>
  </si>
  <si>
    <t>FUTBOL PLAYA</t>
  </si>
  <si>
    <t>SNOWBOARD</t>
  </si>
  <si>
    <t>CAPOEIRA</t>
  </si>
  <si>
    <t>FRONTENIS</t>
  </si>
  <si>
    <t>ORNITOLOGIA</t>
  </si>
  <si>
    <t>CUATRO POR CUATRO</t>
  </si>
  <si>
    <t>BARRANQUISMO</t>
  </si>
  <si>
    <t>BOWLING</t>
  </si>
  <si>
    <t>PATINAJE EN LINEA</t>
  </si>
  <si>
    <t>LUCHA OLIMPICA</t>
  </si>
  <si>
    <t>DOMA CLASICA</t>
  </si>
  <si>
    <t>HOCKEY SOBRE PATINES</t>
  </si>
  <si>
    <t>CALISTENIA</t>
  </si>
  <si>
    <t>ULTRALIGEROS</t>
  </si>
  <si>
    <t>TENIS PLAYA</t>
  </si>
  <si>
    <t>DEFENSA PERSONAL POLICIAL</t>
  </si>
  <si>
    <t>TAICHI</t>
  </si>
  <si>
    <t>SOFTBOL</t>
  </si>
  <si>
    <t>STREET WORKOUT Y CALISTENIA</t>
  </si>
  <si>
    <t>CROSSFIT</t>
  </si>
  <si>
    <t>NORDIC WALKING</t>
  </si>
  <si>
    <t>VOLEY PLAYA</t>
  </si>
  <si>
    <t>TIRO A VUELO</t>
  </si>
  <si>
    <t>KENDO</t>
  </si>
  <si>
    <t>CARRERA DE OBSTACULOS (OCR)</t>
  </si>
  <si>
    <t>FUTGOLF</t>
  </si>
  <si>
    <t>KOREAN SEMI-CONTACT</t>
  </si>
  <si>
    <t>CARRERAS POPULARES</t>
  </si>
  <si>
    <t>KRAV MAGA</t>
  </si>
  <si>
    <t>SLOT</t>
  </si>
  <si>
    <t>DISCO VOLADOR</t>
  </si>
  <si>
    <t>BIKETRIAL</t>
  </si>
  <si>
    <t>DEPORTES PARA TODOS</t>
  </si>
  <si>
    <t>CAZA CON PERROS</t>
  </si>
  <si>
    <t>TAEKWON-DO ITF</t>
  </si>
  <si>
    <t>FUTBOL FEMENINO</t>
  </si>
  <si>
    <t>GIMNASIA ARTISTICA</t>
  </si>
  <si>
    <t>GIMNASIA DE MANTENIMIENTO</t>
  </si>
  <si>
    <t>PARACAIDISMO</t>
  </si>
  <si>
    <t>FIELD TARGET</t>
  </si>
  <si>
    <t>PESCA SUBMARINA</t>
  </si>
  <si>
    <t>QUAD</t>
  </si>
  <si>
    <t>SAMBO</t>
  </si>
  <si>
    <t>KITEBOARDING</t>
  </si>
  <si>
    <t>CRICKET</t>
  </si>
  <si>
    <t>GIMNASIA ACROBATICA</t>
  </si>
  <si>
    <t>PATINAJE DE VELOCIDAD</t>
  </si>
  <si>
    <t>ESQUI NAUTICO</t>
  </si>
  <si>
    <t>BRAZILIAN JIU-JITSU</t>
  </si>
  <si>
    <t>DEPORTES DE PERSONAS CON PARALISIS CEREBRAL</t>
  </si>
  <si>
    <t>VELA LIGERA</t>
  </si>
  <si>
    <t>ZUMBA</t>
  </si>
  <si>
    <t>BOCCIA</t>
  </si>
  <si>
    <t>CROQUET</t>
  </si>
  <si>
    <t>BICICLETA</t>
  </si>
  <si>
    <t>CANICROSS</t>
  </si>
  <si>
    <t>YAWARA JITSU</t>
  </si>
  <si>
    <t>ESQUI ALPINO</t>
  </si>
  <si>
    <t>PESCA EN KAYAK</t>
  </si>
  <si>
    <t>ENGANCHE DE CABALLOS</t>
  </si>
  <si>
    <t>TAICHI CHUAN</t>
  </si>
  <si>
    <t>EXCURSIONISMO</t>
  </si>
  <si>
    <t>MOTOS ACUATICAS</t>
  </si>
  <si>
    <t>WAKE BOARD</t>
  </si>
  <si>
    <t>CAZA CON ARCO</t>
  </si>
  <si>
    <t>MONOPATIN</t>
  </si>
  <si>
    <t>TRAIL</t>
  </si>
  <si>
    <t>SKY</t>
  </si>
  <si>
    <t>GIMNASIA DEPORTIVA</t>
  </si>
  <si>
    <t>DEPORTES PARA CIEGOS</t>
  </si>
  <si>
    <t>VUELO EN PARAPENTE</t>
  </si>
  <si>
    <t>AERONAUTICA</t>
  </si>
  <si>
    <t>PICKLEBALL</t>
  </si>
  <si>
    <t>TWIRLING BATON</t>
  </si>
  <si>
    <t>RAIDS AVENTURA</t>
  </si>
  <si>
    <t>BUDO</t>
  </si>
  <si>
    <t>FUTBOL CHAPAS</t>
  </si>
  <si>
    <t>BUCEO DEPORTIVO CON ESCAFANDRA AUTONOMA</t>
  </si>
  <si>
    <t>MOTOR</t>
  </si>
  <si>
    <t>TUNING</t>
  </si>
  <si>
    <t>NATACION SINCRONIZADA</t>
  </si>
  <si>
    <t>KOSHO RYU KENPO</t>
  </si>
  <si>
    <t>NATACION ADAPTADA</t>
  </si>
  <si>
    <t>SEMI CONTACT</t>
  </si>
  <si>
    <t>VUELO DE PALOMAS BUCHONAS</t>
  </si>
  <si>
    <t>JEET KUNE DO</t>
  </si>
  <si>
    <t>GALGOS CON LIEBRE EN CAMPO</t>
  </si>
  <si>
    <t>SURFING</t>
  </si>
  <si>
    <t>FITNESS Y WELLNESS</t>
  </si>
  <si>
    <t>TIRO DE PRECISION</t>
  </si>
  <si>
    <t>TAI JITSU</t>
  </si>
  <si>
    <t>ACOSO Y DERRIBO</t>
  </si>
  <si>
    <t>APNEA</t>
  </si>
  <si>
    <t>NINJUTSU</t>
  </si>
  <si>
    <t>ACTIVIDADES FITNESS Y WELLNESS</t>
  </si>
  <si>
    <t>BUGUEI</t>
  </si>
  <si>
    <t>FUTBOL BASE</t>
  </si>
  <si>
    <t>ACTIVIDADES DEPORTIVAS EN CENTROS FITNESS</t>
  </si>
  <si>
    <t>DOMA</t>
  </si>
  <si>
    <t>KAYAK-POLO</t>
  </si>
  <si>
    <t>SPINNING</t>
  </si>
  <si>
    <t>FREESTYLE SKI</t>
  </si>
  <si>
    <t>ENDURO-CROSS</t>
  </si>
  <si>
    <t>ENGANCHES DE COMPETICION</t>
  </si>
  <si>
    <t>WING TSUN</t>
  </si>
  <si>
    <t>DUATLON</t>
  </si>
  <si>
    <t>WINDSURFING</t>
  </si>
  <si>
    <t>SLOC</t>
  </si>
  <si>
    <t>DOMA VAQUERA</t>
  </si>
  <si>
    <t>FUTVOLEY</t>
  </si>
  <si>
    <t>GALGOS CON LIEBRE MECANICA</t>
  </si>
  <si>
    <t>RALLYES</t>
  </si>
  <si>
    <t>VUELO LIBRE</t>
  </si>
  <si>
    <t>SLACKLINE</t>
  </si>
  <si>
    <t>MINIMOTOS</t>
  </si>
  <si>
    <t>TRIALBICI</t>
  </si>
  <si>
    <t>TRIAL</t>
  </si>
  <si>
    <t>STAND UP PADDLE</t>
  </si>
  <si>
    <t>LUCHA DE BRAZOS</t>
  </si>
  <si>
    <t>PADBOL</t>
  </si>
  <si>
    <t>ALPINISMO</t>
  </si>
  <si>
    <t>CARRERAS DE ORIENTACION</t>
  </si>
  <si>
    <t>PALOMO DEPORTIVO</t>
  </si>
  <si>
    <t>PATINAJE ARTISTICO SOBRE HIELO</t>
  </si>
  <si>
    <t>PENTATLON MODERNO Y TRIATLON</t>
  </si>
  <si>
    <t>QUIDDITCH MUGGLE</t>
  </si>
  <si>
    <t>POWER CHAIR</t>
  </si>
  <si>
    <t>BUJINKAN BUDO TAIJUTSU</t>
  </si>
  <si>
    <t>OTROS</t>
  </si>
  <si>
    <t>DESCENSO DE CAÑONES</t>
  </si>
  <si>
    <t>GROUND GOLF</t>
  </si>
  <si>
    <t>PREPARACION FISICA</t>
  </si>
  <si>
    <t>ALA DELTA</t>
  </si>
  <si>
    <t>VUELO DEPORTIVO</t>
  </si>
  <si>
    <t>UNIHOCKEY</t>
  </si>
  <si>
    <t>VUELO CON ULTRALIGERO</t>
  </si>
  <si>
    <t>AEROSTACION</t>
  </si>
  <si>
    <t>CASTING</t>
  </si>
  <si>
    <t>CANARICULTURA</t>
  </si>
  <si>
    <t>CANICULTURA</t>
  </si>
  <si>
    <t>CANTO</t>
  </si>
  <si>
    <t>DISC GOLF</t>
  </si>
  <si>
    <t>AERO FITNESS</t>
  </si>
  <si>
    <t>BILLAR A TRES BANDAS</t>
  </si>
  <si>
    <t>BATUKA</t>
  </si>
  <si>
    <t>DEP0RTE DE OCIO</t>
  </si>
  <si>
    <t>CRIA DEL CANARIO</t>
  </si>
  <si>
    <t>BALONKORF</t>
  </si>
  <si>
    <t>BILLAR AMERICANO</t>
  </si>
  <si>
    <t>CICLO-CROSS</t>
  </si>
  <si>
    <t>CHI-KUNG</t>
  </si>
  <si>
    <t>CURLING</t>
  </si>
  <si>
    <t>BODY BOARD</t>
  </si>
  <si>
    <t>CONCURSO DE CANTOS</t>
  </si>
  <si>
    <t>BOLO ANDALUZ</t>
  </si>
  <si>
    <t>DEPOORTES DE INVIERNO</t>
  </si>
  <si>
    <t>MONTERIA</t>
  </si>
  <si>
    <t>HOCKEY HIERBA</t>
  </si>
  <si>
    <t>HOCKEY SOBRE HIELO</t>
  </si>
  <si>
    <t>IAI-DO</t>
  </si>
  <si>
    <t>NINPO TAI JUTSU</t>
  </si>
  <si>
    <t>RUGBY A 13</t>
  </si>
  <si>
    <t>KALI ESKRIMA</t>
  </si>
  <si>
    <t>NIHON TAI JITSU</t>
  </si>
  <si>
    <t>VEHICULOS 4X4</t>
  </si>
  <si>
    <t>KIN - BALL</t>
  </si>
  <si>
    <t>ROLLER DERBY</t>
  </si>
  <si>
    <t>MMA AMATEUR</t>
  </si>
  <si>
    <t>MINIBIKE</t>
  </si>
  <si>
    <t>SALTO DE COMBA</t>
  </si>
  <si>
    <t>POLE SPORT FITNESS</t>
  </si>
  <si>
    <t>MARCHA</t>
  </si>
  <si>
    <t>MARATHON</t>
  </si>
  <si>
    <t>MAR COSTA</t>
  </si>
  <si>
    <t>TRAINING</t>
  </si>
  <si>
    <t>RAID (HIPICA)</t>
  </si>
  <si>
    <t>ESQUI DE MONTAÑA</t>
  </si>
  <si>
    <t>FIT-KID</t>
  </si>
  <si>
    <t>PIRAGUISMO (KAYAK)</t>
  </si>
  <si>
    <t>PINFUVOTE</t>
  </si>
  <si>
    <t>QIGONG</t>
  </si>
  <si>
    <t>VUELO EN AUTOGIRO</t>
  </si>
  <si>
    <t>VUELO CON MOTOR</t>
  </si>
  <si>
    <t>FUTBOL FLAG</t>
  </si>
  <si>
    <t>GERONTOGIMNASIA</t>
  </si>
  <si>
    <t>FUTBOLIN</t>
  </si>
  <si>
    <t>GO</t>
  </si>
  <si>
    <t>SAVATE BOXEO FRANCÉS</t>
  </si>
  <si>
    <t>SALTOS HIPICOS</t>
  </si>
  <si>
    <t>POOL 8</t>
  </si>
  <si>
    <t>RINGOL</t>
  </si>
  <si>
    <t>RECORRIDO DE CAZA</t>
  </si>
  <si>
    <t>RALLY-CROSS</t>
  </si>
  <si>
    <t>RUGBY SUBACUÁTICO</t>
  </si>
  <si>
    <t>BIOENERGIA</t>
  </si>
  <si>
    <t>RUGBY LEAGUE</t>
  </si>
  <si>
    <t>BLACK BASS</t>
  </si>
  <si>
    <t>ROUNDNET</t>
  </si>
  <si>
    <t>BMX</t>
  </si>
  <si>
    <t>BOTIFRONT</t>
  </si>
  <si>
    <t>SEGUN LO DISPUESTO EN EL ART. 3 DE SUS ESTATUTOS</t>
  </si>
  <si>
    <t>RECORRIDOS DE TIRO</t>
  </si>
  <si>
    <t>BUGGY</t>
  </si>
  <si>
    <t>RUGBY EN SILLA DE RUEDAS</t>
  </si>
  <si>
    <t>RAIDS DE ORIENTACION</t>
  </si>
  <si>
    <t>RALING-TRIAL</t>
  </si>
  <si>
    <t>TAMBURELLO</t>
  </si>
  <si>
    <t>VIET VO DAO</t>
  </si>
  <si>
    <t>BAILES LATINOS</t>
  </si>
  <si>
    <t>TUMBLING</t>
  </si>
  <si>
    <t>ULTRA TRAIL</t>
  </si>
  <si>
    <t>ULTRAFONDO</t>
  </si>
  <si>
    <t>VELA ADAPTADA</t>
  </si>
  <si>
    <t>AIDO</t>
  </si>
  <si>
    <t>AQUAGYM</t>
  </si>
  <si>
    <t>VELA LATINA</t>
  </si>
  <si>
    <t>ARO</t>
  </si>
  <si>
    <t>VUELO</t>
  </si>
  <si>
    <t>AERODESLIZADORES</t>
  </si>
  <si>
    <t>VUELO ACROBATICO</t>
  </si>
  <si>
    <t>VUELO SIN MOTOR</t>
  </si>
  <si>
    <t>WING FIGHT</t>
  </si>
  <si>
    <t>YOSEIKAN BUDO</t>
  </si>
  <si>
    <t>ACROSPORT</t>
  </si>
  <si>
    <t>VELA DE CRUCERO</t>
  </si>
  <si>
    <t>TANG SOO DO</t>
  </si>
  <si>
    <t>SISTEMAS DE LUCHA ORIENTAL (SLOC)</t>
  </si>
  <si>
    <t>SKINBOARD</t>
  </si>
  <si>
    <t>SNOOKER</t>
  </si>
  <si>
    <t>SPIRIBOL</t>
  </si>
  <si>
    <t>STREET WORKOUT</t>
  </si>
  <si>
    <t>SUELTA</t>
  </si>
  <si>
    <t>TRINEO CON PERROS Y PULKA ESCANDINAVA</t>
  </si>
  <si>
    <t>PALOMO BUCHON</t>
  </si>
  <si>
    <t>SILAT</t>
  </si>
  <si>
    <t>TENSEGRIDAD</t>
  </si>
  <si>
    <t>AVIACION DEPORTIVA</t>
  </si>
  <si>
    <t>TIRAR EL TROMPO</t>
  </si>
  <si>
    <t>TIRO AIRE COMPRIMIDO</t>
  </si>
  <si>
    <t>TIRO DE CAMPO</t>
  </si>
  <si>
    <t>TIRO DE LA PIEDRA</t>
  </si>
  <si>
    <t>ARTE ECUESTRE</t>
  </si>
  <si>
    <t>SUPERCROSS</t>
  </si>
  <si>
    <t>KITE BUGGY</t>
  </si>
  <si>
    <t>JAZZERCISE</t>
  </si>
  <si>
    <t>DEPORTES ALTERNATIVOS</t>
  </si>
  <si>
    <t>JUEGOS DEPORTIVOS DE SOCIEDAD</t>
  </si>
  <si>
    <t>KART DE TIERRA</t>
  </si>
  <si>
    <t>KARTS</t>
  </si>
  <si>
    <t>CROSSMINTON</t>
  </si>
  <si>
    <t>KEMPO - CONTACT</t>
  </si>
  <si>
    <t>HITBALL</t>
  </si>
  <si>
    <t>KOBUDO</t>
  </si>
  <si>
    <t>DANZA</t>
  </si>
  <si>
    <t>KORFBALL</t>
  </si>
  <si>
    <t>KYOKUSHIN KARATE</t>
  </si>
  <si>
    <t>KYOKUSHINKAI KAN</t>
  </si>
  <si>
    <t>CARRERAS DE FONDO</t>
  </si>
  <si>
    <t>KAYAK-SURF</t>
  </si>
  <si>
    <t>FUTBOL POWERCHAIR</t>
  </si>
  <si>
    <t>ENGANCHES</t>
  </si>
  <si>
    <t>ENDURO QUAD</t>
  </si>
  <si>
    <t>FLOORBALL</t>
  </si>
  <si>
    <t>EDUCACION CANINA</t>
  </si>
  <si>
    <t>ECUAVOLEY</t>
  </si>
  <si>
    <t>FLYSURF</t>
  </si>
  <si>
    <t>DEPORTES EN LA NATURALEZA</t>
  </si>
  <si>
    <t>FUTBOL CON BOTONES</t>
  </si>
  <si>
    <t>HOCKEY SUBACUATICO</t>
  </si>
  <si>
    <t>DIVULGACION DEL DEPORTE</t>
  </si>
  <si>
    <t>DESLIZAMIENTO</t>
  </si>
  <si>
    <t>DESCENSO DE BARRANCOS</t>
  </si>
  <si>
    <t>DESCENSO</t>
  </si>
  <si>
    <t>HALTEROFILIA (DF)</t>
  </si>
  <si>
    <t>CROSSFORCE</t>
  </si>
  <si>
    <t>FREE RUNNING</t>
  </si>
  <si>
    <t>KAJUKENBO</t>
  </si>
  <si>
    <t>CARROVELISMO</t>
  </si>
  <si>
    <t>CARRETERA</t>
  </si>
  <si>
    <t>ORIENTACION A PIE</t>
  </si>
  <si>
    <t>CARRERAS EN CAMPO CON LIEBRE MECANICA</t>
  </si>
  <si>
    <t>CARRERAS DE TROTE</t>
  </si>
  <si>
    <t>CUADRIATLÓN</t>
  </si>
  <si>
    <t>PARKOUR</t>
  </si>
  <si>
    <t>CAZA MENOR(GALGOS CON LIEBRE)</t>
  </si>
  <si>
    <t>CARRERAS DE CABALLOS</t>
  </si>
  <si>
    <t>PATIN A VELA</t>
  </si>
  <si>
    <t>PERROS DE MUESTRA</t>
  </si>
  <si>
    <t>PESAS</t>
  </si>
  <si>
    <t>CARRERA ACUATICA</t>
  </si>
  <si>
    <t>PIT CROSS</t>
  </si>
  <si>
    <t>EQUITACION ADAPTADA</t>
  </si>
  <si>
    <t>LUCHAS ORIENTALES</t>
  </si>
  <si>
    <t>KYUDO</t>
  </si>
  <si>
    <t>CROSS</t>
  </si>
  <si>
    <t>LACROSSE</t>
  </si>
  <si>
    <t>LANZAMIENTO TIRACHINAS</t>
  </si>
  <si>
    <t>LONGBOARD</t>
  </si>
  <si>
    <t>LUCHA GRECORROMANA</t>
  </si>
  <si>
    <t>NAVEGACION TERRESTRE</t>
  </si>
  <si>
    <t>COMPETICION CANARIOS</t>
  </si>
  <si>
    <t>MOTOCICLISMO ELECTRICO</t>
  </si>
  <si>
    <t>MANTENIMIENTO</t>
  </si>
  <si>
    <t>MINI KARTS</t>
  </si>
  <si>
    <t>CICLO INDOO</t>
  </si>
  <si>
    <t>MINIBASKET</t>
  </si>
  <si>
    <t>CHAPAS</t>
  </si>
  <si>
    <t>POOL</t>
  </si>
  <si>
    <t>CONCENTRACIONES</t>
  </si>
  <si>
    <t>Tipo de entidad</t>
  </si>
  <si>
    <t>altas 2022</t>
  </si>
  <si>
    <t>Petanca</t>
  </si>
  <si>
    <t>Tenis de mesa</t>
  </si>
  <si>
    <t>Deporte 
principal</t>
  </si>
  <si>
    <t/>
  </si>
  <si>
    <t>607</t>
  </si>
  <si>
    <t>Carreras por montaña</t>
  </si>
  <si>
    <t>Colombicultura</t>
  </si>
  <si>
    <t>Balonmano</t>
  </si>
  <si>
    <t>Tiro olímpico</t>
  </si>
  <si>
    <t>Karate</t>
  </si>
  <si>
    <t>Airsoft</t>
  </si>
  <si>
    <t>Triatlón</t>
  </si>
  <si>
    <t>Gimnasia</t>
  </si>
  <si>
    <t>Galgos</t>
  </si>
  <si>
    <t>Pág. 3</t>
  </si>
  <si>
    <t>Altas 2023</t>
  </si>
  <si>
    <t>Kick boxing</t>
  </si>
  <si>
    <t>Pickleball</t>
  </si>
  <si>
    <r>
      <rPr>
        <b/>
        <sz val="9"/>
        <color theme="1"/>
        <rFont val="Source Sans Pro"/>
        <family val="2"/>
      </rPr>
      <t>Nota:</t>
    </r>
    <r>
      <rPr>
        <sz val="9"/>
        <color theme="1"/>
        <rFont val="Source Sans Pro"/>
        <family val="2"/>
      </rPr>
      <t xml:space="preserve"> Los clubes deportivo incluyen también las asociaciones, y las federaciones deportivas incluyen a la confederación.</t>
    </r>
  </si>
  <si>
    <r>
      <rPr>
        <b/>
        <sz val="9"/>
        <color rgb="FF000000"/>
        <rFont val="Source Sans Pro"/>
        <family val="2"/>
      </rPr>
      <t>Nota:</t>
    </r>
    <r>
      <rPr>
        <sz val="9"/>
        <color indexed="8"/>
        <rFont val="Source Sans Pro"/>
        <family val="2"/>
      </rPr>
      <t xml:space="preserve"> Cancelaciones de inscripción de los Entes de Promoción Deportiva y de las Entidades de Carácter Accesorio en el Registro Andaluz de Entidades Deportivas, de conformidad con la Disposición adicional tercera y Disposición transitoria primera del Decreto 41/2022, de 8 de marzo, por el que se regulan las Entidades Deportivas de Andalucía y se establece la estructura y régimen de funcionamiento del Registro Andaluz de Entidades Deportivas (BOJA Nº 49, 14 de marzo de 2022)</t>
    </r>
  </si>
  <si>
    <r>
      <t>Nota:</t>
    </r>
    <r>
      <rPr>
        <sz val="9"/>
        <color rgb="FF000000"/>
        <rFont val="Source Sans Pro"/>
        <family val="2"/>
      </rPr>
      <t xml:space="preserve"> Cancelaciones de inscripción de los Entes de Promoción Deportiva y de las Entidades de Carácter Accesorio en el Registro Andaluz de Entidades Deportivas, de conformidad con la Disposición adicional tercera y Disposición transitoria primera del Decreto 41/2022, de 8 de marzo, por el que se regulan las Entidades Deportivas de Andalucía y se establece la estructura y régimen de funcionamiento del Registro Andaluz de Entidades Deportivas (BOJA Nº 49, 14 de marzo de 2022)</t>
    </r>
  </si>
  <si>
    <r>
      <rPr>
        <b/>
        <sz val="9"/>
        <color theme="1"/>
        <rFont val="Source Sans Pro"/>
        <family val="2"/>
      </rPr>
      <t xml:space="preserve">Nota: </t>
    </r>
    <r>
      <rPr>
        <sz val="9"/>
        <color theme="1"/>
        <rFont val="Source Sans Pro"/>
        <family val="2"/>
      </rPr>
      <t>Cancelaciones de inscripción de los Entes de Promoción Deportiva y de las Entidades de Carácter Accesorio en el Registro Andaluz de Entidades Deportivas, de conformidad con la Disposición adicional tercera y Disposición transitoria primera del Decreto 41/2022, de 8 de marzo, por el que se regulan las Entidades Deportivas de Andalucía y se establece la estructura y régimen de funcionamiento del Registro Andaluz de Entidades Deportivas (BOJA Nº 49, 14 de marzo de 2022)</t>
    </r>
  </si>
  <si>
    <t>Fuente: Consejería de Cultura y Deporte.</t>
  </si>
  <si>
    <t>Año 2024</t>
  </si>
  <si>
    <r>
      <t>Tabla 1.</t>
    </r>
    <r>
      <rPr>
        <sz val="10.5"/>
        <rFont val="Source Sans Pro"/>
        <family val="2"/>
      </rPr>
      <t xml:space="preserve"> Número total de entidades deportivas registradas por tipo de entidad. Altas y bajas en el año 2024</t>
    </r>
  </si>
  <si>
    <r>
      <t xml:space="preserve">Tabla 2. </t>
    </r>
    <r>
      <rPr>
        <sz val="10.5"/>
        <rFont val="Source Sans Pro"/>
        <family val="2"/>
      </rPr>
      <t>Número de entidades deportivas por tipo de entidad, altas y bajas y por provincia en el año 2024</t>
    </r>
  </si>
  <si>
    <r>
      <rPr>
        <b/>
        <sz val="10.5"/>
        <rFont val="Source Sans Pro"/>
        <family val="2"/>
      </rPr>
      <t>Tabla 3</t>
    </r>
    <r>
      <rPr>
        <sz val="10.5"/>
        <rFont val="Source Sans Pro"/>
        <family val="2"/>
      </rPr>
      <t>. Clasificación del número de entidades deportivas dadas de alta por deporte principal en el año 2024</t>
    </r>
  </si>
  <si>
    <r>
      <rPr>
        <b/>
        <sz val="10.5"/>
        <rFont val="Source Sans Pro"/>
        <family val="2"/>
      </rPr>
      <t xml:space="preserve">Tabla 4. </t>
    </r>
    <r>
      <rPr>
        <sz val="10.5"/>
        <rFont val="Source Sans Pro"/>
        <family val="2"/>
      </rPr>
      <t>Evolución anual del número total de entidades deportivas registradas por tipo de entidad.  Período 2014/2024</t>
    </r>
  </si>
  <si>
    <r>
      <rPr>
        <b/>
        <sz val="10.5"/>
        <rFont val="Source Sans Pro"/>
        <family val="2"/>
      </rPr>
      <t>Tabla 5.</t>
    </r>
    <r>
      <rPr>
        <sz val="10.5"/>
        <rFont val="Source Sans Pro"/>
        <family val="2"/>
      </rPr>
      <t xml:space="preserve"> Comparativa y clasificación del número de altas de entidades deportivas por deporte  principal. Años 2023 y 2024</t>
    </r>
  </si>
  <si>
    <r>
      <rPr>
        <b/>
        <sz val="10.5"/>
        <rFont val="Source Sans Pro"/>
        <family val="2"/>
      </rPr>
      <t xml:space="preserve">Tabla 6. </t>
    </r>
    <r>
      <rPr>
        <sz val="10.5"/>
        <rFont val="Source Sans Pro"/>
        <family val="2"/>
      </rPr>
      <t>Clasificación del número de entidades deportivas inscritas por deporte principal y por provincia en el año 2024</t>
    </r>
  </si>
  <si>
    <r>
      <rPr>
        <b/>
        <sz val="10.5"/>
        <rFont val="Source Sans Pro"/>
        <family val="2"/>
      </rPr>
      <t xml:space="preserve">Tabla 7. </t>
    </r>
    <r>
      <rPr>
        <sz val="10.5"/>
        <rFont val="Source Sans Pro"/>
        <family val="2"/>
      </rPr>
      <t>Clasificación del número total de entidades deportivas por deporte principal y por provincia. Acumulado 2024</t>
    </r>
  </si>
  <si>
    <r>
      <t xml:space="preserve">Gráfico 1. </t>
    </r>
    <r>
      <rPr>
        <sz val="10.5"/>
        <rFont val="Source Sans Pro"/>
        <family val="2"/>
      </rPr>
      <t>Entidades deportivas registradas por tipo de entidad. Años 2023 y 2024</t>
    </r>
  </si>
  <si>
    <r>
      <t>Estadística del Registro Andaluz de Entidades Deportivas</t>
    </r>
    <r>
      <rPr>
        <sz val="10.5"/>
        <color indexed="8"/>
        <rFont val="Source Sans Pro"/>
        <family val="2"/>
      </rPr>
      <t xml:space="preserve">
</t>
    </r>
    <r>
      <rPr>
        <b/>
        <sz val="10.5"/>
        <color indexed="17"/>
        <rFont val="Source Sans Pro"/>
        <family val="2"/>
      </rPr>
      <t>Año 2024</t>
    </r>
  </si>
  <si>
    <r>
      <t xml:space="preserve">Tabla 1. </t>
    </r>
    <r>
      <rPr>
        <sz val="10.5"/>
        <rFont val="Source Sans Pro"/>
        <family val="2"/>
      </rPr>
      <t xml:space="preserve">Número total de entidades deportivas registradas por tipo de entidad. Altas y bajas. </t>
    </r>
    <r>
      <rPr>
        <b/>
        <sz val="10.5"/>
        <rFont val="Source Sans Pro"/>
        <family val="2"/>
      </rPr>
      <t>Año 2024</t>
    </r>
  </si>
  <si>
    <t>2023 
Acumulado</t>
  </si>
  <si>
    <r>
      <t xml:space="preserve">Tabla 2. </t>
    </r>
    <r>
      <rPr>
        <sz val="10.5"/>
        <rFont val="Source Sans Pro"/>
        <family val="2"/>
      </rPr>
      <t xml:space="preserve">Número de entidades deportivas por tipo de entidad. Altas y bajas por provincia. </t>
    </r>
    <r>
      <rPr>
        <b/>
        <sz val="10.5"/>
        <rFont val="Source Sans Pro"/>
        <family val="2"/>
      </rPr>
      <t>Año 2024</t>
    </r>
  </si>
  <si>
    <r>
      <t xml:space="preserve">Tabla 3. </t>
    </r>
    <r>
      <rPr>
        <sz val="10.5"/>
        <rFont val="Source Sans Pro"/>
        <family val="2"/>
      </rPr>
      <t xml:space="preserve">Clasificación del número de entidades deportivas dadas de alta por deporte principal. 
</t>
    </r>
    <r>
      <rPr>
        <b/>
        <sz val="10.5"/>
        <rFont val="Source Sans Pro"/>
        <family val="2"/>
      </rPr>
      <t>Año 2024</t>
    </r>
  </si>
  <si>
    <t>Altas 2024</t>
  </si>
  <si>
    <t>Acumulado hasta 2024</t>
  </si>
  <si>
    <r>
      <t xml:space="preserve">Tabla 4. </t>
    </r>
    <r>
      <rPr>
        <sz val="10.5"/>
        <rFont val="Source Sans Pro"/>
        <family val="2"/>
      </rPr>
      <t xml:space="preserve">Evolución anual del número total de entidades deportivas registradas por tipo de entidad.  </t>
    </r>
    <r>
      <rPr>
        <b/>
        <sz val="10.5"/>
        <rFont val="Source Sans Pro"/>
        <family val="2"/>
      </rPr>
      <t>Período 2014 - 2024</t>
    </r>
  </si>
  <si>
    <t>2024</t>
  </si>
  <si>
    <r>
      <t xml:space="preserve">Tabla 5. </t>
    </r>
    <r>
      <rPr>
        <sz val="10.5"/>
        <rFont val="Source Sans Pro"/>
        <family val="2"/>
      </rPr>
      <t xml:space="preserve">Comparativa y clasificación del número de altas de entidades deportivas por deporte principal. 
</t>
    </r>
    <r>
      <rPr>
        <b/>
        <sz val="10.5"/>
        <rFont val="Source Sans Pro"/>
        <family val="2"/>
      </rPr>
      <t>Año 2023-2024</t>
    </r>
  </si>
  <si>
    <t>Orden 2024 respecto a 2023</t>
  </si>
  <si>
    <r>
      <t xml:space="preserve">Tabla 6. </t>
    </r>
    <r>
      <rPr>
        <sz val="10.5"/>
        <rFont val="Source Sans Pro"/>
        <family val="2"/>
      </rPr>
      <t xml:space="preserve">Clasificación del número de inscripciones de entidades deportivas por deporte principal y por provincia. </t>
    </r>
    <r>
      <rPr>
        <b/>
        <sz val="10.5"/>
        <rFont val="Source Sans Pro"/>
        <family val="2"/>
      </rPr>
      <t>Año 2024</t>
    </r>
  </si>
  <si>
    <r>
      <t xml:space="preserve">Tabla 7. </t>
    </r>
    <r>
      <rPr>
        <sz val="10.5"/>
        <rFont val="Source Sans Pro"/>
        <family val="2"/>
      </rPr>
      <t xml:space="preserve">Clasificación del número total de entidades deportivas por deporte principal y por provincia. </t>
    </r>
    <r>
      <rPr>
        <b/>
        <sz val="10.5"/>
        <rFont val="Source Sans Pro"/>
        <family val="2"/>
      </rPr>
      <t>Año 2024</t>
    </r>
  </si>
  <si>
    <t>-</t>
  </si>
  <si>
    <t>Deportes de montaña</t>
  </si>
  <si>
    <t>Fitness</t>
  </si>
  <si>
    <t>Triatlon</t>
  </si>
  <si>
    <t>Vela</t>
  </si>
  <si>
    <t>34º</t>
  </si>
  <si>
    <t>33º</t>
  </si>
  <si>
    <t>46º</t>
  </si>
  <si>
    <t>118º</t>
  </si>
  <si>
    <t>31º</t>
  </si>
  <si>
    <t>52º</t>
  </si>
  <si>
    <t>63º</t>
  </si>
  <si>
    <t>53º</t>
  </si>
  <si>
    <t>43º</t>
  </si>
  <si>
    <t>92º</t>
  </si>
  <si>
    <t>=</t>
  </si>
  <si>
    <t>Tasa interanual
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</si>
</sst>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-#,##0;\-;"/>
    <numFmt numFmtId="165" formatCode="#,##0;;\-"/>
    <numFmt numFmtId="166" formatCode="#,##0;\-#,##0;\-;&quot;··&quot;"/>
    <numFmt numFmtId="167" formatCode="0.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.5"/>
      <color theme="1"/>
      <name val="Source Sans Pro"/>
      <family val="2"/>
    </font>
    <font>
      <sz val="14"/>
      <color theme="1"/>
      <name val="Source Sans Pro"/>
      <family val="2"/>
    </font>
    <font>
      <b/>
      <sz val="14"/>
      <color theme="1"/>
      <name val="Source Sans Pro"/>
      <family val="2"/>
    </font>
    <font>
      <b/>
      <sz val="10.5"/>
      <color theme="1"/>
      <name val="Source Sans Pro"/>
      <family val="2"/>
    </font>
    <font>
      <b/>
      <sz val="10.5"/>
      <color rgb="FF007A33"/>
      <name val="Source Sans Pro"/>
      <family val="2"/>
    </font>
    <font>
      <sz val="11"/>
      <name val="Calibri"/>
      <family val="2"/>
      <scheme val="minor"/>
    </font>
    <font>
      <b/>
      <sz val="10.5"/>
      <name val="Source Sans Pro"/>
      <family val="2"/>
    </font>
    <font>
      <sz val="10.5"/>
      <name val="Source Sans Pro"/>
      <family val="2"/>
    </font>
    <font>
      <u/>
      <sz val="11"/>
      <color theme="10"/>
      <name val="Calibri"/>
      <family val="2"/>
    </font>
    <font>
      <u/>
      <sz val="10.5"/>
      <color theme="10"/>
      <name val="Source Sans Pro"/>
      <family val="2"/>
    </font>
    <font>
      <sz val="10.5"/>
      <color rgb="FFFF0000"/>
      <name val="Source Sans Pro"/>
      <family val="2"/>
    </font>
    <font>
      <sz val="10"/>
      <color theme="1"/>
      <name val="NewsGotT"/>
    </font>
    <font>
      <b/>
      <sz val="10.5"/>
      <color indexed="8"/>
      <name val="Source Sans Pro"/>
      <family val="2"/>
    </font>
    <font>
      <sz val="10.5"/>
      <color indexed="8"/>
      <name val="Source Sans Pro"/>
      <family val="2"/>
    </font>
    <font>
      <b/>
      <sz val="10.5"/>
      <color indexed="17"/>
      <name val="Source Sans Pro"/>
      <family val="2"/>
    </font>
    <font>
      <b/>
      <sz val="10.5"/>
      <color indexed="60"/>
      <name val="Source Sans Pro"/>
      <family val="2"/>
    </font>
    <font>
      <b/>
      <sz val="10.5"/>
      <color theme="0" tint="-4.9989318521683403E-2"/>
      <name val="Source Sans Pro"/>
      <family val="2"/>
    </font>
    <font>
      <sz val="10.5"/>
      <color theme="0" tint="-4.9989318521683403E-2"/>
      <name val="Source Sans Pro"/>
      <family val="2"/>
    </font>
    <font>
      <sz val="9"/>
      <color indexed="8"/>
      <name val="Source Sans Pro"/>
      <family val="2"/>
    </font>
    <font>
      <sz val="10.5"/>
      <color theme="0" tint="-0.499984740745262"/>
      <name val="Source Sans Pro"/>
      <family val="2"/>
    </font>
    <font>
      <b/>
      <sz val="9"/>
      <color indexed="8"/>
      <name val="Source Sans Pro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theme="1"/>
      <name val="Source Sans Pro"/>
      <family val="2"/>
    </font>
    <font>
      <b/>
      <sz val="9"/>
      <color rgb="FF000000"/>
      <name val="Source Sans Pro"/>
      <family val="2"/>
    </font>
    <font>
      <b/>
      <sz val="9"/>
      <color theme="1"/>
      <name val="Source Sans Pro"/>
      <family val="2"/>
    </font>
    <font>
      <sz val="9"/>
      <color rgb="FF000000"/>
      <name val="Source Sans Pro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6904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indexed="9"/>
        <bgColor indexed="8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0"/>
      </patternFill>
    </fill>
  </fills>
  <borders count="12">
    <border>
      <left/>
      <right/>
      <top/>
      <bottom/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rgb="FF36904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hair">
        <color rgb="FF36904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rgb="FF369040"/>
      </top>
      <bottom style="hair">
        <color rgb="FF369040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7" fillId="0" borderId="0"/>
    <xf numFmtId="0" fontId="27" fillId="0" borderId="0"/>
  </cellStyleXfs>
  <cellXfs count="154">
    <xf numFmtId="0" fontId="0" fillId="0" borderId="0" xfId="0"/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9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3" fillId="2" borderId="0" xfId="5" applyFont="1" applyFill="1" applyBorder="1" applyAlignment="1" applyProtection="1">
      <alignment vertical="center"/>
    </xf>
    <xf numFmtId="0" fontId="14" fillId="2" borderId="0" xfId="0" applyFont="1" applyFill="1" applyAlignment="1">
      <alignment vertical="center"/>
    </xf>
    <xf numFmtId="0" fontId="12" fillId="2" borderId="0" xfId="5" applyFill="1" applyBorder="1" applyAlignment="1" applyProtection="1">
      <alignment vertical="center"/>
    </xf>
    <xf numFmtId="0" fontId="4" fillId="4" borderId="0" xfId="0" applyFont="1" applyFill="1" applyAlignment="1">
      <alignment vertical="center"/>
    </xf>
    <xf numFmtId="0" fontId="13" fillId="2" borderId="0" xfId="5" applyFont="1" applyFill="1" applyBorder="1" applyAlignment="1" applyProtection="1">
      <alignment horizontal="right" vertical="center"/>
    </xf>
    <xf numFmtId="0" fontId="1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19" fillId="5" borderId="0" xfId="0" applyFont="1" applyFill="1"/>
    <xf numFmtId="0" fontId="17" fillId="6" borderId="0" xfId="3" applyFont="1" applyFill="1" applyAlignment="1">
      <alignment horizontal="right"/>
    </xf>
    <xf numFmtId="0" fontId="20" fillId="7" borderId="0" xfId="3" applyFont="1" applyFill="1" applyAlignment="1">
      <alignment horizontal="left" vertical="center"/>
    </xf>
    <xf numFmtId="0" fontId="20" fillId="7" borderId="0" xfId="3" applyFont="1" applyFill="1" applyAlignment="1">
      <alignment horizontal="right" vertical="center"/>
    </xf>
    <xf numFmtId="0" fontId="21" fillId="8" borderId="0" xfId="3" applyFont="1" applyFill="1" applyAlignment="1">
      <alignment horizontal="right" vertical="center" wrapText="1"/>
    </xf>
    <xf numFmtId="0" fontId="17" fillId="9" borderId="0" xfId="3" applyFont="1" applyFill="1"/>
    <xf numFmtId="3" fontId="11" fillId="6" borderId="0" xfId="0" applyNumberFormat="1" applyFont="1" applyFill="1"/>
    <xf numFmtId="164" fontId="10" fillId="6" borderId="0" xfId="0" applyNumberFormat="1" applyFont="1" applyFill="1"/>
    <xf numFmtId="165" fontId="4" fillId="2" borderId="0" xfId="0" applyNumberFormat="1" applyFont="1" applyFill="1" applyAlignment="1">
      <alignment vertical="center"/>
    </xf>
    <xf numFmtId="0" fontId="16" fillId="9" borderId="6" xfId="3" applyFont="1" applyFill="1" applyBorder="1"/>
    <xf numFmtId="164" fontId="10" fillId="9" borderId="6" xfId="3" applyNumberFormat="1" applyFont="1" applyFill="1" applyBorder="1" applyAlignment="1">
      <alignment horizontal="right"/>
    </xf>
    <xf numFmtId="0" fontId="22" fillId="9" borderId="0" xfId="3" applyFont="1" applyFill="1"/>
    <xf numFmtId="164" fontId="17" fillId="9" borderId="0" xfId="3" applyNumberFormat="1" applyFont="1" applyFill="1" applyAlignment="1">
      <alignment horizontal="right"/>
    </xf>
    <xf numFmtId="166" fontId="4" fillId="2" borderId="0" xfId="0" applyNumberFormat="1" applyFont="1" applyFill="1" applyAlignment="1">
      <alignment vertical="center"/>
    </xf>
    <xf numFmtId="0" fontId="17" fillId="5" borderId="0" xfId="3" applyFont="1" applyFill="1" applyAlignment="1">
      <alignment horizontal="right"/>
    </xf>
    <xf numFmtId="0" fontId="20" fillId="8" borderId="0" xfId="3" applyFont="1" applyFill="1" applyAlignment="1">
      <alignment horizontal="left" vertical="center"/>
    </xf>
    <xf numFmtId="0" fontId="20" fillId="8" borderId="0" xfId="3" applyFont="1" applyFill="1" applyAlignment="1">
      <alignment horizontal="right" vertical="center"/>
    </xf>
    <xf numFmtId="0" fontId="16" fillId="9" borderId="0" xfId="3" applyFont="1" applyFill="1"/>
    <xf numFmtId="164" fontId="10" fillId="9" borderId="0" xfId="3" applyNumberFormat="1" applyFont="1" applyFill="1" applyAlignment="1">
      <alignment horizontal="right"/>
    </xf>
    <xf numFmtId="0" fontId="7" fillId="2" borderId="0" xfId="0" applyFont="1" applyFill="1" applyAlignment="1">
      <alignment vertical="center"/>
    </xf>
    <xf numFmtId="166" fontId="7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3" fillId="10" borderId="0" xfId="3" applyFont="1" applyFill="1" applyAlignment="1">
      <alignment wrapText="1"/>
    </xf>
    <xf numFmtId="167" fontId="11" fillId="6" borderId="0" xfId="1" applyNumberFormat="1" applyFont="1" applyFill="1" applyBorder="1"/>
    <xf numFmtId="167" fontId="10" fillId="9" borderId="6" xfId="1" applyNumberFormat="1" applyFont="1" applyFill="1" applyBorder="1" applyAlignment="1">
      <alignment horizontal="right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165" fontId="4" fillId="3" borderId="0" xfId="0" applyNumberFormat="1" applyFont="1" applyFill="1" applyAlignment="1">
      <alignment vertical="center"/>
    </xf>
    <xf numFmtId="0" fontId="21" fillId="8" borderId="0" xfId="3" applyFont="1" applyFill="1" applyAlignment="1">
      <alignment vertical="center" wrapText="1"/>
    </xf>
    <xf numFmtId="0" fontId="20" fillId="7" borderId="0" xfId="3" applyFont="1" applyFill="1" applyAlignment="1">
      <alignment horizontal="center" vertical="center" wrapText="1"/>
    </xf>
    <xf numFmtId="0" fontId="16" fillId="9" borderId="8" xfId="3" applyFont="1" applyFill="1" applyBorder="1"/>
    <xf numFmtId="0" fontId="17" fillId="9" borderId="8" xfId="3" applyFont="1" applyFill="1" applyBorder="1"/>
    <xf numFmtId="3" fontId="11" fillId="6" borderId="8" xfId="0" applyNumberFormat="1" applyFont="1" applyFill="1" applyBorder="1"/>
    <xf numFmtId="164" fontId="10" fillId="6" borderId="8" xfId="0" applyNumberFormat="1" applyFont="1" applyFill="1" applyBorder="1"/>
    <xf numFmtId="165" fontId="4" fillId="2" borderId="8" xfId="0" applyNumberFormat="1" applyFont="1" applyFill="1" applyBorder="1" applyAlignment="1">
      <alignment vertical="center"/>
    </xf>
    <xf numFmtId="165" fontId="17" fillId="9" borderId="0" xfId="3" applyNumberFormat="1" applyFont="1" applyFill="1"/>
    <xf numFmtId="165" fontId="16" fillId="9" borderId="0" xfId="3" applyNumberFormat="1" applyFont="1" applyFill="1"/>
    <xf numFmtId="167" fontId="10" fillId="6" borderId="6" xfId="1" applyNumberFormat="1" applyFont="1" applyFill="1" applyBorder="1"/>
    <xf numFmtId="167" fontId="10" fillId="6" borderId="8" xfId="1" applyNumberFormat="1" applyFont="1" applyFill="1" applyBorder="1"/>
    <xf numFmtId="0" fontId="21" fillId="8" borderId="0" xfId="3" applyFont="1" applyFill="1" applyAlignment="1">
      <alignment horizontal="center" vertical="center" wrapText="1"/>
    </xf>
    <xf numFmtId="0" fontId="25" fillId="11" borderId="9" xfId="6" applyFont="1" applyFill="1" applyBorder="1" applyAlignment="1">
      <alignment horizontal="center"/>
    </xf>
    <xf numFmtId="0" fontId="25" fillId="0" borderId="10" xfId="6" applyFont="1" applyBorder="1" applyAlignment="1">
      <alignment wrapText="1"/>
    </xf>
    <xf numFmtId="0" fontId="25" fillId="0" borderId="10" xfId="6" applyFont="1" applyBorder="1" applyAlignment="1">
      <alignment horizontal="right" wrapText="1"/>
    </xf>
    <xf numFmtId="0" fontId="11" fillId="9" borderId="0" xfId="3" applyFont="1" applyFill="1"/>
    <xf numFmtId="167" fontId="4" fillId="2" borderId="0" xfId="1" applyNumberFormat="1" applyFont="1" applyFill="1" applyBorder="1" applyAlignment="1">
      <alignment vertical="center"/>
    </xf>
    <xf numFmtId="164" fontId="11" fillId="9" borderId="0" xfId="3" applyNumberFormat="1" applyFont="1" applyFill="1" applyAlignment="1">
      <alignment horizontal="right"/>
    </xf>
    <xf numFmtId="0" fontId="7" fillId="2" borderId="6" xfId="0" applyFont="1" applyFill="1" applyBorder="1" applyAlignment="1">
      <alignment vertical="center"/>
    </xf>
    <xf numFmtId="167" fontId="7" fillId="2" borderId="6" xfId="1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horizontal="right" vertical="center"/>
    </xf>
    <xf numFmtId="0" fontId="11" fillId="9" borderId="8" xfId="3" applyFont="1" applyFill="1" applyBorder="1"/>
    <xf numFmtId="167" fontId="4" fillId="2" borderId="8" xfId="1" applyNumberFormat="1" applyFont="1" applyFill="1" applyBorder="1" applyAlignment="1">
      <alignment vertical="center"/>
    </xf>
    <xf numFmtId="165" fontId="4" fillId="2" borderId="8" xfId="0" applyNumberFormat="1" applyFont="1" applyFill="1" applyBorder="1" applyAlignment="1">
      <alignment horizontal="right" vertical="center"/>
    </xf>
    <xf numFmtId="0" fontId="11" fillId="5" borderId="8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165" fontId="4" fillId="2" borderId="11" xfId="0" applyNumberFormat="1" applyFont="1" applyFill="1" applyBorder="1" applyAlignment="1">
      <alignment vertical="center"/>
    </xf>
    <xf numFmtId="167" fontId="4" fillId="2" borderId="11" xfId="1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horizontal="right" vertical="center"/>
    </xf>
    <xf numFmtId="3" fontId="7" fillId="2" borderId="6" xfId="0" applyNumberFormat="1" applyFont="1" applyFill="1" applyBorder="1" applyAlignment="1">
      <alignment vertical="center"/>
    </xf>
    <xf numFmtId="0" fontId="20" fillId="8" borderId="0" xfId="3" applyFont="1" applyFill="1" applyAlignment="1">
      <alignment horizontal="right" vertical="center" wrapText="1"/>
    </xf>
    <xf numFmtId="0" fontId="20" fillId="7" borderId="0" xfId="3" applyFont="1" applyFill="1" applyAlignment="1">
      <alignment horizontal="right" vertical="center" wrapText="1"/>
    </xf>
    <xf numFmtId="0" fontId="20" fillId="7" borderId="4" xfId="3" applyFont="1" applyFill="1" applyBorder="1" applyAlignment="1">
      <alignment horizontal="right" vertical="center" wrapText="1"/>
    </xf>
    <xf numFmtId="0" fontId="4" fillId="5" borderId="0" xfId="0" applyFont="1" applyFill="1" applyProtection="1">
      <protection locked="0"/>
    </xf>
    <xf numFmtId="165" fontId="11" fillId="6" borderId="0" xfId="0" applyNumberFormat="1" applyFont="1" applyFill="1"/>
    <xf numFmtId="165" fontId="11" fillId="5" borderId="0" xfId="0" applyNumberFormat="1" applyFont="1" applyFill="1"/>
    <xf numFmtId="165" fontId="16" fillId="9" borderId="6" xfId="3" applyNumberFormat="1" applyFont="1" applyFill="1" applyBorder="1"/>
    <xf numFmtId="0" fontId="4" fillId="5" borderId="0" xfId="0" applyFont="1" applyFill="1"/>
    <xf numFmtId="0" fontId="26" fillId="11" borderId="9" xfId="7" applyFont="1" applyFill="1" applyBorder="1" applyAlignment="1">
      <alignment horizontal="center"/>
    </xf>
    <xf numFmtId="0" fontId="26" fillId="0" borderId="10" xfId="7" applyFont="1" applyBorder="1" applyAlignment="1">
      <alignment wrapText="1"/>
    </xf>
    <xf numFmtId="0" fontId="26" fillId="0" borderId="10" xfId="7" applyFont="1" applyBorder="1" applyAlignment="1">
      <alignment horizontal="right" wrapText="1"/>
    </xf>
    <xf numFmtId="0" fontId="26" fillId="11" borderId="9" xfId="8" applyFont="1" applyFill="1" applyBorder="1" applyAlignment="1">
      <alignment horizontal="center"/>
    </xf>
    <xf numFmtId="0" fontId="26" fillId="0" borderId="10" xfId="8" applyFont="1" applyBorder="1" applyAlignment="1">
      <alignment wrapText="1"/>
    </xf>
    <xf numFmtId="0" fontId="26" fillId="0" borderId="10" xfId="8" applyFont="1" applyBorder="1" applyAlignment="1">
      <alignment horizontal="right" wrapText="1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quotePrefix="1" applyFont="1" applyFill="1" applyAlignment="1">
      <alignment horizontal="center" vertical="center"/>
    </xf>
    <xf numFmtId="0" fontId="4" fillId="2" borderId="8" xfId="0" quotePrefix="1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/>
    </xf>
    <xf numFmtId="3" fontId="20" fillId="8" borderId="0" xfId="3" applyNumberFormat="1" applyFont="1" applyFill="1" applyAlignment="1">
      <alignment horizontal="right" vertical="center"/>
    </xf>
    <xf numFmtId="3" fontId="21" fillId="8" borderId="0" xfId="3" applyNumberFormat="1" applyFont="1" applyFill="1" applyAlignment="1">
      <alignment vertical="center" wrapText="1"/>
    </xf>
    <xf numFmtId="3" fontId="11" fillId="9" borderId="0" xfId="3" applyNumberFormat="1" applyFont="1" applyFill="1"/>
    <xf numFmtId="3" fontId="11" fillId="9" borderId="8" xfId="3" applyNumberFormat="1" applyFont="1" applyFill="1" applyBorder="1"/>
    <xf numFmtId="3" fontId="11" fillId="5" borderId="8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0" fontId="20" fillId="8" borderId="5" xfId="3" applyFont="1" applyFill="1" applyBorder="1" applyAlignment="1">
      <alignment horizontal="right" vertical="center" wrapText="1"/>
    </xf>
    <xf numFmtId="0" fontId="20" fillId="8" borderId="4" xfId="3" applyFont="1" applyFill="1" applyBorder="1" applyAlignment="1">
      <alignment horizontal="right" vertical="center" wrapText="1"/>
    </xf>
    <xf numFmtId="0" fontId="20" fillId="7" borderId="5" xfId="3" applyFont="1" applyFill="1" applyBorder="1" applyAlignment="1">
      <alignment horizontal="center" vertical="center" wrapText="1"/>
    </xf>
    <xf numFmtId="0" fontId="20" fillId="7" borderId="4" xfId="3" applyFont="1" applyFill="1" applyBorder="1" applyAlignment="1">
      <alignment horizontal="center" vertical="center" wrapText="1"/>
    </xf>
    <xf numFmtId="3" fontId="10" fillId="9" borderId="0" xfId="3" applyNumberFormat="1" applyFont="1" applyFill="1"/>
    <xf numFmtId="3" fontId="10" fillId="9" borderId="8" xfId="3" applyNumberFormat="1" applyFont="1" applyFill="1" applyBorder="1"/>
    <xf numFmtId="3" fontId="7" fillId="2" borderId="11" xfId="0" applyNumberFormat="1" applyFont="1" applyFill="1" applyBorder="1" applyAlignment="1">
      <alignment vertical="center"/>
    </xf>
    <xf numFmtId="0" fontId="10" fillId="9" borderId="0" xfId="3" applyFont="1" applyFill="1"/>
    <xf numFmtId="0" fontId="10" fillId="9" borderId="8" xfId="3" applyFont="1" applyFill="1" applyBorder="1"/>
    <xf numFmtId="0" fontId="7" fillId="2" borderId="11" xfId="0" applyFont="1" applyFill="1" applyBorder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0" fontId="0" fillId="5" borderId="0" xfId="0" applyFill="1" applyAlignment="1">
      <alignment horizontal="right" vertical="center"/>
    </xf>
    <xf numFmtId="0" fontId="12" fillId="5" borderId="0" xfId="5" applyFill="1" applyBorder="1" applyAlignment="1" applyProtection="1">
      <alignment horizontal="right" vertical="center"/>
    </xf>
    <xf numFmtId="9" fontId="4" fillId="2" borderId="0" xfId="1" applyFont="1" applyFill="1" applyBorder="1" applyAlignment="1">
      <alignment vertical="center"/>
    </xf>
    <xf numFmtId="49" fontId="20" fillId="7" borderId="0" xfId="3" applyNumberFormat="1" applyFont="1" applyFill="1" applyAlignment="1">
      <alignment horizontal="right" vertical="center" wrapText="1"/>
    </xf>
    <xf numFmtId="165" fontId="11" fillId="9" borderId="0" xfId="3" applyNumberFormat="1" applyFont="1" applyFill="1"/>
    <xf numFmtId="165" fontId="11" fillId="9" borderId="8" xfId="3" applyNumberFormat="1" applyFont="1" applyFill="1" applyBorder="1"/>
    <xf numFmtId="165" fontId="11" fillId="5" borderId="8" xfId="0" applyNumberFormat="1" applyFont="1" applyFill="1" applyBorder="1" applyAlignment="1">
      <alignment vertical="center"/>
    </xf>
    <xf numFmtId="164" fontId="4" fillId="3" borderId="0" xfId="0" applyNumberFormat="1" applyFont="1" applyFill="1" applyAlignment="1">
      <alignment vertical="center"/>
    </xf>
    <xf numFmtId="167" fontId="11" fillId="6" borderId="0" xfId="1" quotePrefix="1" applyNumberFormat="1" applyFont="1" applyFill="1" applyBorder="1" applyAlignment="1">
      <alignment horizontal="right"/>
    </xf>
    <xf numFmtId="3" fontId="10" fillId="2" borderId="6" xfId="0" applyNumberFormat="1" applyFont="1" applyFill="1" applyBorder="1" applyAlignment="1">
      <alignment vertical="center"/>
    </xf>
    <xf numFmtId="167" fontId="4" fillId="2" borderId="11" xfId="1" applyNumberFormat="1" applyFont="1" applyFill="1" applyBorder="1" applyAlignment="1">
      <alignment horizontal="right" vertical="center"/>
    </xf>
    <xf numFmtId="167" fontId="7" fillId="2" borderId="6" xfId="1" applyNumberFormat="1" applyFont="1" applyFill="1" applyBorder="1" applyAlignment="1">
      <alignment horizontal="right" vertical="center"/>
    </xf>
    <xf numFmtId="165" fontId="4" fillId="2" borderId="0" xfId="0" quotePrefix="1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8" fillId="2" borderId="0" xfId="0" quotePrefix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0" fontId="20" fillId="7" borderId="7" xfId="3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20" fillId="7" borderId="4" xfId="3" applyFont="1" applyFill="1" applyBorder="1" applyAlignment="1">
      <alignment horizontal="center" vertical="center" wrapText="1"/>
    </xf>
    <xf numFmtId="0" fontId="20" fillId="7" borderId="5" xfId="3" applyFont="1" applyFill="1" applyBorder="1" applyAlignment="1">
      <alignment horizontal="center" vertical="center" wrapText="1"/>
    </xf>
    <xf numFmtId="0" fontId="20" fillId="7" borderId="0" xfId="3" applyFont="1" applyFill="1" applyAlignment="1">
      <alignment horizontal="center" vertical="center" wrapText="1"/>
    </xf>
    <xf numFmtId="0" fontId="22" fillId="9" borderId="0" xfId="3" applyFont="1" applyFill="1" applyAlignment="1">
      <alignment horizontal="left" vertical="top" wrapText="1"/>
    </xf>
    <xf numFmtId="0" fontId="29" fillId="9" borderId="0" xfId="3" applyFont="1" applyFill="1" applyAlignment="1">
      <alignment horizontal="left" vertical="top" wrapText="1"/>
    </xf>
    <xf numFmtId="0" fontId="20" fillId="7" borderId="0" xfId="3" applyFont="1" applyFill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22" fillId="9" borderId="0" xfId="3" applyFont="1" applyFill="1" applyAlignment="1">
      <alignment horizontal="left" wrapText="1"/>
    </xf>
    <xf numFmtId="0" fontId="28" fillId="2" borderId="0" xfId="0" applyFont="1" applyFill="1" applyAlignment="1">
      <alignment horizontal="left" vertical="top" wrapText="1"/>
    </xf>
    <xf numFmtId="0" fontId="20" fillId="7" borderId="0" xfId="3" applyFont="1" applyFill="1" applyAlignment="1">
      <alignment horizontal="left" vertical="center" wrapText="1"/>
    </xf>
    <xf numFmtId="9" fontId="4" fillId="3" borderId="0" xfId="1" applyFont="1" applyFill="1" applyAlignment="1">
      <alignment vertical="center"/>
    </xf>
  </cellXfs>
  <cellStyles count="9">
    <cellStyle name="Hipervínculo" xfId="5" builtinId="8"/>
    <cellStyle name="Normal" xfId="0" builtinId="0"/>
    <cellStyle name="Normal 2" xfId="2" xr:uid="{00000000-0005-0000-0000-000002000000}"/>
    <cellStyle name="Normal_Hoja1" xfId="6" xr:uid="{00000000-0005-0000-0000-000003000000}"/>
    <cellStyle name="Normal_Hoja1_1" xfId="8" xr:uid="{00000000-0005-0000-0000-000004000000}"/>
    <cellStyle name="Normal_Hoja2" xfId="7" xr:uid="{00000000-0005-0000-0000-000005000000}"/>
    <cellStyle name="Normal_museos 2003" xfId="3" xr:uid="{00000000-0005-0000-0000-000006000000}"/>
    <cellStyle name="Porcentaje" xfId="1" builtinId="5"/>
    <cellStyle name="Porcentaje 3" xfId="4" xr:uid="{00000000-0005-0000-0000-000008000000}"/>
  </cellStyles>
  <dxfs count="0"/>
  <tableStyles count="0" defaultTableStyle="TableStyleMedium2" defaultPivotStyle="PivotStyleLight16"/>
  <colors>
    <mruColors>
      <color rgb="FF369040"/>
      <color rgb="FFA6DE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1.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Entidades deportivas registradas por tipo de entidad. </a:t>
            </a:r>
          </a:p>
          <a:p>
            <a:pPr algn="l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Años 2023 y 2024</a:t>
            </a:r>
          </a:p>
        </c:rich>
      </c:tx>
      <c:layout>
        <c:manualLayout>
          <c:xMode val="edge"/>
          <c:yMode val="edge"/>
          <c:x val="2.4853306949196796E-2"/>
          <c:y val="1.7159011373578302E-2"/>
        </c:manualLayout>
      </c:layout>
      <c:overlay val="0"/>
      <c:spPr>
        <a:noFill/>
        <a:ln w="12700">
          <a:solidFill>
            <a:srgbClr val="36904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2.5482854965709931E-2"/>
          <c:y val="0.18975126017197641"/>
          <c:w val="0.96114291191129198"/>
          <c:h val="0.68999176358185355"/>
        </c:manualLayout>
      </c:layout>
      <c:barChart>
        <c:barDir val="col"/>
        <c:grouping val="clustered"/>
        <c:varyColors val="0"/>
        <c:ser>
          <c:idx val="0"/>
          <c:order val="0"/>
          <c:tx>
            <c:v>2023</c:v>
          </c:tx>
          <c:spPr>
            <a:solidFill>
              <a:srgbClr val="369040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-9.3077370564281555E-3"/>
                  <c:y val="-5.092533763207997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3E-4E36-914C-DBA67CB703D2}"/>
                </c:ext>
              </c:extLst>
            </c:dLbl>
            <c:spPr>
              <a:solidFill>
                <a:schemeClr val="bg1"/>
              </a:solidFill>
              <a:ln>
                <a:solidFill>
                  <a:srgbClr val="369040"/>
                </a:solidFill>
              </a:ln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1'!$B$14:$B$19</c:f>
              <c:strCache>
                <c:ptCount val="6"/>
                <c:pt idx="0">
                  <c:v>Club deportivo</c:v>
                </c:pt>
                <c:pt idx="1">
                  <c:v>Entidad de carácter accesorio</c:v>
                </c:pt>
                <c:pt idx="2">
                  <c:v>Entidad de promoción deportiva</c:v>
                </c:pt>
                <c:pt idx="3">
                  <c:v>Federación deportiva</c:v>
                </c:pt>
                <c:pt idx="4">
                  <c:v>Sección deportiva</c:v>
                </c:pt>
                <c:pt idx="5">
                  <c:v>Sociedad anónima deportiva</c:v>
                </c:pt>
              </c:strCache>
            </c:strRef>
          </c:cat>
          <c:val>
            <c:numRef>
              <c:f>'Tabla 1'!$F$14:$F$19</c:f>
              <c:numCache>
                <c:formatCode>#,##0;;\-</c:formatCode>
                <c:ptCount val="6"/>
                <c:pt idx="0">
                  <c:v>25738</c:v>
                </c:pt>
                <c:pt idx="1">
                  <c:v>0</c:v>
                </c:pt>
                <c:pt idx="2">
                  <c:v>0</c:v>
                </c:pt>
                <c:pt idx="3">
                  <c:v>61</c:v>
                </c:pt>
                <c:pt idx="4">
                  <c:v>147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3E-4E36-914C-DBA67CB703D2}"/>
            </c:ext>
          </c:extLst>
        </c:ser>
        <c:ser>
          <c:idx val="1"/>
          <c:order val="1"/>
          <c:tx>
            <c:v>2024</c:v>
          </c:tx>
          <c:spPr>
            <a:solidFill>
              <a:srgbClr val="A6DEAD"/>
            </a:solidFill>
          </c:spPr>
          <c:invertIfNegative val="0"/>
          <c:dLbls>
            <c:dLbl>
              <c:idx val="0"/>
              <c:layout>
                <c:manualLayout>
                  <c:x val="1.8615474112856332E-2"/>
                  <c:y val="-5.092533763207997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3E-4E36-914C-DBA67CB703D2}"/>
                </c:ext>
              </c:extLst>
            </c:dLbl>
            <c:spPr>
              <a:solidFill>
                <a:schemeClr val="bg1"/>
              </a:solidFill>
              <a:ln>
                <a:solidFill>
                  <a:srgbClr val="A6DEAD"/>
                </a:solidFill>
              </a:ln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1'!$B$14:$B$19</c:f>
              <c:strCache>
                <c:ptCount val="6"/>
                <c:pt idx="0">
                  <c:v>Club deportivo</c:v>
                </c:pt>
                <c:pt idx="1">
                  <c:v>Entidad de carácter accesorio</c:v>
                </c:pt>
                <c:pt idx="2">
                  <c:v>Entidad de promoción deportiva</c:v>
                </c:pt>
                <c:pt idx="3">
                  <c:v>Federación deportiva</c:v>
                </c:pt>
                <c:pt idx="4">
                  <c:v>Sección deportiva</c:v>
                </c:pt>
                <c:pt idx="5">
                  <c:v>Sociedad anónima deportiva</c:v>
                </c:pt>
              </c:strCache>
            </c:strRef>
          </c:cat>
          <c:val>
            <c:numRef>
              <c:f>'Tabla 1'!$I$14:$I$19</c:f>
              <c:numCache>
                <c:formatCode>#,##0;;\-</c:formatCode>
                <c:ptCount val="6"/>
                <c:pt idx="0">
                  <c:v>26374</c:v>
                </c:pt>
                <c:pt idx="1">
                  <c:v>0</c:v>
                </c:pt>
                <c:pt idx="2">
                  <c:v>0</c:v>
                </c:pt>
                <c:pt idx="3">
                  <c:v>61</c:v>
                </c:pt>
                <c:pt idx="4">
                  <c:v>167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3E-4E36-914C-DBA67CB703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0"/>
        <c:axId val="149688832"/>
        <c:axId val="142014656"/>
      </c:barChart>
      <c:catAx>
        <c:axId val="14968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4201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014656"/>
        <c:scaling>
          <c:orientation val="minMax"/>
        </c:scaling>
        <c:delete val="1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;;\-" sourceLinked="1"/>
        <c:majorTickMark val="out"/>
        <c:minorTickMark val="none"/>
        <c:tickLblPos val="nextTo"/>
        <c:crossAx val="1496888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286908246416842"/>
          <c:y val="0.30275612423447068"/>
          <c:w val="7.3840586680591624E-2"/>
          <c:h val="9.0367891513560811E-2"/>
        </c:manualLayout>
      </c:layout>
      <c:overlay val="0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>
      <c:oddFooter>&amp;D&amp;"NewsGotT,Normal"&amp;10Servicio de Información y Difusión. &amp;"NewsGotT,Negrita"Año 2019 |&amp;P</c:oddFooter>
    </c:headerFooter>
    <c:pageMargins b="0.98425196850393704" l="0.74803149606299213" r="0.74803149606299213" t="0.98425196850393704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2.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Número de altas y bajas de entidades deportivas por provincia. </a:t>
            </a:r>
          </a:p>
          <a:p>
            <a:pPr algn="l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Año 2024</a:t>
            </a:r>
          </a:p>
        </c:rich>
      </c:tx>
      <c:layout>
        <c:manualLayout>
          <c:xMode val="edge"/>
          <c:yMode val="edge"/>
          <c:x val="2.4853306949196796E-2"/>
          <c:y val="1.7159011373578302E-2"/>
        </c:manualLayout>
      </c:layout>
      <c:overlay val="0"/>
      <c:spPr>
        <a:noFill/>
        <a:ln w="12700">
          <a:solidFill>
            <a:srgbClr val="36904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2.5482854965709931E-2"/>
          <c:y val="0.18975126017197641"/>
          <c:w val="0.96114291191129198"/>
          <c:h val="0.689991763581853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'Tabla 2'!$B$13</c:f>
              <c:strCache>
                <c:ptCount val="1"/>
                <c:pt idx="0">
                  <c:v>Altas</c:v>
                </c:pt>
              </c:strCache>
            </c:strRef>
          </c:tx>
          <c:spPr>
            <a:solidFill>
              <a:srgbClr val="369040"/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rgbClr val="369040"/>
                </a:solidFill>
              </a:ln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2'!$E$11:$L$11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'Tabla 2'!$E$13:$L$13</c:f>
              <c:numCache>
                <c:formatCode>#,##0;\-#,##0;\-;</c:formatCode>
                <c:ptCount val="8"/>
                <c:pt idx="0">
                  <c:v>81</c:v>
                </c:pt>
                <c:pt idx="1">
                  <c:v>102</c:v>
                </c:pt>
                <c:pt idx="2">
                  <c:v>69</c:v>
                </c:pt>
                <c:pt idx="3">
                  <c:v>102</c:v>
                </c:pt>
                <c:pt idx="4">
                  <c:v>44</c:v>
                </c:pt>
                <c:pt idx="5">
                  <c:v>50</c:v>
                </c:pt>
                <c:pt idx="6">
                  <c:v>143</c:v>
                </c:pt>
                <c:pt idx="7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6-4E68-95D4-5590ACCCD2E8}"/>
            </c:ext>
          </c:extLst>
        </c:ser>
        <c:ser>
          <c:idx val="1"/>
          <c:order val="1"/>
          <c:tx>
            <c:strRef>
              <c:f>'Tabla 2'!$B$21</c:f>
              <c:strCache>
                <c:ptCount val="1"/>
                <c:pt idx="0">
                  <c:v>Bajas</c:v>
                </c:pt>
              </c:strCache>
            </c:strRef>
          </c:tx>
          <c:spPr>
            <a:solidFill>
              <a:srgbClr val="A6DEAD"/>
            </a:solidFill>
          </c:spPr>
          <c:invertIfNegative val="0"/>
          <c:dLbls>
            <c:spPr>
              <a:solidFill>
                <a:srgbClr val="FFFFFF"/>
              </a:solidFill>
              <a:ln>
                <a:solidFill>
                  <a:srgbClr val="A6DEAD"/>
                </a:solidFill>
              </a:ln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2'!$E$11:$L$11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'Tabla 2'!$E$21:$L$21</c:f>
              <c:numCache>
                <c:formatCode>#,##0;\-#,##0;\-;</c:formatCode>
                <c:ptCount val="8"/>
                <c:pt idx="0">
                  <c:v>7</c:v>
                </c:pt>
                <c:pt idx="1">
                  <c:v>9</c:v>
                </c:pt>
                <c:pt idx="2">
                  <c:v>7</c:v>
                </c:pt>
                <c:pt idx="3">
                  <c:v>18</c:v>
                </c:pt>
                <c:pt idx="4">
                  <c:v>6</c:v>
                </c:pt>
                <c:pt idx="5">
                  <c:v>18</c:v>
                </c:pt>
                <c:pt idx="6">
                  <c:v>12</c:v>
                </c:pt>
                <c:pt idx="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86-4E68-95D4-5590ACCCD2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49080064"/>
        <c:axId val="149807680"/>
      </c:barChart>
      <c:catAx>
        <c:axId val="149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49807680"/>
        <c:crosses val="autoZero"/>
        <c:auto val="1"/>
        <c:lblAlgn val="ctr"/>
        <c:lblOffset val="100"/>
        <c:noMultiLvlLbl val="0"/>
      </c:catAx>
      <c:valAx>
        <c:axId val="149807680"/>
        <c:scaling>
          <c:orientation val="minMax"/>
        </c:scaling>
        <c:delete val="1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;\-#,##0;\-;" sourceLinked="1"/>
        <c:majorTickMark val="out"/>
        <c:minorTickMark val="none"/>
        <c:tickLblPos val="nextTo"/>
        <c:crossAx val="1490800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3.0322103724376225E-2"/>
          <c:y val="0.19328238707003728"/>
          <c:w val="8.3063946179894446E-2"/>
          <c:h val="0.10354667771791684"/>
        </c:manualLayout>
      </c:layout>
      <c:overlay val="0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>
      <c:oddFooter>&amp;D&amp;"NewsGotT,Normal"&amp;10Servicio de Información y Difusión. &amp;"NewsGotT,Negrita"Año 2019 |&amp;P</c:oddFooter>
    </c:headerFooter>
    <c:pageMargins b="0.98425196850393704" l="0.74803149606299213" r="0.74803149606299213" t="0.98425196850393704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3. </a:t>
            </a:r>
            <a:r>
              <a:rPr lang="es-ES"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Evolución del número de entidades deportivas existentes por año. 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Período 2014 - 2024</a:t>
            </a:r>
          </a:p>
        </c:rich>
      </c:tx>
      <c:layout>
        <c:manualLayout>
          <c:xMode val="edge"/>
          <c:yMode val="edge"/>
          <c:x val="0.17513763733581442"/>
          <c:y val="2.1636045494313208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7.5471775369922042E-2"/>
          <c:y val="0.16492167677529448"/>
          <c:w val="0.92033637187210493"/>
          <c:h val="0.62827305438207415"/>
        </c:manualLayout>
      </c:layout>
      <c:lineChart>
        <c:grouping val="standard"/>
        <c:varyColors val="0"/>
        <c:ser>
          <c:idx val="0"/>
          <c:order val="0"/>
          <c:tx>
            <c:strRef>
              <c:f>'Tabla 4'!$B$18:$D$18</c:f>
              <c:strCache>
                <c:ptCount val="3"/>
                <c:pt idx="0">
                  <c:v>Total</c:v>
                </c:pt>
              </c:strCache>
            </c:strRef>
          </c:tx>
          <c:spPr>
            <a:ln>
              <a:solidFill>
                <a:srgbClr val="A6DEAD"/>
              </a:solidFill>
            </a:ln>
          </c:spPr>
          <c:marker>
            <c:spPr>
              <a:solidFill>
                <a:srgbClr val="369040"/>
              </a:solidFill>
              <a:ln>
                <a:solidFill>
                  <a:srgbClr val="369040"/>
                </a:solidFill>
              </a:ln>
            </c:spPr>
          </c:marker>
          <c:cat>
            <c:strRef>
              <c:f>'Tabla 4'!$E$11:$O$11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'Tabla 4'!$E$18:$O$18</c:f>
              <c:numCache>
                <c:formatCode>#,##0;;\-</c:formatCode>
                <c:ptCount val="11"/>
                <c:pt idx="0">
                  <c:v>21616</c:v>
                </c:pt>
                <c:pt idx="1">
                  <c:v>22361</c:v>
                </c:pt>
                <c:pt idx="2">
                  <c:v>23023</c:v>
                </c:pt>
                <c:pt idx="3">
                  <c:v>23632</c:v>
                </c:pt>
                <c:pt idx="4">
                  <c:v>24391</c:v>
                </c:pt>
                <c:pt idx="5">
                  <c:v>25089</c:v>
                </c:pt>
                <c:pt idx="6">
                  <c:v>25550</c:v>
                </c:pt>
                <c:pt idx="7">
                  <c:v>25860</c:v>
                </c:pt>
                <c:pt idx="8">
                  <c:v>26153</c:v>
                </c:pt>
                <c:pt idx="9">
                  <c:v>25961</c:v>
                </c:pt>
                <c:pt idx="10">
                  <c:v>26621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2-4C94-9E64-A558A440A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691904"/>
        <c:axId val="149810560"/>
      </c:lineChart>
      <c:catAx>
        <c:axId val="14969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49810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8105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496919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19</xdr:row>
      <xdr:rowOff>123824</xdr:rowOff>
    </xdr:from>
    <xdr:to>
      <xdr:col>10</xdr:col>
      <xdr:colOff>57150</xdr:colOff>
      <xdr:row>37</xdr:row>
      <xdr:rowOff>95250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95375" y="3743324"/>
          <a:ext cx="4572000" cy="3400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800" b="1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 del Registo Andaluz de Entidades</a:t>
          </a:r>
          <a:r>
            <a:rPr lang="es-ES" sz="1800" b="1" baseline="0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Deportivas</a:t>
          </a:r>
          <a:endParaRPr lang="es-ES" sz="1400" b="1" baseline="0">
            <a:solidFill>
              <a:schemeClr val="dk1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Año 2024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30 de septiembre de 2025</a:t>
          </a: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10</xdr:col>
      <xdr:colOff>952500</xdr:colOff>
      <xdr:row>6</xdr:row>
      <xdr:rowOff>38100</xdr:rowOff>
    </xdr:to>
    <xdr:grpSp>
      <xdr:nvGrpSpPr>
        <xdr:cNvPr id="3" name="1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678180" y="388620"/>
          <a:ext cx="5890260" cy="792480"/>
          <a:chOff x="0" y="0"/>
          <a:chExt cx="5989320" cy="791845"/>
        </a:xfrm>
      </xdr:grpSpPr>
      <xdr:pic>
        <xdr:nvPicPr>
          <xdr:cNvPr id="4" name="Placeholder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uadro de texto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/>
          </xdr:cNvSpPr>
        </xdr:nvSpPr>
        <xdr:spPr>
          <a:xfrm>
            <a:off x="3643988" y="0"/>
            <a:ext cx="2345332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1104900</xdr:colOff>
      <xdr:row>55</xdr:row>
      <xdr:rowOff>161925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982027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219075</xdr:rowOff>
    </xdr:from>
    <xdr:to>
      <xdr:col>3</xdr:col>
      <xdr:colOff>171450</xdr:colOff>
      <xdr:row>4</xdr:row>
      <xdr:rowOff>47625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1907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24</xdr:row>
      <xdr:rowOff>0</xdr:rowOff>
    </xdr:from>
    <xdr:to>
      <xdr:col>9</xdr:col>
      <xdr:colOff>619125</xdr:colOff>
      <xdr:row>49</xdr:row>
      <xdr:rowOff>123825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85725</xdr:colOff>
      <xdr:row>0</xdr:row>
      <xdr:rowOff>180975</xdr:rowOff>
    </xdr:from>
    <xdr:to>
      <xdr:col>2</xdr:col>
      <xdr:colOff>339090</xdr:colOff>
      <xdr:row>4</xdr:row>
      <xdr:rowOff>110490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8097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31</xdr:row>
      <xdr:rowOff>0</xdr:rowOff>
    </xdr:from>
    <xdr:to>
      <xdr:col>13</xdr:col>
      <xdr:colOff>47625</xdr:colOff>
      <xdr:row>55</xdr:row>
      <xdr:rowOff>104775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85725</xdr:colOff>
      <xdr:row>0</xdr:row>
      <xdr:rowOff>180975</xdr:rowOff>
    </xdr:from>
    <xdr:to>
      <xdr:col>2</xdr:col>
      <xdr:colOff>339090</xdr:colOff>
      <xdr:row>4</xdr:row>
      <xdr:rowOff>110490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8097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180975</xdr:rowOff>
    </xdr:from>
    <xdr:to>
      <xdr:col>1</xdr:col>
      <xdr:colOff>910590</xdr:colOff>
      <xdr:row>4</xdr:row>
      <xdr:rowOff>110490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8097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21</xdr:row>
      <xdr:rowOff>85725</xdr:rowOff>
    </xdr:from>
    <xdr:to>
      <xdr:col>14</xdr:col>
      <xdr:colOff>628650</xdr:colOff>
      <xdr:row>36</xdr:row>
      <xdr:rowOff>19050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85725</xdr:colOff>
      <xdr:row>0</xdr:row>
      <xdr:rowOff>180975</xdr:rowOff>
    </xdr:from>
    <xdr:to>
      <xdr:col>2</xdr:col>
      <xdr:colOff>331470</xdr:colOff>
      <xdr:row>4</xdr:row>
      <xdr:rowOff>108585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8097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180975</xdr:rowOff>
    </xdr:from>
    <xdr:to>
      <xdr:col>1</xdr:col>
      <xdr:colOff>910590</xdr:colOff>
      <xdr:row>4</xdr:row>
      <xdr:rowOff>110490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8097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180975</xdr:rowOff>
    </xdr:from>
    <xdr:to>
      <xdr:col>1</xdr:col>
      <xdr:colOff>910590</xdr:colOff>
      <xdr:row>4</xdr:row>
      <xdr:rowOff>110490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8097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180975</xdr:rowOff>
    </xdr:from>
    <xdr:to>
      <xdr:col>1</xdr:col>
      <xdr:colOff>910590</xdr:colOff>
      <xdr:row>4</xdr:row>
      <xdr:rowOff>110490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8097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showWhiteSpace="0" zoomScaleNormal="100" workbookViewId="0"/>
  </sheetViews>
  <sheetFormatPr baseColWidth="10" defaultColWidth="8.7109375" defaultRowHeight="15" x14ac:dyDescent="0.25"/>
  <cols>
    <col min="1" max="1" width="10.140625" style="2" customWidth="1"/>
    <col min="2" max="2" width="8.7109375" style="2"/>
    <col min="3" max="3" width="7.85546875" style="2" customWidth="1"/>
    <col min="4" max="4" width="9.42578125" style="2" customWidth="1"/>
    <col min="5" max="5" width="7.7109375" style="2" customWidth="1"/>
    <col min="6" max="6" width="7.28515625" style="2" customWidth="1"/>
    <col min="7" max="7" width="6.85546875" style="2" customWidth="1"/>
    <col min="8" max="10" width="8.7109375" style="2"/>
    <col min="11" max="11" width="17.5703125" style="2" customWidth="1"/>
    <col min="12" max="256" width="8.7109375" style="2"/>
    <col min="257" max="257" width="10.140625" style="2" customWidth="1"/>
    <col min="258" max="258" width="8.7109375" style="2"/>
    <col min="259" max="259" width="7.85546875" style="2" customWidth="1"/>
    <col min="260" max="260" width="9.42578125" style="2" customWidth="1"/>
    <col min="261" max="261" width="7.7109375" style="2" customWidth="1"/>
    <col min="262" max="262" width="7.28515625" style="2" customWidth="1"/>
    <col min="263" max="263" width="6.85546875" style="2" customWidth="1"/>
    <col min="264" max="266" width="8.7109375" style="2"/>
    <col min="267" max="267" width="17.5703125" style="2" customWidth="1"/>
    <col min="268" max="512" width="8.7109375" style="2"/>
    <col min="513" max="513" width="10.140625" style="2" customWidth="1"/>
    <col min="514" max="514" width="8.7109375" style="2"/>
    <col min="515" max="515" width="7.85546875" style="2" customWidth="1"/>
    <col min="516" max="516" width="9.42578125" style="2" customWidth="1"/>
    <col min="517" max="517" width="7.7109375" style="2" customWidth="1"/>
    <col min="518" max="518" width="7.28515625" style="2" customWidth="1"/>
    <col min="519" max="519" width="6.85546875" style="2" customWidth="1"/>
    <col min="520" max="522" width="8.7109375" style="2"/>
    <col min="523" max="523" width="17.5703125" style="2" customWidth="1"/>
    <col min="524" max="768" width="8.7109375" style="2"/>
    <col min="769" max="769" width="10.140625" style="2" customWidth="1"/>
    <col min="770" max="770" width="8.7109375" style="2"/>
    <col min="771" max="771" width="7.85546875" style="2" customWidth="1"/>
    <col min="772" max="772" width="9.42578125" style="2" customWidth="1"/>
    <col min="773" max="773" width="7.7109375" style="2" customWidth="1"/>
    <col min="774" max="774" width="7.28515625" style="2" customWidth="1"/>
    <col min="775" max="775" width="6.85546875" style="2" customWidth="1"/>
    <col min="776" max="778" width="8.7109375" style="2"/>
    <col min="779" max="779" width="17.5703125" style="2" customWidth="1"/>
    <col min="780" max="1024" width="8.7109375" style="2"/>
    <col min="1025" max="1025" width="10.140625" style="2" customWidth="1"/>
    <col min="1026" max="1026" width="8.7109375" style="2"/>
    <col min="1027" max="1027" width="7.85546875" style="2" customWidth="1"/>
    <col min="1028" max="1028" width="9.42578125" style="2" customWidth="1"/>
    <col min="1029" max="1029" width="7.7109375" style="2" customWidth="1"/>
    <col min="1030" max="1030" width="7.28515625" style="2" customWidth="1"/>
    <col min="1031" max="1031" width="6.85546875" style="2" customWidth="1"/>
    <col min="1032" max="1034" width="8.7109375" style="2"/>
    <col min="1035" max="1035" width="17.5703125" style="2" customWidth="1"/>
    <col min="1036" max="1280" width="8.7109375" style="2"/>
    <col min="1281" max="1281" width="10.140625" style="2" customWidth="1"/>
    <col min="1282" max="1282" width="8.7109375" style="2"/>
    <col min="1283" max="1283" width="7.85546875" style="2" customWidth="1"/>
    <col min="1284" max="1284" width="9.42578125" style="2" customWidth="1"/>
    <col min="1285" max="1285" width="7.7109375" style="2" customWidth="1"/>
    <col min="1286" max="1286" width="7.28515625" style="2" customWidth="1"/>
    <col min="1287" max="1287" width="6.85546875" style="2" customWidth="1"/>
    <col min="1288" max="1290" width="8.7109375" style="2"/>
    <col min="1291" max="1291" width="17.5703125" style="2" customWidth="1"/>
    <col min="1292" max="1536" width="8.7109375" style="2"/>
    <col min="1537" max="1537" width="10.140625" style="2" customWidth="1"/>
    <col min="1538" max="1538" width="8.7109375" style="2"/>
    <col min="1539" max="1539" width="7.85546875" style="2" customWidth="1"/>
    <col min="1540" max="1540" width="9.42578125" style="2" customWidth="1"/>
    <col min="1541" max="1541" width="7.7109375" style="2" customWidth="1"/>
    <col min="1542" max="1542" width="7.28515625" style="2" customWidth="1"/>
    <col min="1543" max="1543" width="6.85546875" style="2" customWidth="1"/>
    <col min="1544" max="1546" width="8.7109375" style="2"/>
    <col min="1547" max="1547" width="17.5703125" style="2" customWidth="1"/>
    <col min="1548" max="1792" width="8.7109375" style="2"/>
    <col min="1793" max="1793" width="10.140625" style="2" customWidth="1"/>
    <col min="1794" max="1794" width="8.7109375" style="2"/>
    <col min="1795" max="1795" width="7.85546875" style="2" customWidth="1"/>
    <col min="1796" max="1796" width="9.42578125" style="2" customWidth="1"/>
    <col min="1797" max="1797" width="7.7109375" style="2" customWidth="1"/>
    <col min="1798" max="1798" width="7.28515625" style="2" customWidth="1"/>
    <col min="1799" max="1799" width="6.85546875" style="2" customWidth="1"/>
    <col min="1800" max="1802" width="8.7109375" style="2"/>
    <col min="1803" max="1803" width="17.5703125" style="2" customWidth="1"/>
    <col min="1804" max="2048" width="8.7109375" style="2"/>
    <col min="2049" max="2049" width="10.140625" style="2" customWidth="1"/>
    <col min="2050" max="2050" width="8.7109375" style="2"/>
    <col min="2051" max="2051" width="7.85546875" style="2" customWidth="1"/>
    <col min="2052" max="2052" width="9.42578125" style="2" customWidth="1"/>
    <col min="2053" max="2053" width="7.7109375" style="2" customWidth="1"/>
    <col min="2054" max="2054" width="7.28515625" style="2" customWidth="1"/>
    <col min="2055" max="2055" width="6.85546875" style="2" customWidth="1"/>
    <col min="2056" max="2058" width="8.7109375" style="2"/>
    <col min="2059" max="2059" width="17.5703125" style="2" customWidth="1"/>
    <col min="2060" max="2304" width="8.7109375" style="2"/>
    <col min="2305" max="2305" width="10.140625" style="2" customWidth="1"/>
    <col min="2306" max="2306" width="8.7109375" style="2"/>
    <col min="2307" max="2307" width="7.85546875" style="2" customWidth="1"/>
    <col min="2308" max="2308" width="9.42578125" style="2" customWidth="1"/>
    <col min="2309" max="2309" width="7.7109375" style="2" customWidth="1"/>
    <col min="2310" max="2310" width="7.28515625" style="2" customWidth="1"/>
    <col min="2311" max="2311" width="6.85546875" style="2" customWidth="1"/>
    <col min="2312" max="2314" width="8.7109375" style="2"/>
    <col min="2315" max="2315" width="17.5703125" style="2" customWidth="1"/>
    <col min="2316" max="2560" width="8.7109375" style="2"/>
    <col min="2561" max="2561" width="10.140625" style="2" customWidth="1"/>
    <col min="2562" max="2562" width="8.7109375" style="2"/>
    <col min="2563" max="2563" width="7.85546875" style="2" customWidth="1"/>
    <col min="2564" max="2564" width="9.42578125" style="2" customWidth="1"/>
    <col min="2565" max="2565" width="7.7109375" style="2" customWidth="1"/>
    <col min="2566" max="2566" width="7.28515625" style="2" customWidth="1"/>
    <col min="2567" max="2567" width="6.85546875" style="2" customWidth="1"/>
    <col min="2568" max="2570" width="8.7109375" style="2"/>
    <col min="2571" max="2571" width="17.5703125" style="2" customWidth="1"/>
    <col min="2572" max="2816" width="8.7109375" style="2"/>
    <col min="2817" max="2817" width="10.140625" style="2" customWidth="1"/>
    <col min="2818" max="2818" width="8.7109375" style="2"/>
    <col min="2819" max="2819" width="7.85546875" style="2" customWidth="1"/>
    <col min="2820" max="2820" width="9.42578125" style="2" customWidth="1"/>
    <col min="2821" max="2821" width="7.7109375" style="2" customWidth="1"/>
    <col min="2822" max="2822" width="7.28515625" style="2" customWidth="1"/>
    <col min="2823" max="2823" width="6.85546875" style="2" customWidth="1"/>
    <col min="2824" max="2826" width="8.7109375" style="2"/>
    <col min="2827" max="2827" width="17.5703125" style="2" customWidth="1"/>
    <col min="2828" max="3072" width="8.7109375" style="2"/>
    <col min="3073" max="3073" width="10.140625" style="2" customWidth="1"/>
    <col min="3074" max="3074" width="8.7109375" style="2"/>
    <col min="3075" max="3075" width="7.85546875" style="2" customWidth="1"/>
    <col min="3076" max="3076" width="9.42578125" style="2" customWidth="1"/>
    <col min="3077" max="3077" width="7.7109375" style="2" customWidth="1"/>
    <col min="3078" max="3078" width="7.28515625" style="2" customWidth="1"/>
    <col min="3079" max="3079" width="6.85546875" style="2" customWidth="1"/>
    <col min="3080" max="3082" width="8.7109375" style="2"/>
    <col min="3083" max="3083" width="17.5703125" style="2" customWidth="1"/>
    <col min="3084" max="3328" width="8.7109375" style="2"/>
    <col min="3329" max="3329" width="10.140625" style="2" customWidth="1"/>
    <col min="3330" max="3330" width="8.7109375" style="2"/>
    <col min="3331" max="3331" width="7.85546875" style="2" customWidth="1"/>
    <col min="3332" max="3332" width="9.42578125" style="2" customWidth="1"/>
    <col min="3333" max="3333" width="7.7109375" style="2" customWidth="1"/>
    <col min="3334" max="3334" width="7.28515625" style="2" customWidth="1"/>
    <col min="3335" max="3335" width="6.85546875" style="2" customWidth="1"/>
    <col min="3336" max="3338" width="8.7109375" style="2"/>
    <col min="3339" max="3339" width="17.5703125" style="2" customWidth="1"/>
    <col min="3340" max="3584" width="8.7109375" style="2"/>
    <col min="3585" max="3585" width="10.140625" style="2" customWidth="1"/>
    <col min="3586" max="3586" width="8.7109375" style="2"/>
    <col min="3587" max="3587" width="7.85546875" style="2" customWidth="1"/>
    <col min="3588" max="3588" width="9.42578125" style="2" customWidth="1"/>
    <col min="3589" max="3589" width="7.7109375" style="2" customWidth="1"/>
    <col min="3590" max="3590" width="7.28515625" style="2" customWidth="1"/>
    <col min="3591" max="3591" width="6.85546875" style="2" customWidth="1"/>
    <col min="3592" max="3594" width="8.7109375" style="2"/>
    <col min="3595" max="3595" width="17.5703125" style="2" customWidth="1"/>
    <col min="3596" max="3840" width="8.7109375" style="2"/>
    <col min="3841" max="3841" width="10.140625" style="2" customWidth="1"/>
    <col min="3842" max="3842" width="8.7109375" style="2"/>
    <col min="3843" max="3843" width="7.85546875" style="2" customWidth="1"/>
    <col min="3844" max="3844" width="9.42578125" style="2" customWidth="1"/>
    <col min="3845" max="3845" width="7.7109375" style="2" customWidth="1"/>
    <col min="3846" max="3846" width="7.28515625" style="2" customWidth="1"/>
    <col min="3847" max="3847" width="6.85546875" style="2" customWidth="1"/>
    <col min="3848" max="3850" width="8.7109375" style="2"/>
    <col min="3851" max="3851" width="17.5703125" style="2" customWidth="1"/>
    <col min="3852" max="4096" width="8.7109375" style="2"/>
    <col min="4097" max="4097" width="10.140625" style="2" customWidth="1"/>
    <col min="4098" max="4098" width="8.7109375" style="2"/>
    <col min="4099" max="4099" width="7.85546875" style="2" customWidth="1"/>
    <col min="4100" max="4100" width="9.42578125" style="2" customWidth="1"/>
    <col min="4101" max="4101" width="7.7109375" style="2" customWidth="1"/>
    <col min="4102" max="4102" width="7.28515625" style="2" customWidth="1"/>
    <col min="4103" max="4103" width="6.85546875" style="2" customWidth="1"/>
    <col min="4104" max="4106" width="8.7109375" style="2"/>
    <col min="4107" max="4107" width="17.5703125" style="2" customWidth="1"/>
    <col min="4108" max="4352" width="8.7109375" style="2"/>
    <col min="4353" max="4353" width="10.140625" style="2" customWidth="1"/>
    <col min="4354" max="4354" width="8.7109375" style="2"/>
    <col min="4355" max="4355" width="7.85546875" style="2" customWidth="1"/>
    <col min="4356" max="4356" width="9.42578125" style="2" customWidth="1"/>
    <col min="4357" max="4357" width="7.7109375" style="2" customWidth="1"/>
    <col min="4358" max="4358" width="7.28515625" style="2" customWidth="1"/>
    <col min="4359" max="4359" width="6.85546875" style="2" customWidth="1"/>
    <col min="4360" max="4362" width="8.7109375" style="2"/>
    <col min="4363" max="4363" width="17.5703125" style="2" customWidth="1"/>
    <col min="4364" max="4608" width="8.7109375" style="2"/>
    <col min="4609" max="4609" width="10.140625" style="2" customWidth="1"/>
    <col min="4610" max="4610" width="8.7109375" style="2"/>
    <col min="4611" max="4611" width="7.85546875" style="2" customWidth="1"/>
    <col min="4612" max="4612" width="9.42578125" style="2" customWidth="1"/>
    <col min="4613" max="4613" width="7.7109375" style="2" customWidth="1"/>
    <col min="4614" max="4614" width="7.28515625" style="2" customWidth="1"/>
    <col min="4615" max="4615" width="6.85546875" style="2" customWidth="1"/>
    <col min="4616" max="4618" width="8.7109375" style="2"/>
    <col min="4619" max="4619" width="17.5703125" style="2" customWidth="1"/>
    <col min="4620" max="4864" width="8.7109375" style="2"/>
    <col min="4865" max="4865" width="10.140625" style="2" customWidth="1"/>
    <col min="4866" max="4866" width="8.7109375" style="2"/>
    <col min="4867" max="4867" width="7.85546875" style="2" customWidth="1"/>
    <col min="4868" max="4868" width="9.42578125" style="2" customWidth="1"/>
    <col min="4869" max="4869" width="7.7109375" style="2" customWidth="1"/>
    <col min="4870" max="4870" width="7.28515625" style="2" customWidth="1"/>
    <col min="4871" max="4871" width="6.85546875" style="2" customWidth="1"/>
    <col min="4872" max="4874" width="8.7109375" style="2"/>
    <col min="4875" max="4875" width="17.5703125" style="2" customWidth="1"/>
    <col min="4876" max="5120" width="8.7109375" style="2"/>
    <col min="5121" max="5121" width="10.140625" style="2" customWidth="1"/>
    <col min="5122" max="5122" width="8.7109375" style="2"/>
    <col min="5123" max="5123" width="7.85546875" style="2" customWidth="1"/>
    <col min="5124" max="5124" width="9.42578125" style="2" customWidth="1"/>
    <col min="5125" max="5125" width="7.7109375" style="2" customWidth="1"/>
    <col min="5126" max="5126" width="7.28515625" style="2" customWidth="1"/>
    <col min="5127" max="5127" width="6.85546875" style="2" customWidth="1"/>
    <col min="5128" max="5130" width="8.7109375" style="2"/>
    <col min="5131" max="5131" width="17.5703125" style="2" customWidth="1"/>
    <col min="5132" max="5376" width="8.7109375" style="2"/>
    <col min="5377" max="5377" width="10.140625" style="2" customWidth="1"/>
    <col min="5378" max="5378" width="8.7109375" style="2"/>
    <col min="5379" max="5379" width="7.85546875" style="2" customWidth="1"/>
    <col min="5380" max="5380" width="9.42578125" style="2" customWidth="1"/>
    <col min="5381" max="5381" width="7.7109375" style="2" customWidth="1"/>
    <col min="5382" max="5382" width="7.28515625" style="2" customWidth="1"/>
    <col min="5383" max="5383" width="6.85546875" style="2" customWidth="1"/>
    <col min="5384" max="5386" width="8.7109375" style="2"/>
    <col min="5387" max="5387" width="17.5703125" style="2" customWidth="1"/>
    <col min="5388" max="5632" width="8.7109375" style="2"/>
    <col min="5633" max="5633" width="10.140625" style="2" customWidth="1"/>
    <col min="5634" max="5634" width="8.7109375" style="2"/>
    <col min="5635" max="5635" width="7.85546875" style="2" customWidth="1"/>
    <col min="5636" max="5636" width="9.42578125" style="2" customWidth="1"/>
    <col min="5637" max="5637" width="7.7109375" style="2" customWidth="1"/>
    <col min="5638" max="5638" width="7.28515625" style="2" customWidth="1"/>
    <col min="5639" max="5639" width="6.85546875" style="2" customWidth="1"/>
    <col min="5640" max="5642" width="8.7109375" style="2"/>
    <col min="5643" max="5643" width="17.5703125" style="2" customWidth="1"/>
    <col min="5644" max="5888" width="8.7109375" style="2"/>
    <col min="5889" max="5889" width="10.140625" style="2" customWidth="1"/>
    <col min="5890" max="5890" width="8.7109375" style="2"/>
    <col min="5891" max="5891" width="7.85546875" style="2" customWidth="1"/>
    <col min="5892" max="5892" width="9.42578125" style="2" customWidth="1"/>
    <col min="5893" max="5893" width="7.7109375" style="2" customWidth="1"/>
    <col min="5894" max="5894" width="7.28515625" style="2" customWidth="1"/>
    <col min="5895" max="5895" width="6.85546875" style="2" customWidth="1"/>
    <col min="5896" max="5898" width="8.7109375" style="2"/>
    <col min="5899" max="5899" width="17.5703125" style="2" customWidth="1"/>
    <col min="5900" max="6144" width="8.7109375" style="2"/>
    <col min="6145" max="6145" width="10.140625" style="2" customWidth="1"/>
    <col min="6146" max="6146" width="8.7109375" style="2"/>
    <col min="6147" max="6147" width="7.85546875" style="2" customWidth="1"/>
    <col min="6148" max="6148" width="9.42578125" style="2" customWidth="1"/>
    <col min="6149" max="6149" width="7.7109375" style="2" customWidth="1"/>
    <col min="6150" max="6150" width="7.28515625" style="2" customWidth="1"/>
    <col min="6151" max="6151" width="6.85546875" style="2" customWidth="1"/>
    <col min="6152" max="6154" width="8.7109375" style="2"/>
    <col min="6155" max="6155" width="17.5703125" style="2" customWidth="1"/>
    <col min="6156" max="6400" width="8.7109375" style="2"/>
    <col min="6401" max="6401" width="10.140625" style="2" customWidth="1"/>
    <col min="6402" max="6402" width="8.7109375" style="2"/>
    <col min="6403" max="6403" width="7.85546875" style="2" customWidth="1"/>
    <col min="6404" max="6404" width="9.42578125" style="2" customWidth="1"/>
    <col min="6405" max="6405" width="7.7109375" style="2" customWidth="1"/>
    <col min="6406" max="6406" width="7.28515625" style="2" customWidth="1"/>
    <col min="6407" max="6407" width="6.85546875" style="2" customWidth="1"/>
    <col min="6408" max="6410" width="8.7109375" style="2"/>
    <col min="6411" max="6411" width="17.5703125" style="2" customWidth="1"/>
    <col min="6412" max="6656" width="8.7109375" style="2"/>
    <col min="6657" max="6657" width="10.140625" style="2" customWidth="1"/>
    <col min="6658" max="6658" width="8.7109375" style="2"/>
    <col min="6659" max="6659" width="7.85546875" style="2" customWidth="1"/>
    <col min="6660" max="6660" width="9.42578125" style="2" customWidth="1"/>
    <col min="6661" max="6661" width="7.7109375" style="2" customWidth="1"/>
    <col min="6662" max="6662" width="7.28515625" style="2" customWidth="1"/>
    <col min="6663" max="6663" width="6.85546875" style="2" customWidth="1"/>
    <col min="6664" max="6666" width="8.7109375" style="2"/>
    <col min="6667" max="6667" width="17.5703125" style="2" customWidth="1"/>
    <col min="6668" max="6912" width="8.7109375" style="2"/>
    <col min="6913" max="6913" width="10.140625" style="2" customWidth="1"/>
    <col min="6914" max="6914" width="8.7109375" style="2"/>
    <col min="6915" max="6915" width="7.85546875" style="2" customWidth="1"/>
    <col min="6916" max="6916" width="9.42578125" style="2" customWidth="1"/>
    <col min="6917" max="6917" width="7.7109375" style="2" customWidth="1"/>
    <col min="6918" max="6918" width="7.28515625" style="2" customWidth="1"/>
    <col min="6919" max="6919" width="6.85546875" style="2" customWidth="1"/>
    <col min="6920" max="6922" width="8.7109375" style="2"/>
    <col min="6923" max="6923" width="17.5703125" style="2" customWidth="1"/>
    <col min="6924" max="7168" width="8.7109375" style="2"/>
    <col min="7169" max="7169" width="10.140625" style="2" customWidth="1"/>
    <col min="7170" max="7170" width="8.7109375" style="2"/>
    <col min="7171" max="7171" width="7.85546875" style="2" customWidth="1"/>
    <col min="7172" max="7172" width="9.42578125" style="2" customWidth="1"/>
    <col min="7173" max="7173" width="7.7109375" style="2" customWidth="1"/>
    <col min="7174" max="7174" width="7.28515625" style="2" customWidth="1"/>
    <col min="7175" max="7175" width="6.85546875" style="2" customWidth="1"/>
    <col min="7176" max="7178" width="8.7109375" style="2"/>
    <col min="7179" max="7179" width="17.5703125" style="2" customWidth="1"/>
    <col min="7180" max="7424" width="8.7109375" style="2"/>
    <col min="7425" max="7425" width="10.140625" style="2" customWidth="1"/>
    <col min="7426" max="7426" width="8.7109375" style="2"/>
    <col min="7427" max="7427" width="7.85546875" style="2" customWidth="1"/>
    <col min="7428" max="7428" width="9.42578125" style="2" customWidth="1"/>
    <col min="7429" max="7429" width="7.7109375" style="2" customWidth="1"/>
    <col min="7430" max="7430" width="7.28515625" style="2" customWidth="1"/>
    <col min="7431" max="7431" width="6.85546875" style="2" customWidth="1"/>
    <col min="7432" max="7434" width="8.7109375" style="2"/>
    <col min="7435" max="7435" width="17.5703125" style="2" customWidth="1"/>
    <col min="7436" max="7680" width="8.7109375" style="2"/>
    <col min="7681" max="7681" width="10.140625" style="2" customWidth="1"/>
    <col min="7682" max="7682" width="8.7109375" style="2"/>
    <col min="7683" max="7683" width="7.85546875" style="2" customWidth="1"/>
    <col min="7684" max="7684" width="9.42578125" style="2" customWidth="1"/>
    <col min="7685" max="7685" width="7.7109375" style="2" customWidth="1"/>
    <col min="7686" max="7686" width="7.28515625" style="2" customWidth="1"/>
    <col min="7687" max="7687" width="6.85546875" style="2" customWidth="1"/>
    <col min="7688" max="7690" width="8.7109375" style="2"/>
    <col min="7691" max="7691" width="17.5703125" style="2" customWidth="1"/>
    <col min="7692" max="7936" width="8.7109375" style="2"/>
    <col min="7937" max="7937" width="10.140625" style="2" customWidth="1"/>
    <col min="7938" max="7938" width="8.7109375" style="2"/>
    <col min="7939" max="7939" width="7.85546875" style="2" customWidth="1"/>
    <col min="7940" max="7940" width="9.42578125" style="2" customWidth="1"/>
    <col min="7941" max="7941" width="7.7109375" style="2" customWidth="1"/>
    <col min="7942" max="7942" width="7.28515625" style="2" customWidth="1"/>
    <col min="7943" max="7943" width="6.85546875" style="2" customWidth="1"/>
    <col min="7944" max="7946" width="8.7109375" style="2"/>
    <col min="7947" max="7947" width="17.5703125" style="2" customWidth="1"/>
    <col min="7948" max="8192" width="8.7109375" style="2"/>
    <col min="8193" max="8193" width="10.140625" style="2" customWidth="1"/>
    <col min="8194" max="8194" width="8.7109375" style="2"/>
    <col min="8195" max="8195" width="7.85546875" style="2" customWidth="1"/>
    <col min="8196" max="8196" width="9.42578125" style="2" customWidth="1"/>
    <col min="8197" max="8197" width="7.7109375" style="2" customWidth="1"/>
    <col min="8198" max="8198" width="7.28515625" style="2" customWidth="1"/>
    <col min="8199" max="8199" width="6.85546875" style="2" customWidth="1"/>
    <col min="8200" max="8202" width="8.7109375" style="2"/>
    <col min="8203" max="8203" width="17.5703125" style="2" customWidth="1"/>
    <col min="8204" max="8448" width="8.7109375" style="2"/>
    <col min="8449" max="8449" width="10.140625" style="2" customWidth="1"/>
    <col min="8450" max="8450" width="8.7109375" style="2"/>
    <col min="8451" max="8451" width="7.85546875" style="2" customWidth="1"/>
    <col min="8452" max="8452" width="9.42578125" style="2" customWidth="1"/>
    <col min="8453" max="8453" width="7.7109375" style="2" customWidth="1"/>
    <col min="8454" max="8454" width="7.28515625" style="2" customWidth="1"/>
    <col min="8455" max="8455" width="6.85546875" style="2" customWidth="1"/>
    <col min="8456" max="8458" width="8.7109375" style="2"/>
    <col min="8459" max="8459" width="17.5703125" style="2" customWidth="1"/>
    <col min="8460" max="8704" width="8.7109375" style="2"/>
    <col min="8705" max="8705" width="10.140625" style="2" customWidth="1"/>
    <col min="8706" max="8706" width="8.7109375" style="2"/>
    <col min="8707" max="8707" width="7.85546875" style="2" customWidth="1"/>
    <col min="8708" max="8708" width="9.42578125" style="2" customWidth="1"/>
    <col min="8709" max="8709" width="7.7109375" style="2" customWidth="1"/>
    <col min="8710" max="8710" width="7.28515625" style="2" customWidth="1"/>
    <col min="8711" max="8711" width="6.85546875" style="2" customWidth="1"/>
    <col min="8712" max="8714" width="8.7109375" style="2"/>
    <col min="8715" max="8715" width="17.5703125" style="2" customWidth="1"/>
    <col min="8716" max="8960" width="8.7109375" style="2"/>
    <col min="8961" max="8961" width="10.140625" style="2" customWidth="1"/>
    <col min="8962" max="8962" width="8.7109375" style="2"/>
    <col min="8963" max="8963" width="7.85546875" style="2" customWidth="1"/>
    <col min="8964" max="8964" width="9.42578125" style="2" customWidth="1"/>
    <col min="8965" max="8965" width="7.7109375" style="2" customWidth="1"/>
    <col min="8966" max="8966" width="7.28515625" style="2" customWidth="1"/>
    <col min="8967" max="8967" width="6.85546875" style="2" customWidth="1"/>
    <col min="8968" max="8970" width="8.7109375" style="2"/>
    <col min="8971" max="8971" width="17.5703125" style="2" customWidth="1"/>
    <col min="8972" max="9216" width="8.7109375" style="2"/>
    <col min="9217" max="9217" width="10.140625" style="2" customWidth="1"/>
    <col min="9218" max="9218" width="8.7109375" style="2"/>
    <col min="9219" max="9219" width="7.85546875" style="2" customWidth="1"/>
    <col min="9220" max="9220" width="9.42578125" style="2" customWidth="1"/>
    <col min="9221" max="9221" width="7.7109375" style="2" customWidth="1"/>
    <col min="9222" max="9222" width="7.28515625" style="2" customWidth="1"/>
    <col min="9223" max="9223" width="6.85546875" style="2" customWidth="1"/>
    <col min="9224" max="9226" width="8.7109375" style="2"/>
    <col min="9227" max="9227" width="17.5703125" style="2" customWidth="1"/>
    <col min="9228" max="9472" width="8.7109375" style="2"/>
    <col min="9473" max="9473" width="10.140625" style="2" customWidth="1"/>
    <col min="9474" max="9474" width="8.7109375" style="2"/>
    <col min="9475" max="9475" width="7.85546875" style="2" customWidth="1"/>
    <col min="9476" max="9476" width="9.42578125" style="2" customWidth="1"/>
    <col min="9477" max="9477" width="7.7109375" style="2" customWidth="1"/>
    <col min="9478" max="9478" width="7.28515625" style="2" customWidth="1"/>
    <col min="9479" max="9479" width="6.85546875" style="2" customWidth="1"/>
    <col min="9480" max="9482" width="8.7109375" style="2"/>
    <col min="9483" max="9483" width="17.5703125" style="2" customWidth="1"/>
    <col min="9484" max="9728" width="8.7109375" style="2"/>
    <col min="9729" max="9729" width="10.140625" style="2" customWidth="1"/>
    <col min="9730" max="9730" width="8.7109375" style="2"/>
    <col min="9731" max="9731" width="7.85546875" style="2" customWidth="1"/>
    <col min="9732" max="9732" width="9.42578125" style="2" customWidth="1"/>
    <col min="9733" max="9733" width="7.7109375" style="2" customWidth="1"/>
    <col min="9734" max="9734" width="7.28515625" style="2" customWidth="1"/>
    <col min="9735" max="9735" width="6.85546875" style="2" customWidth="1"/>
    <col min="9736" max="9738" width="8.7109375" style="2"/>
    <col min="9739" max="9739" width="17.5703125" style="2" customWidth="1"/>
    <col min="9740" max="9984" width="8.7109375" style="2"/>
    <col min="9985" max="9985" width="10.140625" style="2" customWidth="1"/>
    <col min="9986" max="9986" width="8.7109375" style="2"/>
    <col min="9987" max="9987" width="7.85546875" style="2" customWidth="1"/>
    <col min="9988" max="9988" width="9.42578125" style="2" customWidth="1"/>
    <col min="9989" max="9989" width="7.7109375" style="2" customWidth="1"/>
    <col min="9990" max="9990" width="7.28515625" style="2" customWidth="1"/>
    <col min="9991" max="9991" width="6.85546875" style="2" customWidth="1"/>
    <col min="9992" max="9994" width="8.7109375" style="2"/>
    <col min="9995" max="9995" width="17.5703125" style="2" customWidth="1"/>
    <col min="9996" max="10240" width="8.7109375" style="2"/>
    <col min="10241" max="10241" width="10.140625" style="2" customWidth="1"/>
    <col min="10242" max="10242" width="8.7109375" style="2"/>
    <col min="10243" max="10243" width="7.85546875" style="2" customWidth="1"/>
    <col min="10244" max="10244" width="9.42578125" style="2" customWidth="1"/>
    <col min="10245" max="10245" width="7.7109375" style="2" customWidth="1"/>
    <col min="10246" max="10246" width="7.28515625" style="2" customWidth="1"/>
    <col min="10247" max="10247" width="6.85546875" style="2" customWidth="1"/>
    <col min="10248" max="10250" width="8.7109375" style="2"/>
    <col min="10251" max="10251" width="17.5703125" style="2" customWidth="1"/>
    <col min="10252" max="10496" width="8.7109375" style="2"/>
    <col min="10497" max="10497" width="10.140625" style="2" customWidth="1"/>
    <col min="10498" max="10498" width="8.7109375" style="2"/>
    <col min="10499" max="10499" width="7.85546875" style="2" customWidth="1"/>
    <col min="10500" max="10500" width="9.42578125" style="2" customWidth="1"/>
    <col min="10501" max="10501" width="7.7109375" style="2" customWidth="1"/>
    <col min="10502" max="10502" width="7.28515625" style="2" customWidth="1"/>
    <col min="10503" max="10503" width="6.85546875" style="2" customWidth="1"/>
    <col min="10504" max="10506" width="8.7109375" style="2"/>
    <col min="10507" max="10507" width="17.5703125" style="2" customWidth="1"/>
    <col min="10508" max="10752" width="8.7109375" style="2"/>
    <col min="10753" max="10753" width="10.140625" style="2" customWidth="1"/>
    <col min="10754" max="10754" width="8.7109375" style="2"/>
    <col min="10755" max="10755" width="7.85546875" style="2" customWidth="1"/>
    <col min="10756" max="10756" width="9.42578125" style="2" customWidth="1"/>
    <col min="10757" max="10757" width="7.7109375" style="2" customWidth="1"/>
    <col min="10758" max="10758" width="7.28515625" style="2" customWidth="1"/>
    <col min="10759" max="10759" width="6.85546875" style="2" customWidth="1"/>
    <col min="10760" max="10762" width="8.7109375" style="2"/>
    <col min="10763" max="10763" width="17.5703125" style="2" customWidth="1"/>
    <col min="10764" max="11008" width="8.7109375" style="2"/>
    <col min="11009" max="11009" width="10.140625" style="2" customWidth="1"/>
    <col min="11010" max="11010" width="8.7109375" style="2"/>
    <col min="11011" max="11011" width="7.85546875" style="2" customWidth="1"/>
    <col min="11012" max="11012" width="9.42578125" style="2" customWidth="1"/>
    <col min="11013" max="11013" width="7.7109375" style="2" customWidth="1"/>
    <col min="11014" max="11014" width="7.28515625" style="2" customWidth="1"/>
    <col min="11015" max="11015" width="6.85546875" style="2" customWidth="1"/>
    <col min="11016" max="11018" width="8.7109375" style="2"/>
    <col min="11019" max="11019" width="17.5703125" style="2" customWidth="1"/>
    <col min="11020" max="11264" width="8.7109375" style="2"/>
    <col min="11265" max="11265" width="10.140625" style="2" customWidth="1"/>
    <col min="11266" max="11266" width="8.7109375" style="2"/>
    <col min="11267" max="11267" width="7.85546875" style="2" customWidth="1"/>
    <col min="11268" max="11268" width="9.42578125" style="2" customWidth="1"/>
    <col min="11269" max="11269" width="7.7109375" style="2" customWidth="1"/>
    <col min="11270" max="11270" width="7.28515625" style="2" customWidth="1"/>
    <col min="11271" max="11271" width="6.85546875" style="2" customWidth="1"/>
    <col min="11272" max="11274" width="8.7109375" style="2"/>
    <col min="11275" max="11275" width="17.5703125" style="2" customWidth="1"/>
    <col min="11276" max="11520" width="8.7109375" style="2"/>
    <col min="11521" max="11521" width="10.140625" style="2" customWidth="1"/>
    <col min="11522" max="11522" width="8.7109375" style="2"/>
    <col min="11523" max="11523" width="7.85546875" style="2" customWidth="1"/>
    <col min="11524" max="11524" width="9.42578125" style="2" customWidth="1"/>
    <col min="11525" max="11525" width="7.7109375" style="2" customWidth="1"/>
    <col min="11526" max="11526" width="7.28515625" style="2" customWidth="1"/>
    <col min="11527" max="11527" width="6.85546875" style="2" customWidth="1"/>
    <col min="11528" max="11530" width="8.7109375" style="2"/>
    <col min="11531" max="11531" width="17.5703125" style="2" customWidth="1"/>
    <col min="11532" max="11776" width="8.7109375" style="2"/>
    <col min="11777" max="11777" width="10.140625" style="2" customWidth="1"/>
    <col min="11778" max="11778" width="8.7109375" style="2"/>
    <col min="11779" max="11779" width="7.85546875" style="2" customWidth="1"/>
    <col min="11780" max="11780" width="9.42578125" style="2" customWidth="1"/>
    <col min="11781" max="11781" width="7.7109375" style="2" customWidth="1"/>
    <col min="11782" max="11782" width="7.28515625" style="2" customWidth="1"/>
    <col min="11783" max="11783" width="6.85546875" style="2" customWidth="1"/>
    <col min="11784" max="11786" width="8.7109375" style="2"/>
    <col min="11787" max="11787" width="17.5703125" style="2" customWidth="1"/>
    <col min="11788" max="12032" width="8.7109375" style="2"/>
    <col min="12033" max="12033" width="10.140625" style="2" customWidth="1"/>
    <col min="12034" max="12034" width="8.7109375" style="2"/>
    <col min="12035" max="12035" width="7.85546875" style="2" customWidth="1"/>
    <col min="12036" max="12036" width="9.42578125" style="2" customWidth="1"/>
    <col min="12037" max="12037" width="7.7109375" style="2" customWidth="1"/>
    <col min="12038" max="12038" width="7.28515625" style="2" customWidth="1"/>
    <col min="12039" max="12039" width="6.85546875" style="2" customWidth="1"/>
    <col min="12040" max="12042" width="8.7109375" style="2"/>
    <col min="12043" max="12043" width="17.5703125" style="2" customWidth="1"/>
    <col min="12044" max="12288" width="8.7109375" style="2"/>
    <col min="12289" max="12289" width="10.140625" style="2" customWidth="1"/>
    <col min="12290" max="12290" width="8.7109375" style="2"/>
    <col min="12291" max="12291" width="7.85546875" style="2" customWidth="1"/>
    <col min="12292" max="12292" width="9.42578125" style="2" customWidth="1"/>
    <col min="12293" max="12293" width="7.7109375" style="2" customWidth="1"/>
    <col min="12294" max="12294" width="7.28515625" style="2" customWidth="1"/>
    <col min="12295" max="12295" width="6.85546875" style="2" customWidth="1"/>
    <col min="12296" max="12298" width="8.7109375" style="2"/>
    <col min="12299" max="12299" width="17.5703125" style="2" customWidth="1"/>
    <col min="12300" max="12544" width="8.7109375" style="2"/>
    <col min="12545" max="12545" width="10.140625" style="2" customWidth="1"/>
    <col min="12546" max="12546" width="8.7109375" style="2"/>
    <col min="12547" max="12547" width="7.85546875" style="2" customWidth="1"/>
    <col min="12548" max="12548" width="9.42578125" style="2" customWidth="1"/>
    <col min="12549" max="12549" width="7.7109375" style="2" customWidth="1"/>
    <col min="12550" max="12550" width="7.28515625" style="2" customWidth="1"/>
    <col min="12551" max="12551" width="6.85546875" style="2" customWidth="1"/>
    <col min="12552" max="12554" width="8.7109375" style="2"/>
    <col min="12555" max="12555" width="17.5703125" style="2" customWidth="1"/>
    <col min="12556" max="12800" width="8.7109375" style="2"/>
    <col min="12801" max="12801" width="10.140625" style="2" customWidth="1"/>
    <col min="12802" max="12802" width="8.7109375" style="2"/>
    <col min="12803" max="12803" width="7.85546875" style="2" customWidth="1"/>
    <col min="12804" max="12804" width="9.42578125" style="2" customWidth="1"/>
    <col min="12805" max="12805" width="7.7109375" style="2" customWidth="1"/>
    <col min="12806" max="12806" width="7.28515625" style="2" customWidth="1"/>
    <col min="12807" max="12807" width="6.85546875" style="2" customWidth="1"/>
    <col min="12808" max="12810" width="8.7109375" style="2"/>
    <col min="12811" max="12811" width="17.5703125" style="2" customWidth="1"/>
    <col min="12812" max="13056" width="8.7109375" style="2"/>
    <col min="13057" max="13057" width="10.140625" style="2" customWidth="1"/>
    <col min="13058" max="13058" width="8.7109375" style="2"/>
    <col min="13059" max="13059" width="7.85546875" style="2" customWidth="1"/>
    <col min="13060" max="13060" width="9.42578125" style="2" customWidth="1"/>
    <col min="13061" max="13061" width="7.7109375" style="2" customWidth="1"/>
    <col min="13062" max="13062" width="7.28515625" style="2" customWidth="1"/>
    <col min="13063" max="13063" width="6.85546875" style="2" customWidth="1"/>
    <col min="13064" max="13066" width="8.7109375" style="2"/>
    <col min="13067" max="13067" width="17.5703125" style="2" customWidth="1"/>
    <col min="13068" max="13312" width="8.7109375" style="2"/>
    <col min="13313" max="13313" width="10.140625" style="2" customWidth="1"/>
    <col min="13314" max="13314" width="8.7109375" style="2"/>
    <col min="13315" max="13315" width="7.85546875" style="2" customWidth="1"/>
    <col min="13316" max="13316" width="9.42578125" style="2" customWidth="1"/>
    <col min="13317" max="13317" width="7.7109375" style="2" customWidth="1"/>
    <col min="13318" max="13318" width="7.28515625" style="2" customWidth="1"/>
    <col min="13319" max="13319" width="6.85546875" style="2" customWidth="1"/>
    <col min="13320" max="13322" width="8.7109375" style="2"/>
    <col min="13323" max="13323" width="17.5703125" style="2" customWidth="1"/>
    <col min="13324" max="13568" width="8.7109375" style="2"/>
    <col min="13569" max="13569" width="10.140625" style="2" customWidth="1"/>
    <col min="13570" max="13570" width="8.7109375" style="2"/>
    <col min="13571" max="13571" width="7.85546875" style="2" customWidth="1"/>
    <col min="13572" max="13572" width="9.42578125" style="2" customWidth="1"/>
    <col min="13573" max="13573" width="7.7109375" style="2" customWidth="1"/>
    <col min="13574" max="13574" width="7.28515625" style="2" customWidth="1"/>
    <col min="13575" max="13575" width="6.85546875" style="2" customWidth="1"/>
    <col min="13576" max="13578" width="8.7109375" style="2"/>
    <col min="13579" max="13579" width="17.5703125" style="2" customWidth="1"/>
    <col min="13580" max="13824" width="8.7109375" style="2"/>
    <col min="13825" max="13825" width="10.140625" style="2" customWidth="1"/>
    <col min="13826" max="13826" width="8.7109375" style="2"/>
    <col min="13827" max="13827" width="7.85546875" style="2" customWidth="1"/>
    <col min="13828" max="13828" width="9.42578125" style="2" customWidth="1"/>
    <col min="13829" max="13829" width="7.7109375" style="2" customWidth="1"/>
    <col min="13830" max="13830" width="7.28515625" style="2" customWidth="1"/>
    <col min="13831" max="13831" width="6.85546875" style="2" customWidth="1"/>
    <col min="13832" max="13834" width="8.7109375" style="2"/>
    <col min="13835" max="13835" width="17.5703125" style="2" customWidth="1"/>
    <col min="13836" max="14080" width="8.7109375" style="2"/>
    <col min="14081" max="14081" width="10.140625" style="2" customWidth="1"/>
    <col min="14082" max="14082" width="8.7109375" style="2"/>
    <col min="14083" max="14083" width="7.85546875" style="2" customWidth="1"/>
    <col min="14084" max="14084" width="9.42578125" style="2" customWidth="1"/>
    <col min="14085" max="14085" width="7.7109375" style="2" customWidth="1"/>
    <col min="14086" max="14086" width="7.28515625" style="2" customWidth="1"/>
    <col min="14087" max="14087" width="6.85546875" style="2" customWidth="1"/>
    <col min="14088" max="14090" width="8.7109375" style="2"/>
    <col min="14091" max="14091" width="17.5703125" style="2" customWidth="1"/>
    <col min="14092" max="14336" width="8.7109375" style="2"/>
    <col min="14337" max="14337" width="10.140625" style="2" customWidth="1"/>
    <col min="14338" max="14338" width="8.7109375" style="2"/>
    <col min="14339" max="14339" width="7.85546875" style="2" customWidth="1"/>
    <col min="14340" max="14340" width="9.42578125" style="2" customWidth="1"/>
    <col min="14341" max="14341" width="7.7109375" style="2" customWidth="1"/>
    <col min="14342" max="14342" width="7.28515625" style="2" customWidth="1"/>
    <col min="14343" max="14343" width="6.85546875" style="2" customWidth="1"/>
    <col min="14344" max="14346" width="8.7109375" style="2"/>
    <col min="14347" max="14347" width="17.5703125" style="2" customWidth="1"/>
    <col min="14348" max="14592" width="8.7109375" style="2"/>
    <col min="14593" max="14593" width="10.140625" style="2" customWidth="1"/>
    <col min="14594" max="14594" width="8.7109375" style="2"/>
    <col min="14595" max="14595" width="7.85546875" style="2" customWidth="1"/>
    <col min="14596" max="14596" width="9.42578125" style="2" customWidth="1"/>
    <col min="14597" max="14597" width="7.7109375" style="2" customWidth="1"/>
    <col min="14598" max="14598" width="7.28515625" style="2" customWidth="1"/>
    <col min="14599" max="14599" width="6.85546875" style="2" customWidth="1"/>
    <col min="14600" max="14602" width="8.7109375" style="2"/>
    <col min="14603" max="14603" width="17.5703125" style="2" customWidth="1"/>
    <col min="14604" max="14848" width="8.7109375" style="2"/>
    <col min="14849" max="14849" width="10.140625" style="2" customWidth="1"/>
    <col min="14850" max="14850" width="8.7109375" style="2"/>
    <col min="14851" max="14851" width="7.85546875" style="2" customWidth="1"/>
    <col min="14852" max="14852" width="9.42578125" style="2" customWidth="1"/>
    <col min="14853" max="14853" width="7.7109375" style="2" customWidth="1"/>
    <col min="14854" max="14854" width="7.28515625" style="2" customWidth="1"/>
    <col min="14855" max="14855" width="6.85546875" style="2" customWidth="1"/>
    <col min="14856" max="14858" width="8.7109375" style="2"/>
    <col min="14859" max="14859" width="17.5703125" style="2" customWidth="1"/>
    <col min="14860" max="15104" width="8.7109375" style="2"/>
    <col min="15105" max="15105" width="10.140625" style="2" customWidth="1"/>
    <col min="15106" max="15106" width="8.7109375" style="2"/>
    <col min="15107" max="15107" width="7.85546875" style="2" customWidth="1"/>
    <col min="15108" max="15108" width="9.42578125" style="2" customWidth="1"/>
    <col min="15109" max="15109" width="7.7109375" style="2" customWidth="1"/>
    <col min="15110" max="15110" width="7.28515625" style="2" customWidth="1"/>
    <col min="15111" max="15111" width="6.85546875" style="2" customWidth="1"/>
    <col min="15112" max="15114" width="8.7109375" style="2"/>
    <col min="15115" max="15115" width="17.5703125" style="2" customWidth="1"/>
    <col min="15116" max="15360" width="8.7109375" style="2"/>
    <col min="15361" max="15361" width="10.140625" style="2" customWidth="1"/>
    <col min="15362" max="15362" width="8.7109375" style="2"/>
    <col min="15363" max="15363" width="7.85546875" style="2" customWidth="1"/>
    <col min="15364" max="15364" width="9.42578125" style="2" customWidth="1"/>
    <col min="15365" max="15365" width="7.7109375" style="2" customWidth="1"/>
    <col min="15366" max="15366" width="7.28515625" style="2" customWidth="1"/>
    <col min="15367" max="15367" width="6.85546875" style="2" customWidth="1"/>
    <col min="15368" max="15370" width="8.7109375" style="2"/>
    <col min="15371" max="15371" width="17.5703125" style="2" customWidth="1"/>
    <col min="15372" max="15616" width="8.7109375" style="2"/>
    <col min="15617" max="15617" width="10.140625" style="2" customWidth="1"/>
    <col min="15618" max="15618" width="8.7109375" style="2"/>
    <col min="15619" max="15619" width="7.85546875" style="2" customWidth="1"/>
    <col min="15620" max="15620" width="9.42578125" style="2" customWidth="1"/>
    <col min="15621" max="15621" width="7.7109375" style="2" customWidth="1"/>
    <col min="15622" max="15622" width="7.28515625" style="2" customWidth="1"/>
    <col min="15623" max="15623" width="6.85546875" style="2" customWidth="1"/>
    <col min="15624" max="15626" width="8.7109375" style="2"/>
    <col min="15627" max="15627" width="17.5703125" style="2" customWidth="1"/>
    <col min="15628" max="15872" width="8.7109375" style="2"/>
    <col min="15873" max="15873" width="10.140625" style="2" customWidth="1"/>
    <col min="15874" max="15874" width="8.7109375" style="2"/>
    <col min="15875" max="15875" width="7.85546875" style="2" customWidth="1"/>
    <col min="15876" max="15876" width="9.42578125" style="2" customWidth="1"/>
    <col min="15877" max="15877" width="7.7109375" style="2" customWidth="1"/>
    <col min="15878" max="15878" width="7.28515625" style="2" customWidth="1"/>
    <col min="15879" max="15879" width="6.85546875" style="2" customWidth="1"/>
    <col min="15880" max="15882" width="8.7109375" style="2"/>
    <col min="15883" max="15883" width="17.5703125" style="2" customWidth="1"/>
    <col min="15884" max="16128" width="8.7109375" style="2"/>
    <col min="16129" max="16129" width="10.140625" style="2" customWidth="1"/>
    <col min="16130" max="16130" width="8.7109375" style="2"/>
    <col min="16131" max="16131" width="7.85546875" style="2" customWidth="1"/>
    <col min="16132" max="16132" width="9.42578125" style="2" customWidth="1"/>
    <col min="16133" max="16133" width="7.7109375" style="2" customWidth="1"/>
    <col min="16134" max="16134" width="7.28515625" style="2" customWidth="1"/>
    <col min="16135" max="16135" width="6.85546875" style="2" customWidth="1"/>
    <col min="16136" max="16138" width="8.7109375" style="2"/>
    <col min="16139" max="16139" width="17.5703125" style="2" customWidth="1"/>
    <col min="16140" max="16384" width="8.710937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499999999999993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M450"/>
  <sheetViews>
    <sheetView topLeftCell="D1" workbookViewId="0">
      <selection activeCell="P5" sqref="P5"/>
    </sheetView>
  </sheetViews>
  <sheetFormatPr baseColWidth="10" defaultRowHeight="15" x14ac:dyDescent="0.25"/>
  <cols>
    <col min="2" max="2" width="24.5703125" bestFit="1" customWidth="1"/>
    <col min="3" max="3" width="27.42578125" bestFit="1" customWidth="1"/>
    <col min="4" max="4" width="4" bestFit="1" customWidth="1"/>
    <col min="5" max="5" width="48.7109375" bestFit="1" customWidth="1"/>
    <col min="6" max="6" width="27.42578125" bestFit="1" customWidth="1"/>
    <col min="7" max="7" width="4" bestFit="1" customWidth="1"/>
    <col min="9" max="9" width="24.5703125" bestFit="1" customWidth="1"/>
    <col min="10" max="10" width="5" bestFit="1" customWidth="1"/>
    <col min="11" max="11" width="4" bestFit="1" customWidth="1"/>
  </cols>
  <sheetData>
    <row r="2" spans="2:13" x14ac:dyDescent="0.25">
      <c r="C2" t="s">
        <v>511</v>
      </c>
    </row>
    <row r="3" spans="2:13" x14ac:dyDescent="0.25">
      <c r="B3" s="62" t="s">
        <v>38</v>
      </c>
      <c r="C3" s="62" t="s">
        <v>39</v>
      </c>
      <c r="E3" s="91" t="s">
        <v>38</v>
      </c>
      <c r="F3" s="91" t="s">
        <v>39</v>
      </c>
    </row>
    <row r="4" spans="2:13" x14ac:dyDescent="0.25">
      <c r="B4" s="89" t="s">
        <v>40</v>
      </c>
      <c r="C4" s="90">
        <v>71</v>
      </c>
      <c r="D4">
        <v>1</v>
      </c>
      <c r="E4" s="92" t="s">
        <v>40</v>
      </c>
      <c r="F4" s="93">
        <v>55</v>
      </c>
      <c r="G4">
        <v>1</v>
      </c>
      <c r="I4" s="89" t="s">
        <v>40</v>
      </c>
      <c r="J4">
        <f>+VLOOKUP(I4,$E$4:$F$449,2,FALSE)</f>
        <v>55</v>
      </c>
      <c r="K4">
        <f>+VLOOKUP(I4,$E$4:$G$449,3,FALSE)</f>
        <v>1</v>
      </c>
      <c r="M4">
        <f>K4-D4</f>
        <v>0</v>
      </c>
    </row>
    <row r="5" spans="2:13" x14ac:dyDescent="0.25">
      <c r="B5" s="89" t="s">
        <v>41</v>
      </c>
      <c r="C5" s="90">
        <v>47</v>
      </c>
      <c r="D5">
        <v>2</v>
      </c>
      <c r="E5" s="92" t="s">
        <v>41</v>
      </c>
      <c r="F5" s="93">
        <v>44</v>
      </c>
      <c r="G5">
        <v>2</v>
      </c>
      <c r="I5" s="89" t="s">
        <v>41</v>
      </c>
      <c r="J5">
        <f t="shared" ref="J5:J33" si="0">+VLOOKUP(I5,$E$4:$F$449,2,FALSE)</f>
        <v>44</v>
      </c>
      <c r="K5">
        <f t="shared" ref="K5:K33" si="1">+VLOOKUP(I5,$E$4:$G$449,3,FALSE)</f>
        <v>2</v>
      </c>
      <c r="M5">
        <f t="shared" ref="M5:M33" si="2">K5-D5</f>
        <v>0</v>
      </c>
    </row>
    <row r="6" spans="2:13" x14ac:dyDescent="0.25">
      <c r="B6" s="89" t="s">
        <v>43</v>
      </c>
      <c r="C6" s="90">
        <v>32</v>
      </c>
      <c r="D6">
        <v>3</v>
      </c>
      <c r="E6" s="92" t="s">
        <v>42</v>
      </c>
      <c r="F6" s="93">
        <v>35</v>
      </c>
      <c r="G6">
        <v>3</v>
      </c>
      <c r="I6" s="89" t="s">
        <v>43</v>
      </c>
      <c r="J6">
        <f t="shared" si="0"/>
        <v>29</v>
      </c>
      <c r="K6">
        <f t="shared" si="1"/>
        <v>4</v>
      </c>
      <c r="M6">
        <f t="shared" si="2"/>
        <v>1</v>
      </c>
    </row>
    <row r="7" spans="2:13" x14ac:dyDescent="0.25">
      <c r="B7" s="89" t="s">
        <v>42</v>
      </c>
      <c r="C7" s="90">
        <v>30</v>
      </c>
      <c r="D7">
        <v>4</v>
      </c>
      <c r="E7" s="92" t="s">
        <v>43</v>
      </c>
      <c r="F7" s="93">
        <v>29</v>
      </c>
      <c r="G7">
        <v>4</v>
      </c>
      <c r="I7" s="89" t="s">
        <v>42</v>
      </c>
      <c r="J7">
        <f t="shared" si="0"/>
        <v>35</v>
      </c>
      <c r="K7">
        <f t="shared" si="1"/>
        <v>3</v>
      </c>
      <c r="M7">
        <f t="shared" si="2"/>
        <v>-1</v>
      </c>
    </row>
    <row r="8" spans="2:13" x14ac:dyDescent="0.25">
      <c r="B8" s="89" t="s">
        <v>44</v>
      </c>
      <c r="C8" s="90">
        <v>21</v>
      </c>
      <c r="D8">
        <v>5</v>
      </c>
      <c r="E8" s="92" t="s">
        <v>44</v>
      </c>
      <c r="F8" s="93">
        <v>22</v>
      </c>
      <c r="G8">
        <v>5</v>
      </c>
      <c r="I8" s="89" t="s">
        <v>44</v>
      </c>
      <c r="J8">
        <f t="shared" si="0"/>
        <v>22</v>
      </c>
      <c r="K8">
        <f t="shared" si="1"/>
        <v>5</v>
      </c>
      <c r="M8">
        <f t="shared" si="2"/>
        <v>0</v>
      </c>
    </row>
    <row r="9" spans="2:13" x14ac:dyDescent="0.25">
      <c r="B9" s="89" t="s">
        <v>53</v>
      </c>
      <c r="C9" s="90">
        <v>18</v>
      </c>
      <c r="D9">
        <v>6</v>
      </c>
      <c r="E9" s="92" t="s">
        <v>45</v>
      </c>
      <c r="F9" s="93">
        <v>18</v>
      </c>
      <c r="G9">
        <v>6</v>
      </c>
      <c r="I9" s="89" t="s">
        <v>53</v>
      </c>
      <c r="J9">
        <f t="shared" si="0"/>
        <v>10</v>
      </c>
      <c r="K9">
        <f t="shared" si="1"/>
        <v>14</v>
      </c>
      <c r="M9">
        <f t="shared" si="2"/>
        <v>8</v>
      </c>
    </row>
    <row r="10" spans="2:13" x14ac:dyDescent="0.25">
      <c r="B10" s="89" t="s">
        <v>47</v>
      </c>
      <c r="C10" s="90">
        <v>18</v>
      </c>
      <c r="D10">
        <v>7</v>
      </c>
      <c r="E10" s="92" t="s">
        <v>46</v>
      </c>
      <c r="F10" s="93">
        <v>16</v>
      </c>
      <c r="G10">
        <v>7</v>
      </c>
      <c r="I10" s="89" t="s">
        <v>47</v>
      </c>
      <c r="J10">
        <f t="shared" si="0"/>
        <v>16</v>
      </c>
      <c r="K10">
        <f t="shared" si="1"/>
        <v>8</v>
      </c>
      <c r="M10">
        <f t="shared" si="2"/>
        <v>1</v>
      </c>
    </row>
    <row r="11" spans="2:13" x14ac:dyDescent="0.25">
      <c r="B11" s="89" t="s">
        <v>45</v>
      </c>
      <c r="C11" s="90">
        <v>15</v>
      </c>
      <c r="D11">
        <v>8</v>
      </c>
      <c r="E11" s="92" t="s">
        <v>47</v>
      </c>
      <c r="F11" s="93">
        <v>16</v>
      </c>
      <c r="G11">
        <v>8</v>
      </c>
      <c r="I11" s="89" t="s">
        <v>45</v>
      </c>
      <c r="J11">
        <f t="shared" si="0"/>
        <v>18</v>
      </c>
      <c r="K11">
        <f t="shared" si="1"/>
        <v>6</v>
      </c>
      <c r="M11">
        <f t="shared" si="2"/>
        <v>-2</v>
      </c>
    </row>
    <row r="12" spans="2:13" x14ac:dyDescent="0.25">
      <c r="B12" s="89" t="s">
        <v>48</v>
      </c>
      <c r="C12" s="90">
        <v>14</v>
      </c>
      <c r="D12">
        <v>9</v>
      </c>
      <c r="E12" s="92" t="s">
        <v>48</v>
      </c>
      <c r="F12" s="93">
        <v>15</v>
      </c>
      <c r="G12">
        <v>9</v>
      </c>
      <c r="I12" s="89" t="s">
        <v>48</v>
      </c>
      <c r="J12">
        <f t="shared" si="0"/>
        <v>15</v>
      </c>
      <c r="K12">
        <f t="shared" si="1"/>
        <v>9</v>
      </c>
      <c r="M12">
        <f t="shared" si="2"/>
        <v>0</v>
      </c>
    </row>
    <row r="13" spans="2:13" x14ac:dyDescent="0.25">
      <c r="B13" s="89" t="s">
        <v>57</v>
      </c>
      <c r="C13" s="90">
        <v>13</v>
      </c>
      <c r="D13">
        <v>10</v>
      </c>
      <c r="E13" s="92" t="s">
        <v>49</v>
      </c>
      <c r="F13" s="93">
        <v>14</v>
      </c>
      <c r="G13">
        <v>10</v>
      </c>
      <c r="I13" s="89" t="s">
        <v>57</v>
      </c>
      <c r="J13">
        <f t="shared" si="0"/>
        <v>9</v>
      </c>
      <c r="K13">
        <f t="shared" si="1"/>
        <v>18</v>
      </c>
      <c r="M13">
        <f t="shared" si="2"/>
        <v>8</v>
      </c>
    </row>
    <row r="14" spans="2:13" ht="14.45" x14ac:dyDescent="0.3">
      <c r="B14" s="89" t="s">
        <v>50</v>
      </c>
      <c r="C14" s="90">
        <v>11</v>
      </c>
      <c r="D14">
        <v>11</v>
      </c>
      <c r="E14" s="92" t="s">
        <v>50</v>
      </c>
      <c r="F14" s="93">
        <v>14</v>
      </c>
      <c r="G14">
        <v>11</v>
      </c>
      <c r="I14" s="89" t="s">
        <v>50</v>
      </c>
      <c r="J14">
        <f t="shared" si="0"/>
        <v>14</v>
      </c>
      <c r="K14">
        <f t="shared" si="1"/>
        <v>11</v>
      </c>
      <c r="M14">
        <f t="shared" si="2"/>
        <v>0</v>
      </c>
    </row>
    <row r="15" spans="2:13" x14ac:dyDescent="0.25">
      <c r="B15" s="89" t="s">
        <v>61</v>
      </c>
      <c r="C15" s="90">
        <v>11</v>
      </c>
      <c r="D15">
        <v>12</v>
      </c>
      <c r="E15" s="92" t="s">
        <v>51</v>
      </c>
      <c r="F15" s="93">
        <v>11</v>
      </c>
      <c r="G15">
        <v>12</v>
      </c>
      <c r="I15" s="89" t="s">
        <v>61</v>
      </c>
      <c r="J15">
        <f t="shared" si="0"/>
        <v>7</v>
      </c>
      <c r="K15">
        <f t="shared" si="1"/>
        <v>22</v>
      </c>
      <c r="M15">
        <f t="shared" si="2"/>
        <v>10</v>
      </c>
    </row>
    <row r="16" spans="2:13" ht="14.45" x14ac:dyDescent="0.3">
      <c r="B16" s="89" t="s">
        <v>58</v>
      </c>
      <c r="C16" s="90">
        <v>9</v>
      </c>
      <c r="D16">
        <v>13</v>
      </c>
      <c r="E16" s="92" t="s">
        <v>52</v>
      </c>
      <c r="F16" s="93">
        <v>11</v>
      </c>
      <c r="G16">
        <v>13</v>
      </c>
      <c r="I16" s="89" t="s">
        <v>58</v>
      </c>
      <c r="J16">
        <f t="shared" si="0"/>
        <v>9</v>
      </c>
      <c r="K16">
        <f t="shared" si="1"/>
        <v>19</v>
      </c>
      <c r="M16">
        <f t="shared" si="2"/>
        <v>6</v>
      </c>
    </row>
    <row r="17" spans="2:13" ht="14.45" x14ac:dyDescent="0.3">
      <c r="B17" s="89" t="s">
        <v>54</v>
      </c>
      <c r="C17" s="90">
        <v>9</v>
      </c>
      <c r="D17">
        <v>14</v>
      </c>
      <c r="E17" s="92" t="s">
        <v>53</v>
      </c>
      <c r="F17" s="93">
        <v>10</v>
      </c>
      <c r="G17">
        <v>14</v>
      </c>
      <c r="I17" s="89" t="s">
        <v>54</v>
      </c>
      <c r="J17">
        <f t="shared" si="0"/>
        <v>10</v>
      </c>
      <c r="K17">
        <f t="shared" si="1"/>
        <v>15</v>
      </c>
      <c r="M17">
        <f t="shared" si="2"/>
        <v>1</v>
      </c>
    </row>
    <row r="18" spans="2:13" ht="14.45" x14ac:dyDescent="0.3">
      <c r="B18" s="89" t="s">
        <v>144</v>
      </c>
      <c r="C18" s="90">
        <v>9</v>
      </c>
      <c r="D18">
        <v>15</v>
      </c>
      <c r="E18" s="92" t="s">
        <v>54</v>
      </c>
      <c r="F18" s="93">
        <v>10</v>
      </c>
      <c r="G18">
        <v>15</v>
      </c>
      <c r="I18" s="89" t="s">
        <v>144</v>
      </c>
      <c r="J18">
        <f t="shared" si="0"/>
        <v>3</v>
      </c>
      <c r="K18">
        <f t="shared" si="1"/>
        <v>48</v>
      </c>
      <c r="M18">
        <f t="shared" si="2"/>
        <v>33</v>
      </c>
    </row>
    <row r="19" spans="2:13" ht="14.45" x14ac:dyDescent="0.3">
      <c r="B19" s="89" t="s">
        <v>123</v>
      </c>
      <c r="C19" s="90">
        <v>8</v>
      </c>
      <c r="D19">
        <v>16</v>
      </c>
      <c r="E19" s="92" t="s">
        <v>55</v>
      </c>
      <c r="F19" s="93">
        <v>9</v>
      </c>
      <c r="G19">
        <v>16</v>
      </c>
      <c r="I19" s="89" t="s">
        <v>123</v>
      </c>
      <c r="J19">
        <f t="shared" si="0"/>
        <v>4</v>
      </c>
      <c r="K19">
        <f t="shared" si="1"/>
        <v>39</v>
      </c>
      <c r="M19">
        <f t="shared" si="2"/>
        <v>23</v>
      </c>
    </row>
    <row r="20" spans="2:13" ht="14.45" x14ac:dyDescent="0.3">
      <c r="B20" s="89" t="s">
        <v>49</v>
      </c>
      <c r="C20" s="90">
        <v>8</v>
      </c>
      <c r="D20">
        <v>17</v>
      </c>
      <c r="E20" s="92" t="s">
        <v>56</v>
      </c>
      <c r="F20" s="93">
        <v>9</v>
      </c>
      <c r="G20">
        <v>17</v>
      </c>
      <c r="I20" s="89" t="s">
        <v>49</v>
      </c>
      <c r="J20">
        <f t="shared" si="0"/>
        <v>14</v>
      </c>
      <c r="K20">
        <f t="shared" si="1"/>
        <v>10</v>
      </c>
      <c r="M20">
        <f t="shared" si="2"/>
        <v>-7</v>
      </c>
    </row>
    <row r="21" spans="2:13" ht="14.45" x14ac:dyDescent="0.3">
      <c r="B21" s="89" t="s">
        <v>46</v>
      </c>
      <c r="C21" s="90">
        <v>8</v>
      </c>
      <c r="D21">
        <v>18</v>
      </c>
      <c r="E21" s="92" t="s">
        <v>57</v>
      </c>
      <c r="F21" s="93">
        <v>9</v>
      </c>
      <c r="G21">
        <v>18</v>
      </c>
      <c r="I21" s="89" t="s">
        <v>46</v>
      </c>
      <c r="J21">
        <f t="shared" si="0"/>
        <v>16</v>
      </c>
      <c r="K21">
        <f t="shared" si="1"/>
        <v>7</v>
      </c>
      <c r="M21">
        <f t="shared" si="2"/>
        <v>-11</v>
      </c>
    </row>
    <row r="22" spans="2:13" ht="14.45" x14ac:dyDescent="0.3">
      <c r="B22" s="89" t="s">
        <v>129</v>
      </c>
      <c r="C22" s="90">
        <v>7</v>
      </c>
      <c r="D22">
        <v>19</v>
      </c>
      <c r="E22" s="92" t="s">
        <v>58</v>
      </c>
      <c r="F22" s="93">
        <v>9</v>
      </c>
      <c r="G22">
        <v>19</v>
      </c>
      <c r="I22" s="89" t="s">
        <v>129</v>
      </c>
      <c r="J22">
        <f t="shared" si="0"/>
        <v>4</v>
      </c>
      <c r="K22">
        <f t="shared" si="1"/>
        <v>38</v>
      </c>
      <c r="M22">
        <f t="shared" si="2"/>
        <v>19</v>
      </c>
    </row>
    <row r="23" spans="2:13" ht="14.45" x14ac:dyDescent="0.3">
      <c r="B23" s="89" t="s">
        <v>51</v>
      </c>
      <c r="C23" s="90">
        <v>7</v>
      </c>
      <c r="D23">
        <v>20</v>
      </c>
      <c r="E23" s="92" t="s">
        <v>59</v>
      </c>
      <c r="F23" s="93">
        <v>8</v>
      </c>
      <c r="G23">
        <v>20</v>
      </c>
      <c r="I23" s="89" t="s">
        <v>51</v>
      </c>
      <c r="J23">
        <f t="shared" si="0"/>
        <v>11</v>
      </c>
      <c r="K23">
        <f t="shared" si="1"/>
        <v>12</v>
      </c>
      <c r="M23">
        <f t="shared" si="2"/>
        <v>-8</v>
      </c>
    </row>
    <row r="24" spans="2:13" x14ac:dyDescent="0.25">
      <c r="B24" s="89" t="s">
        <v>52</v>
      </c>
      <c r="C24" s="90">
        <v>7</v>
      </c>
      <c r="D24">
        <v>21</v>
      </c>
      <c r="E24" s="92" t="s">
        <v>60</v>
      </c>
      <c r="F24" s="93">
        <v>7</v>
      </c>
      <c r="G24">
        <v>21</v>
      </c>
      <c r="I24" s="89" t="s">
        <v>52</v>
      </c>
      <c r="J24">
        <f t="shared" si="0"/>
        <v>11</v>
      </c>
      <c r="K24">
        <f t="shared" si="1"/>
        <v>13</v>
      </c>
      <c r="M24">
        <f t="shared" si="2"/>
        <v>-8</v>
      </c>
    </row>
    <row r="25" spans="2:13" x14ac:dyDescent="0.25">
      <c r="B25" s="89" t="s">
        <v>67</v>
      </c>
      <c r="C25" s="90">
        <v>6</v>
      </c>
      <c r="D25">
        <v>22</v>
      </c>
      <c r="E25" s="92" t="s">
        <v>61</v>
      </c>
      <c r="F25" s="93">
        <v>7</v>
      </c>
      <c r="G25">
        <v>22</v>
      </c>
      <c r="I25" s="89" t="s">
        <v>67</v>
      </c>
      <c r="J25">
        <f t="shared" si="0"/>
        <v>5</v>
      </c>
      <c r="K25">
        <f t="shared" si="1"/>
        <v>28</v>
      </c>
      <c r="M25">
        <f t="shared" si="2"/>
        <v>6</v>
      </c>
    </row>
    <row r="26" spans="2:13" x14ac:dyDescent="0.25">
      <c r="B26" s="89" t="s">
        <v>171</v>
      </c>
      <c r="C26" s="90">
        <v>6</v>
      </c>
      <c r="D26">
        <v>23</v>
      </c>
      <c r="E26" s="92" t="s">
        <v>62</v>
      </c>
      <c r="F26" s="93">
        <v>6</v>
      </c>
      <c r="G26">
        <v>23</v>
      </c>
      <c r="I26" s="89" t="s">
        <v>171</v>
      </c>
      <c r="J26">
        <f t="shared" si="0"/>
        <v>3</v>
      </c>
      <c r="K26">
        <f t="shared" si="1"/>
        <v>44</v>
      </c>
      <c r="M26">
        <f t="shared" si="2"/>
        <v>21</v>
      </c>
    </row>
    <row r="27" spans="2:13" x14ac:dyDescent="0.25">
      <c r="B27" s="89" t="s">
        <v>56</v>
      </c>
      <c r="C27" s="90">
        <v>6</v>
      </c>
      <c r="D27">
        <v>24</v>
      </c>
      <c r="E27" s="92" t="s">
        <v>63</v>
      </c>
      <c r="F27" s="93">
        <v>6</v>
      </c>
      <c r="G27">
        <v>24</v>
      </c>
      <c r="I27" s="89" t="s">
        <v>56</v>
      </c>
      <c r="J27">
        <f t="shared" si="0"/>
        <v>9</v>
      </c>
      <c r="K27">
        <f t="shared" si="1"/>
        <v>17</v>
      </c>
      <c r="M27">
        <f t="shared" si="2"/>
        <v>-7</v>
      </c>
    </row>
    <row r="28" spans="2:13" x14ac:dyDescent="0.25">
      <c r="B28" s="89" t="s">
        <v>175</v>
      </c>
      <c r="C28" s="90">
        <v>5</v>
      </c>
      <c r="D28">
        <v>25</v>
      </c>
      <c r="E28" s="92" t="s">
        <v>64</v>
      </c>
      <c r="F28" s="93">
        <v>6</v>
      </c>
      <c r="G28">
        <v>25</v>
      </c>
      <c r="I28" s="89" t="s">
        <v>175</v>
      </c>
      <c r="J28">
        <f t="shared" si="0"/>
        <v>1</v>
      </c>
      <c r="K28">
        <f t="shared" si="1"/>
        <v>106</v>
      </c>
      <c r="M28">
        <f t="shared" si="2"/>
        <v>81</v>
      </c>
    </row>
    <row r="29" spans="2:13" x14ac:dyDescent="0.25">
      <c r="B29" s="89" t="s">
        <v>63</v>
      </c>
      <c r="C29" s="90">
        <v>5</v>
      </c>
      <c r="D29">
        <v>26</v>
      </c>
      <c r="E29" s="92" t="s">
        <v>65</v>
      </c>
      <c r="F29" s="93">
        <v>6</v>
      </c>
      <c r="G29">
        <v>26</v>
      </c>
      <c r="I29" s="89" t="s">
        <v>63</v>
      </c>
      <c r="J29">
        <f t="shared" si="0"/>
        <v>6</v>
      </c>
      <c r="K29">
        <f t="shared" si="1"/>
        <v>24</v>
      </c>
      <c r="M29">
        <f t="shared" si="2"/>
        <v>-2</v>
      </c>
    </row>
    <row r="30" spans="2:13" x14ac:dyDescent="0.25">
      <c r="B30" s="89" t="s">
        <v>130</v>
      </c>
      <c r="C30" s="90">
        <v>5</v>
      </c>
      <c r="D30">
        <v>27</v>
      </c>
      <c r="E30" s="92" t="s">
        <v>66</v>
      </c>
      <c r="F30" s="93">
        <v>5</v>
      </c>
      <c r="G30">
        <v>27</v>
      </c>
      <c r="I30" s="89" t="s">
        <v>130</v>
      </c>
      <c r="J30">
        <f t="shared" si="0"/>
        <v>1</v>
      </c>
      <c r="K30">
        <f t="shared" si="1"/>
        <v>95</v>
      </c>
      <c r="M30">
        <f t="shared" si="2"/>
        <v>68</v>
      </c>
    </row>
    <row r="31" spans="2:13" x14ac:dyDescent="0.25">
      <c r="B31" s="89" t="s">
        <v>65</v>
      </c>
      <c r="C31" s="90">
        <v>4</v>
      </c>
      <c r="D31">
        <v>28</v>
      </c>
      <c r="E31" s="92" t="s">
        <v>67</v>
      </c>
      <c r="F31" s="93">
        <v>5</v>
      </c>
      <c r="G31">
        <v>28</v>
      </c>
      <c r="I31" s="89" t="s">
        <v>65</v>
      </c>
      <c r="J31">
        <f t="shared" si="0"/>
        <v>6</v>
      </c>
      <c r="K31">
        <f t="shared" si="1"/>
        <v>26</v>
      </c>
      <c r="M31">
        <f t="shared" si="2"/>
        <v>-2</v>
      </c>
    </row>
    <row r="32" spans="2:13" x14ac:dyDescent="0.25">
      <c r="B32" s="89" t="s">
        <v>190</v>
      </c>
      <c r="C32" s="90">
        <v>4</v>
      </c>
      <c r="D32">
        <v>29</v>
      </c>
      <c r="E32" s="92" t="s">
        <v>68</v>
      </c>
      <c r="F32" s="93">
        <v>5</v>
      </c>
      <c r="G32">
        <v>29</v>
      </c>
      <c r="I32" s="89" t="s">
        <v>190</v>
      </c>
      <c r="J32">
        <f t="shared" si="0"/>
        <v>1</v>
      </c>
      <c r="K32">
        <f t="shared" si="1"/>
        <v>101</v>
      </c>
      <c r="M32">
        <f t="shared" si="2"/>
        <v>72</v>
      </c>
    </row>
    <row r="33" spans="2:13" x14ac:dyDescent="0.25">
      <c r="B33" s="89" t="s">
        <v>55</v>
      </c>
      <c r="C33" s="90">
        <v>4</v>
      </c>
      <c r="D33">
        <v>30</v>
      </c>
      <c r="E33" s="92" t="s">
        <v>69</v>
      </c>
      <c r="F33" s="93">
        <v>5</v>
      </c>
      <c r="G33">
        <v>30</v>
      </c>
      <c r="I33" s="89" t="s">
        <v>55</v>
      </c>
      <c r="J33">
        <f t="shared" si="0"/>
        <v>9</v>
      </c>
      <c r="K33">
        <f t="shared" si="1"/>
        <v>16</v>
      </c>
      <c r="M33">
        <f t="shared" si="2"/>
        <v>-14</v>
      </c>
    </row>
    <row r="34" spans="2:13" x14ac:dyDescent="0.25">
      <c r="D34">
        <v>31</v>
      </c>
      <c r="E34" s="92" t="s">
        <v>133</v>
      </c>
      <c r="F34" s="93">
        <v>4</v>
      </c>
      <c r="G34">
        <v>31</v>
      </c>
    </row>
    <row r="35" spans="2:13" x14ac:dyDescent="0.25">
      <c r="D35">
        <v>32</v>
      </c>
      <c r="E35" s="92" t="s">
        <v>124</v>
      </c>
      <c r="F35" s="93">
        <v>4</v>
      </c>
      <c r="G35">
        <v>32</v>
      </c>
    </row>
    <row r="36" spans="2:13" x14ac:dyDescent="0.25">
      <c r="D36">
        <v>33</v>
      </c>
      <c r="E36" s="92" t="s">
        <v>147</v>
      </c>
      <c r="F36" s="93">
        <v>4</v>
      </c>
      <c r="G36">
        <v>33</v>
      </c>
    </row>
    <row r="37" spans="2:13" x14ac:dyDescent="0.25">
      <c r="D37">
        <v>34</v>
      </c>
      <c r="E37" s="92" t="s">
        <v>157</v>
      </c>
      <c r="F37" s="93">
        <v>4</v>
      </c>
      <c r="G37">
        <v>34</v>
      </c>
    </row>
    <row r="38" spans="2:13" x14ac:dyDescent="0.25">
      <c r="D38">
        <v>35</v>
      </c>
      <c r="E38" s="92" t="s">
        <v>125</v>
      </c>
      <c r="F38" s="93">
        <v>4</v>
      </c>
      <c r="G38">
        <v>35</v>
      </c>
    </row>
    <row r="39" spans="2:13" x14ac:dyDescent="0.25">
      <c r="D39">
        <v>36</v>
      </c>
      <c r="E39" s="92" t="s">
        <v>178</v>
      </c>
      <c r="F39" s="93">
        <v>4</v>
      </c>
      <c r="G39">
        <v>36</v>
      </c>
    </row>
    <row r="40" spans="2:13" x14ac:dyDescent="0.25">
      <c r="D40">
        <v>37</v>
      </c>
      <c r="E40" s="92" t="s">
        <v>132</v>
      </c>
      <c r="F40" s="93">
        <v>4</v>
      </c>
      <c r="G40">
        <v>37</v>
      </c>
    </row>
    <row r="41" spans="2:13" x14ac:dyDescent="0.25">
      <c r="D41">
        <v>38</v>
      </c>
      <c r="E41" s="92" t="s">
        <v>129</v>
      </c>
      <c r="F41" s="93">
        <v>4</v>
      </c>
      <c r="G41">
        <v>38</v>
      </c>
    </row>
    <row r="42" spans="2:13" x14ac:dyDescent="0.25">
      <c r="D42">
        <v>39</v>
      </c>
      <c r="E42" s="92" t="s">
        <v>123</v>
      </c>
      <c r="F42" s="93">
        <v>4</v>
      </c>
      <c r="G42">
        <v>39</v>
      </c>
    </row>
    <row r="43" spans="2:13" x14ac:dyDescent="0.25">
      <c r="D43">
        <v>40</v>
      </c>
      <c r="E43" s="92" t="s">
        <v>295</v>
      </c>
      <c r="F43" s="93">
        <v>3</v>
      </c>
      <c r="G43">
        <v>40</v>
      </c>
    </row>
    <row r="44" spans="2:13" x14ac:dyDescent="0.25">
      <c r="D44">
        <v>41</v>
      </c>
      <c r="E44" s="92" t="s">
        <v>165</v>
      </c>
      <c r="F44" s="93">
        <v>3</v>
      </c>
      <c r="G44">
        <v>41</v>
      </c>
    </row>
    <row r="45" spans="2:13" x14ac:dyDescent="0.25">
      <c r="D45">
        <v>42</v>
      </c>
      <c r="E45" s="92" t="s">
        <v>127</v>
      </c>
      <c r="F45" s="93">
        <v>3</v>
      </c>
      <c r="G45">
        <v>42</v>
      </c>
    </row>
    <row r="46" spans="2:13" x14ac:dyDescent="0.25">
      <c r="D46">
        <v>43</v>
      </c>
      <c r="E46" s="92" t="s">
        <v>196</v>
      </c>
      <c r="F46" s="93">
        <v>3</v>
      </c>
      <c r="G46">
        <v>43</v>
      </c>
    </row>
    <row r="47" spans="2:13" x14ac:dyDescent="0.25">
      <c r="D47">
        <v>44</v>
      </c>
      <c r="E47" s="92" t="s">
        <v>171</v>
      </c>
      <c r="F47" s="93">
        <v>3</v>
      </c>
      <c r="G47">
        <v>44</v>
      </c>
    </row>
    <row r="48" spans="2:13" x14ac:dyDescent="0.25">
      <c r="D48">
        <v>45</v>
      </c>
      <c r="E48" s="92" t="s">
        <v>158</v>
      </c>
      <c r="F48" s="93">
        <v>3</v>
      </c>
      <c r="G48">
        <v>45</v>
      </c>
    </row>
    <row r="49" spans="4:7" x14ac:dyDescent="0.25">
      <c r="D49">
        <v>46</v>
      </c>
      <c r="E49" s="92" t="s">
        <v>145</v>
      </c>
      <c r="F49" s="93">
        <v>3</v>
      </c>
      <c r="G49">
        <v>46</v>
      </c>
    </row>
    <row r="50" spans="4:7" x14ac:dyDescent="0.25">
      <c r="D50">
        <v>47</v>
      </c>
      <c r="E50" s="92" t="s">
        <v>218</v>
      </c>
      <c r="F50" s="93">
        <v>3</v>
      </c>
      <c r="G50">
        <v>47</v>
      </c>
    </row>
    <row r="51" spans="4:7" x14ac:dyDescent="0.25">
      <c r="D51">
        <v>48</v>
      </c>
      <c r="E51" s="92" t="s">
        <v>144</v>
      </c>
      <c r="F51" s="93">
        <v>3</v>
      </c>
      <c r="G51">
        <v>48</v>
      </c>
    </row>
    <row r="52" spans="4:7" x14ac:dyDescent="0.25">
      <c r="D52">
        <v>49</v>
      </c>
      <c r="E52" s="92" t="s">
        <v>186</v>
      </c>
      <c r="F52" s="93">
        <v>2</v>
      </c>
      <c r="G52">
        <v>49</v>
      </c>
    </row>
    <row r="53" spans="4:7" x14ac:dyDescent="0.25">
      <c r="D53">
        <v>50</v>
      </c>
      <c r="E53" s="92" t="s">
        <v>131</v>
      </c>
      <c r="F53" s="93">
        <v>2</v>
      </c>
      <c r="G53">
        <v>50</v>
      </c>
    </row>
    <row r="54" spans="4:7" x14ac:dyDescent="0.25">
      <c r="D54">
        <v>51</v>
      </c>
      <c r="E54" s="92" t="s">
        <v>161</v>
      </c>
      <c r="F54" s="93">
        <v>2</v>
      </c>
      <c r="G54">
        <v>51</v>
      </c>
    </row>
    <row r="55" spans="4:7" x14ac:dyDescent="0.25">
      <c r="D55">
        <v>52</v>
      </c>
      <c r="E55" s="92" t="s">
        <v>226</v>
      </c>
      <c r="F55" s="93">
        <v>2</v>
      </c>
      <c r="G55">
        <v>52</v>
      </c>
    </row>
    <row r="56" spans="4:7" x14ac:dyDescent="0.25">
      <c r="D56">
        <v>53</v>
      </c>
      <c r="E56" s="92" t="s">
        <v>156</v>
      </c>
      <c r="F56" s="93">
        <v>2</v>
      </c>
      <c r="G56">
        <v>53</v>
      </c>
    </row>
    <row r="57" spans="4:7" x14ac:dyDescent="0.25">
      <c r="D57">
        <v>54</v>
      </c>
      <c r="E57" s="92" t="s">
        <v>148</v>
      </c>
      <c r="F57" s="93">
        <v>2</v>
      </c>
      <c r="G57">
        <v>54</v>
      </c>
    </row>
    <row r="58" spans="4:7" x14ac:dyDescent="0.25">
      <c r="D58">
        <v>55</v>
      </c>
      <c r="E58" s="92" t="s">
        <v>152</v>
      </c>
      <c r="F58" s="93">
        <v>2</v>
      </c>
      <c r="G58">
        <v>55</v>
      </c>
    </row>
    <row r="59" spans="4:7" x14ac:dyDescent="0.25">
      <c r="D59">
        <v>56</v>
      </c>
      <c r="E59" s="92" t="s">
        <v>225</v>
      </c>
      <c r="F59" s="93">
        <v>2</v>
      </c>
      <c r="G59">
        <v>56</v>
      </c>
    </row>
    <row r="60" spans="4:7" x14ac:dyDescent="0.25">
      <c r="D60">
        <v>57</v>
      </c>
      <c r="E60" s="92" t="s">
        <v>170</v>
      </c>
      <c r="F60" s="93">
        <v>2</v>
      </c>
      <c r="G60">
        <v>57</v>
      </c>
    </row>
    <row r="61" spans="4:7" x14ac:dyDescent="0.25">
      <c r="D61">
        <v>58</v>
      </c>
      <c r="E61" s="92" t="s">
        <v>146</v>
      </c>
      <c r="F61" s="93">
        <v>2</v>
      </c>
      <c r="G61">
        <v>58</v>
      </c>
    </row>
    <row r="62" spans="4:7" x14ac:dyDescent="0.25">
      <c r="D62">
        <v>59</v>
      </c>
      <c r="E62" s="92" t="s">
        <v>249</v>
      </c>
      <c r="F62" s="93">
        <v>2</v>
      </c>
      <c r="G62">
        <v>59</v>
      </c>
    </row>
    <row r="63" spans="4:7" x14ac:dyDescent="0.25">
      <c r="D63">
        <v>60</v>
      </c>
      <c r="E63" s="92" t="s">
        <v>355</v>
      </c>
      <c r="F63" s="93">
        <v>2</v>
      </c>
      <c r="G63">
        <v>60</v>
      </c>
    </row>
    <row r="64" spans="4:7" x14ac:dyDescent="0.25">
      <c r="D64">
        <v>61</v>
      </c>
      <c r="E64" s="92" t="s">
        <v>162</v>
      </c>
      <c r="F64" s="93">
        <v>2</v>
      </c>
      <c r="G64">
        <v>61</v>
      </c>
    </row>
    <row r="65" spans="4:7" x14ac:dyDescent="0.25">
      <c r="D65">
        <v>62</v>
      </c>
      <c r="E65" s="92" t="s">
        <v>194</v>
      </c>
      <c r="F65" s="93">
        <v>2</v>
      </c>
      <c r="G65">
        <v>62</v>
      </c>
    </row>
    <row r="66" spans="4:7" x14ac:dyDescent="0.25">
      <c r="D66">
        <v>63</v>
      </c>
      <c r="E66" s="92" t="s">
        <v>128</v>
      </c>
      <c r="F66" s="93">
        <v>2</v>
      </c>
      <c r="G66">
        <v>63</v>
      </c>
    </row>
    <row r="67" spans="4:7" x14ac:dyDescent="0.25">
      <c r="D67">
        <v>64</v>
      </c>
      <c r="E67" s="92" t="s">
        <v>143</v>
      </c>
      <c r="F67" s="93">
        <v>2</v>
      </c>
      <c r="G67">
        <v>64</v>
      </c>
    </row>
    <row r="68" spans="4:7" x14ac:dyDescent="0.25">
      <c r="D68">
        <v>65</v>
      </c>
      <c r="E68" s="92" t="s">
        <v>181</v>
      </c>
      <c r="F68" s="93">
        <v>2</v>
      </c>
      <c r="G68">
        <v>65</v>
      </c>
    </row>
    <row r="69" spans="4:7" x14ac:dyDescent="0.25">
      <c r="D69">
        <v>66</v>
      </c>
      <c r="E69" s="92" t="s">
        <v>126</v>
      </c>
      <c r="F69" s="93">
        <v>2</v>
      </c>
      <c r="G69">
        <v>66</v>
      </c>
    </row>
    <row r="70" spans="4:7" x14ac:dyDescent="0.25">
      <c r="D70">
        <v>67</v>
      </c>
      <c r="E70" s="92" t="s">
        <v>199</v>
      </c>
      <c r="F70" s="93">
        <v>2</v>
      </c>
      <c r="G70">
        <v>67</v>
      </c>
    </row>
    <row r="71" spans="4:7" x14ac:dyDescent="0.25">
      <c r="D71">
        <v>68</v>
      </c>
      <c r="E71" s="92" t="s">
        <v>139</v>
      </c>
      <c r="F71" s="93">
        <v>2</v>
      </c>
      <c r="G71">
        <v>68</v>
      </c>
    </row>
    <row r="72" spans="4:7" x14ac:dyDescent="0.25">
      <c r="D72">
        <v>69</v>
      </c>
      <c r="E72" s="92" t="s">
        <v>235</v>
      </c>
      <c r="F72" s="93">
        <v>2</v>
      </c>
      <c r="G72">
        <v>69</v>
      </c>
    </row>
    <row r="73" spans="4:7" x14ac:dyDescent="0.25">
      <c r="D73">
        <v>70</v>
      </c>
      <c r="E73" s="92" t="s">
        <v>134</v>
      </c>
      <c r="F73" s="93">
        <v>2</v>
      </c>
      <c r="G73">
        <v>70</v>
      </c>
    </row>
    <row r="74" spans="4:7" x14ac:dyDescent="0.25">
      <c r="D74">
        <v>71</v>
      </c>
      <c r="E74" s="92" t="s">
        <v>141</v>
      </c>
      <c r="F74" s="93">
        <v>2</v>
      </c>
      <c r="G74">
        <v>71</v>
      </c>
    </row>
    <row r="75" spans="4:7" x14ac:dyDescent="0.25">
      <c r="D75">
        <v>72</v>
      </c>
      <c r="E75" s="92" t="s">
        <v>273</v>
      </c>
      <c r="F75" s="93">
        <v>2</v>
      </c>
      <c r="G75">
        <v>72</v>
      </c>
    </row>
    <row r="76" spans="4:7" x14ac:dyDescent="0.25">
      <c r="D76">
        <v>73</v>
      </c>
      <c r="E76" s="92" t="s">
        <v>210</v>
      </c>
      <c r="F76" s="93">
        <v>2</v>
      </c>
      <c r="G76">
        <v>73</v>
      </c>
    </row>
    <row r="77" spans="4:7" x14ac:dyDescent="0.25">
      <c r="D77">
        <v>74</v>
      </c>
      <c r="E77" s="92" t="s">
        <v>230</v>
      </c>
      <c r="F77" s="93">
        <v>1</v>
      </c>
      <c r="G77">
        <v>74</v>
      </c>
    </row>
    <row r="78" spans="4:7" x14ac:dyDescent="0.25">
      <c r="D78">
        <v>75</v>
      </c>
      <c r="E78" s="92" t="s">
        <v>187</v>
      </c>
      <c r="F78" s="93">
        <v>1</v>
      </c>
      <c r="G78">
        <v>75</v>
      </c>
    </row>
    <row r="79" spans="4:7" x14ac:dyDescent="0.25">
      <c r="D79">
        <v>76</v>
      </c>
      <c r="E79" s="92" t="s">
        <v>137</v>
      </c>
      <c r="F79" s="93">
        <v>1</v>
      </c>
      <c r="G79">
        <v>76</v>
      </c>
    </row>
    <row r="80" spans="4:7" x14ac:dyDescent="0.25">
      <c r="D80">
        <v>77</v>
      </c>
      <c r="E80" s="92" t="s">
        <v>219</v>
      </c>
      <c r="F80" s="93">
        <v>1</v>
      </c>
      <c r="G80">
        <v>77</v>
      </c>
    </row>
    <row r="81" spans="4:7" x14ac:dyDescent="0.25">
      <c r="D81">
        <v>78</v>
      </c>
      <c r="E81" s="92" t="s">
        <v>318</v>
      </c>
      <c r="F81" s="93">
        <v>1</v>
      </c>
      <c r="G81">
        <v>78</v>
      </c>
    </row>
    <row r="82" spans="4:7" x14ac:dyDescent="0.25">
      <c r="D82">
        <v>79</v>
      </c>
      <c r="E82" s="92" t="s">
        <v>278</v>
      </c>
      <c r="F82" s="93">
        <v>1</v>
      </c>
      <c r="G82">
        <v>79</v>
      </c>
    </row>
    <row r="83" spans="4:7" x14ac:dyDescent="0.25">
      <c r="D83">
        <v>80</v>
      </c>
      <c r="E83" s="92" t="s">
        <v>213</v>
      </c>
      <c r="F83" s="93">
        <v>1</v>
      </c>
      <c r="G83">
        <v>80</v>
      </c>
    </row>
    <row r="84" spans="4:7" x14ac:dyDescent="0.25">
      <c r="D84">
        <v>81</v>
      </c>
      <c r="E84" s="92" t="s">
        <v>397</v>
      </c>
      <c r="F84" s="93">
        <v>1</v>
      </c>
      <c r="G84">
        <v>81</v>
      </c>
    </row>
    <row r="85" spans="4:7" x14ac:dyDescent="0.25">
      <c r="D85">
        <v>82</v>
      </c>
      <c r="E85" s="92" t="s">
        <v>202</v>
      </c>
      <c r="F85" s="93">
        <v>1</v>
      </c>
      <c r="G85">
        <v>82</v>
      </c>
    </row>
    <row r="86" spans="4:7" x14ac:dyDescent="0.25">
      <c r="D86">
        <v>83</v>
      </c>
      <c r="E86" s="92" t="s">
        <v>140</v>
      </c>
      <c r="F86" s="93">
        <v>1</v>
      </c>
      <c r="G86">
        <v>83</v>
      </c>
    </row>
    <row r="87" spans="4:7" x14ac:dyDescent="0.25">
      <c r="D87">
        <v>84</v>
      </c>
      <c r="E87" s="92" t="s">
        <v>168</v>
      </c>
      <c r="F87" s="93">
        <v>1</v>
      </c>
      <c r="G87">
        <v>84</v>
      </c>
    </row>
    <row r="88" spans="4:7" x14ac:dyDescent="0.25">
      <c r="D88">
        <v>85</v>
      </c>
      <c r="E88" s="92" t="s">
        <v>228</v>
      </c>
      <c r="F88" s="93">
        <v>1</v>
      </c>
      <c r="G88">
        <v>85</v>
      </c>
    </row>
    <row r="89" spans="4:7" x14ac:dyDescent="0.25">
      <c r="D89">
        <v>86</v>
      </c>
      <c r="E89" s="92" t="s">
        <v>173</v>
      </c>
      <c r="F89" s="93">
        <v>1</v>
      </c>
      <c r="G89">
        <v>86</v>
      </c>
    </row>
    <row r="90" spans="4:7" x14ac:dyDescent="0.25">
      <c r="D90">
        <v>87</v>
      </c>
      <c r="E90" s="92" t="s">
        <v>479</v>
      </c>
      <c r="F90" s="93">
        <v>1</v>
      </c>
      <c r="G90">
        <v>87</v>
      </c>
    </row>
    <row r="91" spans="4:7" x14ac:dyDescent="0.25">
      <c r="D91">
        <v>88</v>
      </c>
      <c r="E91" s="92" t="s">
        <v>305</v>
      </c>
      <c r="F91" s="93">
        <v>1</v>
      </c>
      <c r="G91">
        <v>88</v>
      </c>
    </row>
    <row r="92" spans="4:7" x14ac:dyDescent="0.25">
      <c r="D92">
        <v>89</v>
      </c>
      <c r="E92" s="92" t="s">
        <v>203</v>
      </c>
      <c r="F92" s="93">
        <v>1</v>
      </c>
      <c r="G92">
        <v>89</v>
      </c>
    </row>
    <row r="93" spans="4:7" x14ac:dyDescent="0.25">
      <c r="D93">
        <v>90</v>
      </c>
      <c r="E93" s="92" t="s">
        <v>188</v>
      </c>
      <c r="F93" s="93">
        <v>1</v>
      </c>
      <c r="G93">
        <v>90</v>
      </c>
    </row>
    <row r="94" spans="4:7" x14ac:dyDescent="0.25">
      <c r="D94">
        <v>91</v>
      </c>
      <c r="E94" s="92" t="s">
        <v>382</v>
      </c>
      <c r="F94" s="93">
        <v>1</v>
      </c>
      <c r="G94">
        <v>91</v>
      </c>
    </row>
    <row r="95" spans="4:7" x14ac:dyDescent="0.25">
      <c r="D95">
        <v>92</v>
      </c>
      <c r="E95" s="92" t="s">
        <v>336</v>
      </c>
      <c r="F95" s="93">
        <v>1</v>
      </c>
      <c r="G95">
        <v>92</v>
      </c>
    </row>
    <row r="96" spans="4:7" x14ac:dyDescent="0.25">
      <c r="D96">
        <v>93</v>
      </c>
      <c r="E96" s="92" t="s">
        <v>321</v>
      </c>
      <c r="F96" s="93">
        <v>1</v>
      </c>
      <c r="G96">
        <v>93</v>
      </c>
    </row>
    <row r="97" spans="4:7" x14ac:dyDescent="0.25">
      <c r="D97">
        <v>94</v>
      </c>
      <c r="E97" s="92" t="s">
        <v>222</v>
      </c>
      <c r="F97" s="93">
        <v>1</v>
      </c>
      <c r="G97">
        <v>94</v>
      </c>
    </row>
    <row r="98" spans="4:7" x14ac:dyDescent="0.25">
      <c r="D98">
        <v>95</v>
      </c>
      <c r="E98" s="92" t="s">
        <v>130</v>
      </c>
      <c r="F98" s="93">
        <v>1</v>
      </c>
      <c r="G98">
        <v>95</v>
      </c>
    </row>
    <row r="99" spans="4:7" x14ac:dyDescent="0.25">
      <c r="D99">
        <v>96</v>
      </c>
      <c r="E99" s="92" t="s">
        <v>411</v>
      </c>
      <c r="F99" s="93">
        <v>1</v>
      </c>
      <c r="G99">
        <v>96</v>
      </c>
    </row>
    <row r="100" spans="4:7" x14ac:dyDescent="0.25">
      <c r="D100">
        <v>97</v>
      </c>
      <c r="E100" s="92" t="s">
        <v>261</v>
      </c>
      <c r="F100" s="93">
        <v>1</v>
      </c>
      <c r="G100">
        <v>97</v>
      </c>
    </row>
    <row r="101" spans="4:7" x14ac:dyDescent="0.25">
      <c r="D101">
        <v>98</v>
      </c>
      <c r="E101" s="92" t="s">
        <v>142</v>
      </c>
      <c r="F101" s="93">
        <v>1</v>
      </c>
      <c r="G101">
        <v>98</v>
      </c>
    </row>
    <row r="102" spans="4:7" x14ac:dyDescent="0.25">
      <c r="D102">
        <v>99</v>
      </c>
      <c r="E102" s="92" t="s">
        <v>155</v>
      </c>
      <c r="F102" s="93">
        <v>1</v>
      </c>
      <c r="G102">
        <v>99</v>
      </c>
    </row>
    <row r="103" spans="4:7" x14ac:dyDescent="0.25">
      <c r="D103">
        <v>100</v>
      </c>
      <c r="E103" s="92" t="s">
        <v>375</v>
      </c>
      <c r="F103" s="93">
        <v>1</v>
      </c>
      <c r="G103">
        <v>100</v>
      </c>
    </row>
    <row r="104" spans="4:7" x14ac:dyDescent="0.25">
      <c r="D104">
        <v>101</v>
      </c>
      <c r="E104" s="92" t="s">
        <v>190</v>
      </c>
      <c r="F104" s="93">
        <v>1</v>
      </c>
      <c r="G104">
        <v>101</v>
      </c>
    </row>
    <row r="105" spans="4:7" x14ac:dyDescent="0.25">
      <c r="D105">
        <v>102</v>
      </c>
      <c r="E105" s="92" t="s">
        <v>254</v>
      </c>
      <c r="F105" s="93">
        <v>1</v>
      </c>
      <c r="G105">
        <v>102</v>
      </c>
    </row>
    <row r="106" spans="4:7" x14ac:dyDescent="0.25">
      <c r="D106">
        <v>103</v>
      </c>
      <c r="E106" s="92" t="s">
        <v>264</v>
      </c>
      <c r="F106" s="93">
        <v>1</v>
      </c>
      <c r="G106">
        <v>103</v>
      </c>
    </row>
    <row r="107" spans="4:7" x14ac:dyDescent="0.25">
      <c r="D107">
        <v>104</v>
      </c>
      <c r="E107" s="92" t="s">
        <v>176</v>
      </c>
      <c r="F107" s="93">
        <v>1</v>
      </c>
      <c r="G107">
        <v>104</v>
      </c>
    </row>
    <row r="108" spans="4:7" x14ac:dyDescent="0.25">
      <c r="D108">
        <v>105</v>
      </c>
      <c r="E108" s="92" t="s">
        <v>193</v>
      </c>
      <c r="F108" s="93">
        <v>1</v>
      </c>
      <c r="G108">
        <v>105</v>
      </c>
    </row>
    <row r="109" spans="4:7" x14ac:dyDescent="0.25">
      <c r="D109">
        <v>106</v>
      </c>
      <c r="E109" s="92" t="s">
        <v>175</v>
      </c>
      <c r="F109" s="93">
        <v>1</v>
      </c>
      <c r="G109">
        <v>106</v>
      </c>
    </row>
    <row r="110" spans="4:7" x14ac:dyDescent="0.25">
      <c r="D110">
        <v>107</v>
      </c>
      <c r="E110" s="92" t="s">
        <v>323</v>
      </c>
      <c r="F110" s="93">
        <v>1</v>
      </c>
      <c r="G110">
        <v>107</v>
      </c>
    </row>
    <row r="111" spans="4:7" x14ac:dyDescent="0.25">
      <c r="D111">
        <v>108</v>
      </c>
      <c r="E111" s="92" t="s">
        <v>488</v>
      </c>
      <c r="F111" s="93">
        <v>1</v>
      </c>
      <c r="G111">
        <v>108</v>
      </c>
    </row>
    <row r="112" spans="4:7" x14ac:dyDescent="0.25">
      <c r="D112">
        <v>109</v>
      </c>
      <c r="E112" s="92" t="s">
        <v>201</v>
      </c>
      <c r="F112" s="93">
        <v>1</v>
      </c>
      <c r="G112">
        <v>109</v>
      </c>
    </row>
    <row r="113" spans="4:7" x14ac:dyDescent="0.25">
      <c r="D113">
        <v>110</v>
      </c>
      <c r="E113" s="92" t="s">
        <v>325</v>
      </c>
      <c r="F113" s="93">
        <v>1</v>
      </c>
      <c r="G113">
        <v>110</v>
      </c>
    </row>
    <row r="114" spans="4:7" x14ac:dyDescent="0.25">
      <c r="D114">
        <v>111</v>
      </c>
      <c r="E114" s="92" t="s">
        <v>209</v>
      </c>
      <c r="F114" s="93">
        <v>1</v>
      </c>
      <c r="G114">
        <v>111</v>
      </c>
    </row>
    <row r="115" spans="4:7" x14ac:dyDescent="0.25">
      <c r="D115">
        <v>112</v>
      </c>
      <c r="E115" s="92" t="s">
        <v>247</v>
      </c>
      <c r="F115" s="93">
        <v>1</v>
      </c>
      <c r="G115">
        <v>112</v>
      </c>
    </row>
    <row r="116" spans="4:7" x14ac:dyDescent="0.25">
      <c r="D116">
        <v>113</v>
      </c>
      <c r="E116" s="92" t="s">
        <v>192</v>
      </c>
      <c r="F116" s="93">
        <v>1</v>
      </c>
      <c r="G116">
        <v>113</v>
      </c>
    </row>
    <row r="117" spans="4:7" x14ac:dyDescent="0.25">
      <c r="D117">
        <v>114</v>
      </c>
      <c r="E117" s="92" t="s">
        <v>135</v>
      </c>
      <c r="F117" s="93">
        <v>1</v>
      </c>
      <c r="G117">
        <v>114</v>
      </c>
    </row>
    <row r="118" spans="4:7" x14ac:dyDescent="0.25">
      <c r="D118">
        <v>115</v>
      </c>
      <c r="E118" s="92" t="s">
        <v>172</v>
      </c>
      <c r="F118" s="93">
        <v>1</v>
      </c>
      <c r="G118">
        <v>115</v>
      </c>
    </row>
    <row r="119" spans="4:7" x14ac:dyDescent="0.25">
      <c r="D119">
        <v>116</v>
      </c>
      <c r="E119" s="92" t="s">
        <v>166</v>
      </c>
      <c r="F119" s="93">
        <v>1</v>
      </c>
      <c r="G119">
        <v>116</v>
      </c>
    </row>
    <row r="120" spans="4:7" x14ac:dyDescent="0.25">
      <c r="D120">
        <v>117</v>
      </c>
      <c r="E120" s="92" t="s">
        <v>180</v>
      </c>
      <c r="F120" s="93">
        <v>1</v>
      </c>
      <c r="G120">
        <v>117</v>
      </c>
    </row>
    <row r="121" spans="4:7" x14ac:dyDescent="0.25">
      <c r="D121">
        <v>118</v>
      </c>
      <c r="E121" s="92" t="s">
        <v>292</v>
      </c>
      <c r="F121" s="93">
        <v>1</v>
      </c>
      <c r="G121">
        <v>118</v>
      </c>
    </row>
    <row r="122" spans="4:7" x14ac:dyDescent="0.25">
      <c r="D122">
        <v>119</v>
      </c>
      <c r="E122" s="92" t="s">
        <v>320</v>
      </c>
      <c r="F122" s="93">
        <v>1</v>
      </c>
      <c r="G122">
        <v>119</v>
      </c>
    </row>
    <row r="123" spans="4:7" x14ac:dyDescent="0.25">
      <c r="D123">
        <v>120</v>
      </c>
      <c r="E123" s="92" t="s">
        <v>281</v>
      </c>
      <c r="F123" s="93">
        <v>1</v>
      </c>
      <c r="G123">
        <v>120</v>
      </c>
    </row>
    <row r="124" spans="4:7" x14ac:dyDescent="0.25">
      <c r="D124">
        <v>121</v>
      </c>
      <c r="E124" s="92" t="s">
        <v>200</v>
      </c>
      <c r="F124" s="93">
        <v>1</v>
      </c>
      <c r="G124">
        <v>121</v>
      </c>
    </row>
    <row r="125" spans="4:7" x14ac:dyDescent="0.25">
      <c r="D125">
        <v>122</v>
      </c>
      <c r="E125" s="92" t="s">
        <v>136</v>
      </c>
      <c r="F125" s="93">
        <v>1</v>
      </c>
      <c r="G125">
        <v>122</v>
      </c>
    </row>
    <row r="126" spans="4:7" x14ac:dyDescent="0.25">
      <c r="D126">
        <v>123</v>
      </c>
      <c r="E126" s="92" t="s">
        <v>191</v>
      </c>
      <c r="F126" s="93">
        <v>1</v>
      </c>
      <c r="G126">
        <v>123</v>
      </c>
    </row>
    <row r="127" spans="4:7" x14ac:dyDescent="0.25">
      <c r="D127">
        <v>124</v>
      </c>
      <c r="E127" s="92" t="s">
        <v>366</v>
      </c>
      <c r="F127" s="93">
        <v>1</v>
      </c>
      <c r="G127">
        <v>124</v>
      </c>
    </row>
    <row r="128" spans="4:7" x14ac:dyDescent="0.25">
      <c r="D128">
        <v>125</v>
      </c>
      <c r="E128" s="92" t="s">
        <v>197</v>
      </c>
      <c r="F128" s="93">
        <v>1</v>
      </c>
      <c r="G128">
        <v>125</v>
      </c>
    </row>
    <row r="129" spans="4:7" x14ac:dyDescent="0.25">
      <c r="D129">
        <v>126</v>
      </c>
      <c r="E129" s="92" t="s">
        <v>211</v>
      </c>
      <c r="F129" s="93">
        <v>1</v>
      </c>
      <c r="G129">
        <v>126</v>
      </c>
    </row>
    <row r="130" spans="4:7" x14ac:dyDescent="0.25">
      <c r="D130">
        <v>127</v>
      </c>
      <c r="E130" s="92" t="s">
        <v>394</v>
      </c>
      <c r="F130" s="93">
        <v>1</v>
      </c>
      <c r="G130">
        <v>127</v>
      </c>
    </row>
    <row r="131" spans="4:7" x14ac:dyDescent="0.25">
      <c r="D131">
        <v>128</v>
      </c>
      <c r="E131" s="92" t="s">
        <v>153</v>
      </c>
      <c r="F131" s="93">
        <v>1</v>
      </c>
      <c r="G131">
        <v>128</v>
      </c>
    </row>
    <row r="132" spans="4:7" x14ac:dyDescent="0.25">
      <c r="D132">
        <v>129</v>
      </c>
      <c r="E132" s="92" t="s">
        <v>220</v>
      </c>
      <c r="F132" s="93">
        <v>1</v>
      </c>
      <c r="G132">
        <v>129</v>
      </c>
    </row>
    <row r="133" spans="4:7" x14ac:dyDescent="0.25">
      <c r="D133">
        <v>130</v>
      </c>
      <c r="E133" s="92" t="s">
        <v>450</v>
      </c>
      <c r="F133" s="93">
        <v>1</v>
      </c>
      <c r="G133">
        <v>130</v>
      </c>
    </row>
    <row r="134" spans="4:7" x14ac:dyDescent="0.25">
      <c r="D134">
        <v>131</v>
      </c>
      <c r="E134" s="92" t="s">
        <v>159</v>
      </c>
      <c r="F134" s="93">
        <v>1</v>
      </c>
      <c r="G134">
        <v>131</v>
      </c>
    </row>
    <row r="135" spans="4:7" x14ac:dyDescent="0.25">
      <c r="D135">
        <v>132</v>
      </c>
      <c r="E135" s="92" t="s">
        <v>184</v>
      </c>
      <c r="F135" s="93">
        <v>1</v>
      </c>
      <c r="G135">
        <v>132</v>
      </c>
    </row>
    <row r="136" spans="4:7" x14ac:dyDescent="0.25">
      <c r="D136">
        <v>133</v>
      </c>
      <c r="E136" s="92" t="s">
        <v>122</v>
      </c>
      <c r="F136" s="93">
        <v>1</v>
      </c>
      <c r="G136">
        <v>133</v>
      </c>
    </row>
    <row r="137" spans="4:7" x14ac:dyDescent="0.25">
      <c r="D137">
        <v>134</v>
      </c>
      <c r="E137" s="92" t="s">
        <v>174</v>
      </c>
      <c r="F137" s="93">
        <v>1</v>
      </c>
      <c r="G137">
        <v>134</v>
      </c>
    </row>
    <row r="138" spans="4:7" x14ac:dyDescent="0.25">
      <c r="D138">
        <v>135</v>
      </c>
      <c r="E138" s="92" t="s">
        <v>342</v>
      </c>
      <c r="F138" s="93">
        <v>1</v>
      </c>
      <c r="G138">
        <v>135</v>
      </c>
    </row>
    <row r="139" spans="4:7" x14ac:dyDescent="0.25">
      <c r="D139">
        <v>136</v>
      </c>
      <c r="E139" s="92" t="s">
        <v>204</v>
      </c>
      <c r="F139" s="93">
        <v>1</v>
      </c>
      <c r="G139">
        <v>136</v>
      </c>
    </row>
    <row r="140" spans="4:7" x14ac:dyDescent="0.25">
      <c r="D140">
        <v>137</v>
      </c>
      <c r="E140" s="92" t="s">
        <v>461</v>
      </c>
      <c r="F140" s="93">
        <v>1</v>
      </c>
      <c r="G140">
        <v>137</v>
      </c>
    </row>
    <row r="141" spans="4:7" x14ac:dyDescent="0.25">
      <c r="D141">
        <v>138</v>
      </c>
      <c r="E141" s="92" t="s">
        <v>402</v>
      </c>
      <c r="F141" s="93">
        <v>1</v>
      </c>
      <c r="G141">
        <v>138</v>
      </c>
    </row>
    <row r="142" spans="4:7" x14ac:dyDescent="0.25">
      <c r="D142">
        <v>139</v>
      </c>
      <c r="E142" s="92" t="s">
        <v>492</v>
      </c>
      <c r="F142" s="93">
        <v>1</v>
      </c>
      <c r="G142">
        <v>139</v>
      </c>
    </row>
    <row r="143" spans="4:7" x14ac:dyDescent="0.25">
      <c r="D143">
        <v>140</v>
      </c>
      <c r="E143" s="92" t="s">
        <v>312</v>
      </c>
      <c r="F143" s="93">
        <v>1</v>
      </c>
      <c r="G143">
        <v>140</v>
      </c>
    </row>
    <row r="144" spans="4:7" x14ac:dyDescent="0.25">
      <c r="D144">
        <v>141</v>
      </c>
      <c r="E144" s="92" t="s">
        <v>177</v>
      </c>
      <c r="F144" s="93">
        <v>1</v>
      </c>
      <c r="G144">
        <v>141</v>
      </c>
    </row>
    <row r="145" spans="4:7" x14ac:dyDescent="0.25">
      <c r="D145">
        <v>142</v>
      </c>
      <c r="E145" s="92" t="s">
        <v>258</v>
      </c>
      <c r="F145" s="93">
        <v>1</v>
      </c>
      <c r="G145">
        <v>142</v>
      </c>
    </row>
    <row r="146" spans="4:7" x14ac:dyDescent="0.25">
      <c r="D146">
        <v>143</v>
      </c>
      <c r="E146" s="92" t="s">
        <v>378</v>
      </c>
      <c r="F146" s="93">
        <v>1</v>
      </c>
      <c r="G146">
        <v>143</v>
      </c>
    </row>
    <row r="147" spans="4:7" x14ac:dyDescent="0.25">
      <c r="D147">
        <v>144</v>
      </c>
      <c r="E147" s="92" t="s">
        <v>359</v>
      </c>
      <c r="F147" s="93">
        <v>1</v>
      </c>
      <c r="G147">
        <v>144</v>
      </c>
    </row>
    <row r="148" spans="4:7" x14ac:dyDescent="0.25">
      <c r="D148">
        <v>145</v>
      </c>
      <c r="E148" s="92" t="s">
        <v>164</v>
      </c>
      <c r="F148" s="93">
        <v>1</v>
      </c>
      <c r="G148">
        <v>145</v>
      </c>
    </row>
    <row r="149" spans="4:7" x14ac:dyDescent="0.25">
      <c r="D149">
        <v>146</v>
      </c>
      <c r="E149" s="93" t="s">
        <v>515</v>
      </c>
      <c r="F149" s="93" t="s">
        <v>516</v>
      </c>
      <c r="G149">
        <v>146</v>
      </c>
    </row>
    <row r="150" spans="4:7" x14ac:dyDescent="0.25">
      <c r="D150">
        <v>147</v>
      </c>
      <c r="E150" s="63" t="s">
        <v>210</v>
      </c>
      <c r="F150" s="64">
        <v>12</v>
      </c>
      <c r="G150">
        <v>147</v>
      </c>
    </row>
    <row r="151" spans="4:7" x14ac:dyDescent="0.25">
      <c r="D151">
        <v>148</v>
      </c>
      <c r="E151" s="63" t="s">
        <v>211</v>
      </c>
      <c r="F151" s="64">
        <v>11</v>
      </c>
      <c r="G151">
        <v>148</v>
      </c>
    </row>
    <row r="152" spans="4:7" x14ac:dyDescent="0.25">
      <c r="D152">
        <v>149</v>
      </c>
      <c r="E152" s="63" t="s">
        <v>212</v>
      </c>
      <c r="F152" s="64">
        <v>11</v>
      </c>
      <c r="G152">
        <v>149</v>
      </c>
    </row>
    <row r="153" spans="4:7" x14ac:dyDescent="0.25">
      <c r="D153">
        <v>150</v>
      </c>
      <c r="E153" s="63" t="s">
        <v>213</v>
      </c>
      <c r="F153" s="64">
        <v>11</v>
      </c>
      <c r="G153">
        <v>150</v>
      </c>
    </row>
    <row r="154" spans="4:7" x14ac:dyDescent="0.25">
      <c r="D154">
        <v>151</v>
      </c>
      <c r="E154" s="63" t="s">
        <v>214</v>
      </c>
      <c r="F154" s="64">
        <v>11</v>
      </c>
      <c r="G154">
        <v>151</v>
      </c>
    </row>
    <row r="155" spans="4:7" x14ac:dyDescent="0.25">
      <c r="D155">
        <v>152</v>
      </c>
      <c r="E155" s="63" t="s">
        <v>215</v>
      </c>
      <c r="F155" s="64">
        <v>11</v>
      </c>
      <c r="G155">
        <v>152</v>
      </c>
    </row>
    <row r="156" spans="4:7" x14ac:dyDescent="0.25">
      <c r="D156">
        <v>153</v>
      </c>
      <c r="E156" s="63" t="s">
        <v>216</v>
      </c>
      <c r="F156" s="64">
        <v>11</v>
      </c>
      <c r="G156">
        <v>153</v>
      </c>
    </row>
    <row r="157" spans="4:7" x14ac:dyDescent="0.25">
      <c r="D157">
        <v>154</v>
      </c>
      <c r="E157" s="63" t="s">
        <v>217</v>
      </c>
      <c r="F157" s="64">
        <v>11</v>
      </c>
      <c r="G157">
        <v>154</v>
      </c>
    </row>
    <row r="158" spans="4:7" x14ac:dyDescent="0.25">
      <c r="D158">
        <v>155</v>
      </c>
      <c r="E158" s="63" t="s">
        <v>218</v>
      </c>
      <c r="F158" s="64">
        <v>11</v>
      </c>
      <c r="G158">
        <v>155</v>
      </c>
    </row>
    <row r="159" spans="4:7" x14ac:dyDescent="0.25">
      <c r="D159">
        <v>156</v>
      </c>
      <c r="E159" s="63" t="s">
        <v>219</v>
      </c>
      <c r="F159" s="64">
        <v>11</v>
      </c>
      <c r="G159">
        <v>156</v>
      </c>
    </row>
    <row r="160" spans="4:7" x14ac:dyDescent="0.25">
      <c r="D160">
        <v>157</v>
      </c>
      <c r="E160" s="63" t="s">
        <v>220</v>
      </c>
      <c r="F160" s="64">
        <v>10</v>
      </c>
      <c r="G160">
        <v>157</v>
      </c>
    </row>
    <row r="161" spans="4:7" x14ac:dyDescent="0.25">
      <c r="D161">
        <v>158</v>
      </c>
      <c r="E161" s="63" t="s">
        <v>221</v>
      </c>
      <c r="F161" s="64">
        <v>10</v>
      </c>
      <c r="G161">
        <v>158</v>
      </c>
    </row>
    <row r="162" spans="4:7" x14ac:dyDescent="0.25">
      <c r="D162">
        <v>159</v>
      </c>
      <c r="E162" s="63" t="s">
        <v>222</v>
      </c>
      <c r="F162" s="64">
        <v>10</v>
      </c>
      <c r="G162">
        <v>159</v>
      </c>
    </row>
    <row r="163" spans="4:7" x14ac:dyDescent="0.25">
      <c r="D163">
        <v>160</v>
      </c>
      <c r="E163" s="63" t="s">
        <v>223</v>
      </c>
      <c r="F163" s="64">
        <v>10</v>
      </c>
      <c r="G163">
        <v>160</v>
      </c>
    </row>
    <row r="164" spans="4:7" x14ac:dyDescent="0.25">
      <c r="D164">
        <v>161</v>
      </c>
      <c r="E164" s="63" t="s">
        <v>224</v>
      </c>
      <c r="F164" s="64">
        <v>10</v>
      </c>
      <c r="G164">
        <v>161</v>
      </c>
    </row>
    <row r="165" spans="4:7" x14ac:dyDescent="0.25">
      <c r="D165">
        <v>162</v>
      </c>
      <c r="E165" s="63" t="s">
        <v>225</v>
      </c>
      <c r="F165" s="64">
        <v>10</v>
      </c>
      <c r="G165">
        <v>162</v>
      </c>
    </row>
    <row r="166" spans="4:7" x14ac:dyDescent="0.25">
      <c r="D166">
        <v>163</v>
      </c>
      <c r="E166" s="63" t="s">
        <v>226</v>
      </c>
      <c r="F166" s="64">
        <v>9</v>
      </c>
      <c r="G166">
        <v>163</v>
      </c>
    </row>
    <row r="167" spans="4:7" x14ac:dyDescent="0.25">
      <c r="D167">
        <v>164</v>
      </c>
      <c r="E167" s="63" t="s">
        <v>227</v>
      </c>
      <c r="F167" s="64">
        <v>9</v>
      </c>
      <c r="G167">
        <v>164</v>
      </c>
    </row>
    <row r="168" spans="4:7" x14ac:dyDescent="0.25">
      <c r="D168">
        <v>165</v>
      </c>
      <c r="E168" s="63" t="s">
        <v>228</v>
      </c>
      <c r="F168" s="64">
        <v>9</v>
      </c>
      <c r="G168">
        <v>165</v>
      </c>
    </row>
    <row r="169" spans="4:7" x14ac:dyDescent="0.25">
      <c r="D169">
        <v>166</v>
      </c>
      <c r="E169" s="63" t="s">
        <v>229</v>
      </c>
      <c r="F169" s="64">
        <v>9</v>
      </c>
      <c r="G169">
        <v>166</v>
      </c>
    </row>
    <row r="170" spans="4:7" x14ac:dyDescent="0.25">
      <c r="D170">
        <v>167</v>
      </c>
      <c r="E170" s="63" t="s">
        <v>230</v>
      </c>
      <c r="F170" s="64">
        <v>9</v>
      </c>
      <c r="G170">
        <v>167</v>
      </c>
    </row>
    <row r="171" spans="4:7" x14ac:dyDescent="0.25">
      <c r="D171">
        <v>168</v>
      </c>
      <c r="E171" s="63" t="s">
        <v>231</v>
      </c>
      <c r="F171" s="64">
        <v>9</v>
      </c>
      <c r="G171">
        <v>168</v>
      </c>
    </row>
    <row r="172" spans="4:7" x14ac:dyDescent="0.25">
      <c r="D172">
        <v>169</v>
      </c>
      <c r="E172" s="63" t="s">
        <v>232</v>
      </c>
      <c r="F172" s="64">
        <v>8</v>
      </c>
      <c r="G172">
        <v>169</v>
      </c>
    </row>
    <row r="173" spans="4:7" x14ac:dyDescent="0.25">
      <c r="D173">
        <v>170</v>
      </c>
      <c r="E173" s="63" t="s">
        <v>233</v>
      </c>
      <c r="F173" s="64">
        <v>8</v>
      </c>
      <c r="G173">
        <v>170</v>
      </c>
    </row>
    <row r="174" spans="4:7" x14ac:dyDescent="0.25">
      <c r="D174">
        <v>171</v>
      </c>
      <c r="E174" s="63" t="s">
        <v>234</v>
      </c>
      <c r="F174" s="64">
        <v>8</v>
      </c>
      <c r="G174">
        <v>171</v>
      </c>
    </row>
    <row r="175" spans="4:7" x14ac:dyDescent="0.25">
      <c r="D175">
        <v>172</v>
      </c>
      <c r="E175" s="63" t="s">
        <v>235</v>
      </c>
      <c r="F175" s="64">
        <v>8</v>
      </c>
      <c r="G175">
        <v>172</v>
      </c>
    </row>
    <row r="176" spans="4:7" x14ac:dyDescent="0.25">
      <c r="D176">
        <v>173</v>
      </c>
      <c r="E176" s="63" t="s">
        <v>236</v>
      </c>
      <c r="F176" s="64">
        <v>8</v>
      </c>
      <c r="G176">
        <v>173</v>
      </c>
    </row>
    <row r="177" spans="4:7" x14ac:dyDescent="0.25">
      <c r="D177">
        <v>174</v>
      </c>
      <c r="E177" s="63" t="s">
        <v>237</v>
      </c>
      <c r="F177" s="64">
        <v>8</v>
      </c>
      <c r="G177">
        <v>174</v>
      </c>
    </row>
    <row r="178" spans="4:7" x14ac:dyDescent="0.25">
      <c r="D178">
        <v>175</v>
      </c>
      <c r="E178" s="63" t="s">
        <v>238</v>
      </c>
      <c r="F178" s="64">
        <v>8</v>
      </c>
      <c r="G178">
        <v>175</v>
      </c>
    </row>
    <row r="179" spans="4:7" x14ac:dyDescent="0.25">
      <c r="D179">
        <v>176</v>
      </c>
      <c r="E179" s="63" t="s">
        <v>239</v>
      </c>
      <c r="F179" s="64">
        <v>8</v>
      </c>
      <c r="G179">
        <v>176</v>
      </c>
    </row>
    <row r="180" spans="4:7" x14ac:dyDescent="0.25">
      <c r="D180">
        <v>177</v>
      </c>
      <c r="E180" s="63" t="s">
        <v>240</v>
      </c>
      <c r="F180" s="64">
        <v>8</v>
      </c>
      <c r="G180">
        <v>177</v>
      </c>
    </row>
    <row r="181" spans="4:7" x14ac:dyDescent="0.25">
      <c r="D181">
        <v>178</v>
      </c>
      <c r="E181" s="63" t="s">
        <v>241</v>
      </c>
      <c r="F181" s="64">
        <v>8</v>
      </c>
      <c r="G181">
        <v>178</v>
      </c>
    </row>
    <row r="182" spans="4:7" x14ac:dyDescent="0.25">
      <c r="D182">
        <v>179</v>
      </c>
      <c r="E182" s="63" t="s">
        <v>242</v>
      </c>
      <c r="F182" s="64">
        <v>7</v>
      </c>
      <c r="G182">
        <v>179</v>
      </c>
    </row>
    <row r="183" spans="4:7" x14ac:dyDescent="0.25">
      <c r="D183">
        <v>180</v>
      </c>
      <c r="E183" s="63" t="s">
        <v>243</v>
      </c>
      <c r="F183" s="64">
        <v>7</v>
      </c>
      <c r="G183">
        <v>180</v>
      </c>
    </row>
    <row r="184" spans="4:7" x14ac:dyDescent="0.25">
      <c r="D184">
        <v>181</v>
      </c>
      <c r="E184" s="63" t="s">
        <v>244</v>
      </c>
      <c r="F184" s="64">
        <v>7</v>
      </c>
      <c r="G184">
        <v>181</v>
      </c>
    </row>
    <row r="185" spans="4:7" x14ac:dyDescent="0.25">
      <c r="D185">
        <v>182</v>
      </c>
      <c r="E185" s="63" t="s">
        <v>245</v>
      </c>
      <c r="F185" s="64">
        <v>7</v>
      </c>
      <c r="G185">
        <v>182</v>
      </c>
    </row>
    <row r="186" spans="4:7" x14ac:dyDescent="0.25">
      <c r="D186">
        <v>183</v>
      </c>
      <c r="E186" s="63" t="s">
        <v>246</v>
      </c>
      <c r="F186" s="64">
        <v>7</v>
      </c>
      <c r="G186">
        <v>183</v>
      </c>
    </row>
    <row r="187" spans="4:7" x14ac:dyDescent="0.25">
      <c r="D187">
        <v>184</v>
      </c>
      <c r="E187" s="63" t="s">
        <v>247</v>
      </c>
      <c r="F187" s="64">
        <v>7</v>
      </c>
      <c r="G187">
        <v>184</v>
      </c>
    </row>
    <row r="188" spans="4:7" x14ac:dyDescent="0.25">
      <c r="D188">
        <v>185</v>
      </c>
      <c r="E188" s="63" t="s">
        <v>248</v>
      </c>
      <c r="F188" s="64">
        <v>7</v>
      </c>
      <c r="G188">
        <v>185</v>
      </c>
    </row>
    <row r="189" spans="4:7" x14ac:dyDescent="0.25">
      <c r="D189">
        <v>186</v>
      </c>
      <c r="E189" s="63" t="s">
        <v>249</v>
      </c>
      <c r="F189" s="64">
        <v>7</v>
      </c>
      <c r="G189">
        <v>186</v>
      </c>
    </row>
    <row r="190" spans="4:7" x14ac:dyDescent="0.25">
      <c r="D190">
        <v>187</v>
      </c>
      <c r="E190" s="63" t="s">
        <v>250</v>
      </c>
      <c r="F190" s="64">
        <v>6</v>
      </c>
      <c r="G190">
        <v>187</v>
      </c>
    </row>
    <row r="191" spans="4:7" x14ac:dyDescent="0.25">
      <c r="D191">
        <v>188</v>
      </c>
      <c r="E191" s="63" t="s">
        <v>251</v>
      </c>
      <c r="F191" s="64">
        <v>6</v>
      </c>
      <c r="G191">
        <v>188</v>
      </c>
    </row>
    <row r="192" spans="4:7" x14ac:dyDescent="0.25">
      <c r="D192">
        <v>189</v>
      </c>
      <c r="E192" s="63" t="s">
        <v>252</v>
      </c>
      <c r="F192" s="64">
        <v>6</v>
      </c>
      <c r="G192">
        <v>189</v>
      </c>
    </row>
    <row r="193" spans="4:7" x14ac:dyDescent="0.25">
      <c r="D193">
        <v>190</v>
      </c>
      <c r="E193" s="63" t="s">
        <v>253</v>
      </c>
      <c r="F193" s="64">
        <v>6</v>
      </c>
      <c r="G193">
        <v>190</v>
      </c>
    </row>
    <row r="194" spans="4:7" x14ac:dyDescent="0.25">
      <c r="D194">
        <v>191</v>
      </c>
      <c r="E194" s="63" t="s">
        <v>254</v>
      </c>
      <c r="F194" s="64">
        <v>6</v>
      </c>
      <c r="G194">
        <v>191</v>
      </c>
    </row>
    <row r="195" spans="4:7" x14ac:dyDescent="0.25">
      <c r="D195">
        <v>192</v>
      </c>
      <c r="E195" s="63" t="s">
        <v>255</v>
      </c>
      <c r="F195" s="64">
        <v>6</v>
      </c>
      <c r="G195">
        <v>192</v>
      </c>
    </row>
    <row r="196" spans="4:7" x14ac:dyDescent="0.25">
      <c r="D196">
        <v>193</v>
      </c>
      <c r="E196" s="63" t="s">
        <v>256</v>
      </c>
      <c r="F196" s="64">
        <v>6</v>
      </c>
      <c r="G196">
        <v>193</v>
      </c>
    </row>
    <row r="197" spans="4:7" x14ac:dyDescent="0.25">
      <c r="D197">
        <v>194</v>
      </c>
      <c r="E197" s="63" t="s">
        <v>257</v>
      </c>
      <c r="F197" s="64">
        <v>6</v>
      </c>
      <c r="G197">
        <v>194</v>
      </c>
    </row>
    <row r="198" spans="4:7" x14ac:dyDescent="0.25">
      <c r="D198">
        <v>195</v>
      </c>
      <c r="E198" s="63" t="s">
        <v>258</v>
      </c>
      <c r="F198" s="64">
        <v>6</v>
      </c>
      <c r="G198">
        <v>195</v>
      </c>
    </row>
    <row r="199" spans="4:7" x14ac:dyDescent="0.25">
      <c r="D199">
        <v>196</v>
      </c>
      <c r="E199" s="63" t="s">
        <v>259</v>
      </c>
      <c r="F199" s="64">
        <v>6</v>
      </c>
      <c r="G199">
        <v>196</v>
      </c>
    </row>
    <row r="200" spans="4:7" x14ac:dyDescent="0.25">
      <c r="D200">
        <v>197</v>
      </c>
      <c r="E200" s="63" t="s">
        <v>260</v>
      </c>
      <c r="F200" s="64">
        <v>6</v>
      </c>
      <c r="G200">
        <v>197</v>
      </c>
    </row>
    <row r="201" spans="4:7" x14ac:dyDescent="0.25">
      <c r="D201">
        <v>198</v>
      </c>
      <c r="E201" s="63" t="s">
        <v>261</v>
      </c>
      <c r="F201" s="64">
        <v>6</v>
      </c>
      <c r="G201">
        <v>198</v>
      </c>
    </row>
    <row r="202" spans="4:7" x14ac:dyDescent="0.25">
      <c r="D202">
        <v>199</v>
      </c>
      <c r="E202" s="63" t="s">
        <v>262</v>
      </c>
      <c r="F202" s="64">
        <v>6</v>
      </c>
      <c r="G202">
        <v>199</v>
      </c>
    </row>
    <row r="203" spans="4:7" x14ac:dyDescent="0.25">
      <c r="D203">
        <v>200</v>
      </c>
      <c r="E203" s="63" t="s">
        <v>263</v>
      </c>
      <c r="F203" s="64">
        <v>6</v>
      </c>
      <c r="G203">
        <v>200</v>
      </c>
    </row>
    <row r="204" spans="4:7" x14ac:dyDescent="0.25">
      <c r="D204">
        <v>201</v>
      </c>
      <c r="E204" s="63" t="s">
        <v>264</v>
      </c>
      <c r="F204" s="64">
        <v>6</v>
      </c>
      <c r="G204">
        <v>201</v>
      </c>
    </row>
    <row r="205" spans="4:7" x14ac:dyDescent="0.25">
      <c r="D205">
        <v>202</v>
      </c>
      <c r="E205" s="63" t="s">
        <v>265</v>
      </c>
      <c r="F205" s="64">
        <v>6</v>
      </c>
      <c r="G205">
        <v>202</v>
      </c>
    </row>
    <row r="206" spans="4:7" x14ac:dyDescent="0.25">
      <c r="D206">
        <v>203</v>
      </c>
      <c r="E206" s="63" t="s">
        <v>266</v>
      </c>
      <c r="F206" s="64">
        <v>6</v>
      </c>
      <c r="G206">
        <v>203</v>
      </c>
    </row>
    <row r="207" spans="4:7" x14ac:dyDescent="0.25">
      <c r="D207">
        <v>204</v>
      </c>
      <c r="E207" s="63" t="s">
        <v>267</v>
      </c>
      <c r="F207" s="64">
        <v>6</v>
      </c>
      <c r="G207">
        <v>204</v>
      </c>
    </row>
    <row r="208" spans="4:7" x14ac:dyDescent="0.25">
      <c r="D208">
        <v>205</v>
      </c>
      <c r="E208" s="63" t="s">
        <v>268</v>
      </c>
      <c r="F208" s="64">
        <v>5</v>
      </c>
      <c r="G208">
        <v>205</v>
      </c>
    </row>
    <row r="209" spans="4:7" x14ac:dyDescent="0.25">
      <c r="D209">
        <v>206</v>
      </c>
      <c r="E209" s="63" t="s">
        <v>269</v>
      </c>
      <c r="F209" s="64">
        <v>5</v>
      </c>
      <c r="G209">
        <v>206</v>
      </c>
    </row>
    <row r="210" spans="4:7" x14ac:dyDescent="0.25">
      <c r="D210">
        <v>207</v>
      </c>
      <c r="E210" s="63" t="s">
        <v>270</v>
      </c>
      <c r="F210" s="64">
        <v>5</v>
      </c>
      <c r="G210">
        <v>207</v>
      </c>
    </row>
    <row r="211" spans="4:7" x14ac:dyDescent="0.25">
      <c r="D211">
        <v>208</v>
      </c>
      <c r="E211" s="63" t="s">
        <v>271</v>
      </c>
      <c r="F211" s="64">
        <v>5</v>
      </c>
      <c r="G211">
        <v>208</v>
      </c>
    </row>
    <row r="212" spans="4:7" x14ac:dyDescent="0.25">
      <c r="D212">
        <v>209</v>
      </c>
      <c r="E212" s="63" t="s">
        <v>272</v>
      </c>
      <c r="F212" s="64">
        <v>5</v>
      </c>
      <c r="G212">
        <v>209</v>
      </c>
    </row>
    <row r="213" spans="4:7" x14ac:dyDescent="0.25">
      <c r="D213">
        <v>210</v>
      </c>
      <c r="E213" s="63" t="s">
        <v>273</v>
      </c>
      <c r="F213" s="64">
        <v>5</v>
      </c>
      <c r="G213">
        <v>210</v>
      </c>
    </row>
    <row r="214" spans="4:7" x14ac:dyDescent="0.25">
      <c r="D214">
        <v>211</v>
      </c>
      <c r="E214" s="63" t="s">
        <v>274</v>
      </c>
      <c r="F214" s="64">
        <v>5</v>
      </c>
      <c r="G214">
        <v>211</v>
      </c>
    </row>
    <row r="215" spans="4:7" x14ac:dyDescent="0.25">
      <c r="D215">
        <v>212</v>
      </c>
      <c r="E215" s="63" t="s">
        <v>275</v>
      </c>
      <c r="F215" s="64">
        <v>5</v>
      </c>
      <c r="G215">
        <v>212</v>
      </c>
    </row>
    <row r="216" spans="4:7" x14ac:dyDescent="0.25">
      <c r="D216">
        <v>213</v>
      </c>
      <c r="E216" s="63" t="s">
        <v>276</v>
      </c>
      <c r="F216" s="64">
        <v>5</v>
      </c>
      <c r="G216">
        <v>213</v>
      </c>
    </row>
    <row r="217" spans="4:7" x14ac:dyDescent="0.25">
      <c r="D217">
        <v>214</v>
      </c>
      <c r="E217" s="63" t="s">
        <v>277</v>
      </c>
      <c r="F217" s="64">
        <v>5</v>
      </c>
      <c r="G217">
        <v>214</v>
      </c>
    </row>
    <row r="218" spans="4:7" x14ac:dyDescent="0.25">
      <c r="D218">
        <v>215</v>
      </c>
      <c r="E218" s="63" t="s">
        <v>278</v>
      </c>
      <c r="F218" s="64">
        <v>5</v>
      </c>
      <c r="G218">
        <v>215</v>
      </c>
    </row>
    <row r="219" spans="4:7" x14ac:dyDescent="0.25">
      <c r="D219">
        <v>216</v>
      </c>
      <c r="E219" s="63" t="s">
        <v>279</v>
      </c>
      <c r="F219" s="64">
        <v>5</v>
      </c>
      <c r="G219">
        <v>216</v>
      </c>
    </row>
    <row r="220" spans="4:7" x14ac:dyDescent="0.25">
      <c r="D220">
        <v>217</v>
      </c>
      <c r="E220" s="63" t="s">
        <v>280</v>
      </c>
      <c r="F220" s="64">
        <v>5</v>
      </c>
      <c r="G220">
        <v>217</v>
      </c>
    </row>
    <row r="221" spans="4:7" x14ac:dyDescent="0.25">
      <c r="D221">
        <v>218</v>
      </c>
      <c r="E221" s="63" t="s">
        <v>281</v>
      </c>
      <c r="F221" s="64">
        <v>5</v>
      </c>
      <c r="G221">
        <v>218</v>
      </c>
    </row>
    <row r="222" spans="4:7" x14ac:dyDescent="0.25">
      <c r="D222">
        <v>219</v>
      </c>
      <c r="E222" s="63" t="s">
        <v>282</v>
      </c>
      <c r="F222" s="64">
        <v>5</v>
      </c>
      <c r="G222">
        <v>219</v>
      </c>
    </row>
    <row r="223" spans="4:7" x14ac:dyDescent="0.25">
      <c r="D223">
        <v>220</v>
      </c>
      <c r="E223" s="63" t="s">
        <v>283</v>
      </c>
      <c r="F223" s="64">
        <v>5</v>
      </c>
      <c r="G223">
        <v>220</v>
      </c>
    </row>
    <row r="224" spans="4:7" x14ac:dyDescent="0.25">
      <c r="D224">
        <v>221</v>
      </c>
      <c r="E224" s="63" t="s">
        <v>284</v>
      </c>
      <c r="F224" s="64">
        <v>4</v>
      </c>
      <c r="G224">
        <v>221</v>
      </c>
    </row>
    <row r="225" spans="4:7" x14ac:dyDescent="0.25">
      <c r="D225">
        <v>222</v>
      </c>
      <c r="E225" s="63" t="s">
        <v>285</v>
      </c>
      <c r="F225" s="64">
        <v>4</v>
      </c>
      <c r="G225">
        <v>222</v>
      </c>
    </row>
    <row r="226" spans="4:7" x14ac:dyDescent="0.25">
      <c r="D226">
        <v>223</v>
      </c>
      <c r="E226" s="63" t="s">
        <v>286</v>
      </c>
      <c r="F226" s="64">
        <v>4</v>
      </c>
      <c r="G226">
        <v>223</v>
      </c>
    </row>
    <row r="227" spans="4:7" x14ac:dyDescent="0.25">
      <c r="D227">
        <v>224</v>
      </c>
      <c r="E227" s="63" t="s">
        <v>287</v>
      </c>
      <c r="F227" s="64">
        <v>4</v>
      </c>
      <c r="G227">
        <v>224</v>
      </c>
    </row>
    <row r="228" spans="4:7" x14ac:dyDescent="0.25">
      <c r="D228">
        <v>225</v>
      </c>
      <c r="E228" s="63" t="s">
        <v>288</v>
      </c>
      <c r="F228" s="64">
        <v>4</v>
      </c>
      <c r="G228">
        <v>225</v>
      </c>
    </row>
    <row r="229" spans="4:7" x14ac:dyDescent="0.25">
      <c r="D229">
        <v>226</v>
      </c>
      <c r="E229" s="63" t="s">
        <v>289</v>
      </c>
      <c r="F229" s="64">
        <v>4</v>
      </c>
      <c r="G229">
        <v>226</v>
      </c>
    </row>
    <row r="230" spans="4:7" x14ac:dyDescent="0.25">
      <c r="D230">
        <v>227</v>
      </c>
      <c r="E230" s="63" t="s">
        <v>290</v>
      </c>
      <c r="F230" s="64">
        <v>4</v>
      </c>
      <c r="G230">
        <v>227</v>
      </c>
    </row>
    <row r="231" spans="4:7" x14ac:dyDescent="0.25">
      <c r="D231">
        <v>228</v>
      </c>
      <c r="E231" s="63" t="s">
        <v>291</v>
      </c>
      <c r="F231" s="64">
        <v>4</v>
      </c>
      <c r="G231">
        <v>228</v>
      </c>
    </row>
    <row r="232" spans="4:7" x14ac:dyDescent="0.25">
      <c r="D232">
        <v>229</v>
      </c>
      <c r="E232" s="63" t="s">
        <v>292</v>
      </c>
      <c r="F232" s="64">
        <v>4</v>
      </c>
      <c r="G232">
        <v>229</v>
      </c>
    </row>
    <row r="233" spans="4:7" x14ac:dyDescent="0.25">
      <c r="D233">
        <v>230</v>
      </c>
      <c r="E233" s="63" t="s">
        <v>293</v>
      </c>
      <c r="F233" s="64">
        <v>4</v>
      </c>
      <c r="G233">
        <v>230</v>
      </c>
    </row>
    <row r="234" spans="4:7" x14ac:dyDescent="0.25">
      <c r="D234">
        <v>231</v>
      </c>
      <c r="E234" s="63" t="s">
        <v>294</v>
      </c>
      <c r="F234" s="64">
        <v>4</v>
      </c>
      <c r="G234">
        <v>231</v>
      </c>
    </row>
    <row r="235" spans="4:7" x14ac:dyDescent="0.25">
      <c r="D235">
        <v>232</v>
      </c>
      <c r="E235" s="63" t="s">
        <v>295</v>
      </c>
      <c r="F235" s="64">
        <v>4</v>
      </c>
      <c r="G235">
        <v>232</v>
      </c>
    </row>
    <row r="236" spans="4:7" x14ac:dyDescent="0.25">
      <c r="D236">
        <v>233</v>
      </c>
      <c r="E236" s="63" t="s">
        <v>296</v>
      </c>
      <c r="F236" s="64">
        <v>4</v>
      </c>
      <c r="G236">
        <v>233</v>
      </c>
    </row>
    <row r="237" spans="4:7" x14ac:dyDescent="0.25">
      <c r="D237">
        <v>234</v>
      </c>
      <c r="E237" s="63" t="s">
        <v>297</v>
      </c>
      <c r="F237" s="64">
        <v>4</v>
      </c>
      <c r="G237">
        <v>234</v>
      </c>
    </row>
    <row r="238" spans="4:7" x14ac:dyDescent="0.25">
      <c r="D238">
        <v>235</v>
      </c>
      <c r="E238" s="63" t="s">
        <v>298</v>
      </c>
      <c r="F238" s="64">
        <v>4</v>
      </c>
      <c r="G238">
        <v>235</v>
      </c>
    </row>
    <row r="239" spans="4:7" x14ac:dyDescent="0.25">
      <c r="D239">
        <v>236</v>
      </c>
      <c r="E239" s="63" t="s">
        <v>299</v>
      </c>
      <c r="F239" s="64">
        <v>4</v>
      </c>
      <c r="G239">
        <v>236</v>
      </c>
    </row>
    <row r="240" spans="4:7" x14ac:dyDescent="0.25">
      <c r="D240">
        <v>237</v>
      </c>
      <c r="E240" s="63" t="s">
        <v>300</v>
      </c>
      <c r="F240" s="64">
        <v>4</v>
      </c>
      <c r="G240">
        <v>237</v>
      </c>
    </row>
    <row r="241" spans="4:7" x14ac:dyDescent="0.25">
      <c r="D241">
        <v>238</v>
      </c>
      <c r="E241" s="63" t="s">
        <v>301</v>
      </c>
      <c r="F241" s="64">
        <v>4</v>
      </c>
      <c r="G241">
        <v>238</v>
      </c>
    </row>
    <row r="242" spans="4:7" x14ac:dyDescent="0.25">
      <c r="D242">
        <v>239</v>
      </c>
      <c r="E242" s="63" t="s">
        <v>302</v>
      </c>
      <c r="F242" s="64">
        <v>3</v>
      </c>
      <c r="G242">
        <v>239</v>
      </c>
    </row>
    <row r="243" spans="4:7" x14ac:dyDescent="0.25">
      <c r="D243">
        <v>240</v>
      </c>
      <c r="E243" s="63" t="s">
        <v>303</v>
      </c>
      <c r="F243" s="64">
        <v>3</v>
      </c>
      <c r="G243">
        <v>240</v>
      </c>
    </row>
    <row r="244" spans="4:7" x14ac:dyDescent="0.25">
      <c r="D244">
        <v>241</v>
      </c>
      <c r="E244" s="63" t="s">
        <v>304</v>
      </c>
      <c r="F244" s="64">
        <v>3</v>
      </c>
      <c r="G244">
        <v>241</v>
      </c>
    </row>
    <row r="245" spans="4:7" x14ac:dyDescent="0.25">
      <c r="D245">
        <v>242</v>
      </c>
      <c r="E245" s="63" t="s">
        <v>305</v>
      </c>
      <c r="F245" s="64">
        <v>3</v>
      </c>
      <c r="G245">
        <v>242</v>
      </c>
    </row>
    <row r="246" spans="4:7" x14ac:dyDescent="0.25">
      <c r="D246">
        <v>243</v>
      </c>
      <c r="E246" s="63" t="s">
        <v>306</v>
      </c>
      <c r="F246" s="64">
        <v>3</v>
      </c>
      <c r="G246">
        <v>243</v>
      </c>
    </row>
    <row r="247" spans="4:7" x14ac:dyDescent="0.25">
      <c r="D247">
        <v>244</v>
      </c>
      <c r="E247" s="63" t="s">
        <v>307</v>
      </c>
      <c r="F247" s="64">
        <v>3</v>
      </c>
      <c r="G247">
        <v>244</v>
      </c>
    </row>
    <row r="248" spans="4:7" x14ac:dyDescent="0.25">
      <c r="D248">
        <v>245</v>
      </c>
      <c r="E248" s="63" t="s">
        <v>308</v>
      </c>
      <c r="F248" s="64">
        <v>3</v>
      </c>
      <c r="G248">
        <v>245</v>
      </c>
    </row>
    <row r="249" spans="4:7" x14ac:dyDescent="0.25">
      <c r="D249">
        <v>246</v>
      </c>
      <c r="E249" s="63" t="s">
        <v>309</v>
      </c>
      <c r="F249" s="64">
        <v>3</v>
      </c>
      <c r="G249">
        <v>246</v>
      </c>
    </row>
    <row r="250" spans="4:7" x14ac:dyDescent="0.25">
      <c r="D250">
        <v>247</v>
      </c>
      <c r="E250" s="63" t="s">
        <v>310</v>
      </c>
      <c r="F250" s="64">
        <v>3</v>
      </c>
      <c r="G250">
        <v>247</v>
      </c>
    </row>
    <row r="251" spans="4:7" x14ac:dyDescent="0.25">
      <c r="D251">
        <v>248</v>
      </c>
      <c r="E251" s="63" t="s">
        <v>311</v>
      </c>
      <c r="F251" s="64">
        <v>3</v>
      </c>
      <c r="G251">
        <v>248</v>
      </c>
    </row>
    <row r="252" spans="4:7" x14ac:dyDescent="0.25">
      <c r="D252">
        <v>249</v>
      </c>
      <c r="E252" s="63" t="s">
        <v>312</v>
      </c>
      <c r="F252" s="64">
        <v>3</v>
      </c>
      <c r="G252">
        <v>249</v>
      </c>
    </row>
    <row r="253" spans="4:7" x14ac:dyDescent="0.25">
      <c r="D253">
        <v>250</v>
      </c>
      <c r="E253" s="63" t="s">
        <v>313</v>
      </c>
      <c r="F253" s="64">
        <v>3</v>
      </c>
      <c r="G253">
        <v>250</v>
      </c>
    </row>
    <row r="254" spans="4:7" x14ac:dyDescent="0.25">
      <c r="D254">
        <v>251</v>
      </c>
      <c r="E254" s="63" t="s">
        <v>314</v>
      </c>
      <c r="F254" s="64">
        <v>3</v>
      </c>
      <c r="G254">
        <v>251</v>
      </c>
    </row>
    <row r="255" spans="4:7" x14ac:dyDescent="0.25">
      <c r="D255">
        <v>252</v>
      </c>
      <c r="E255" s="63" t="s">
        <v>315</v>
      </c>
      <c r="F255" s="64">
        <v>3</v>
      </c>
      <c r="G255">
        <v>252</v>
      </c>
    </row>
    <row r="256" spans="4:7" x14ac:dyDescent="0.25">
      <c r="D256">
        <v>253</v>
      </c>
      <c r="E256" s="63" t="s">
        <v>316</v>
      </c>
      <c r="F256" s="64">
        <v>3</v>
      </c>
      <c r="G256">
        <v>253</v>
      </c>
    </row>
    <row r="257" spans="4:7" x14ac:dyDescent="0.25">
      <c r="D257">
        <v>254</v>
      </c>
      <c r="E257" s="63" t="s">
        <v>317</v>
      </c>
      <c r="F257" s="64">
        <v>3</v>
      </c>
      <c r="G257">
        <v>254</v>
      </c>
    </row>
    <row r="258" spans="4:7" x14ac:dyDescent="0.25">
      <c r="D258">
        <v>255</v>
      </c>
      <c r="E258" s="63" t="s">
        <v>318</v>
      </c>
      <c r="F258" s="64">
        <v>3</v>
      </c>
      <c r="G258">
        <v>255</v>
      </c>
    </row>
    <row r="259" spans="4:7" x14ac:dyDescent="0.25">
      <c r="D259">
        <v>256</v>
      </c>
      <c r="E259" s="63" t="s">
        <v>319</v>
      </c>
      <c r="F259" s="64">
        <v>3</v>
      </c>
      <c r="G259">
        <v>256</v>
      </c>
    </row>
    <row r="260" spans="4:7" x14ac:dyDescent="0.25">
      <c r="D260">
        <v>257</v>
      </c>
      <c r="E260" s="63" t="s">
        <v>320</v>
      </c>
      <c r="F260" s="64">
        <v>3</v>
      </c>
      <c r="G260">
        <v>257</v>
      </c>
    </row>
    <row r="261" spans="4:7" x14ac:dyDescent="0.25">
      <c r="D261">
        <v>258</v>
      </c>
      <c r="E261" s="63" t="s">
        <v>321</v>
      </c>
      <c r="F261" s="64">
        <v>3</v>
      </c>
      <c r="G261">
        <v>258</v>
      </c>
    </row>
    <row r="262" spans="4:7" x14ac:dyDescent="0.25">
      <c r="D262">
        <v>259</v>
      </c>
      <c r="E262" s="63" t="s">
        <v>322</v>
      </c>
      <c r="F262" s="64">
        <v>3</v>
      </c>
      <c r="G262">
        <v>259</v>
      </c>
    </row>
    <row r="263" spans="4:7" x14ac:dyDescent="0.25">
      <c r="D263">
        <v>260</v>
      </c>
      <c r="E263" s="63" t="s">
        <v>323</v>
      </c>
      <c r="F263" s="64">
        <v>3</v>
      </c>
      <c r="G263">
        <v>260</v>
      </c>
    </row>
    <row r="264" spans="4:7" x14ac:dyDescent="0.25">
      <c r="D264">
        <v>261</v>
      </c>
      <c r="E264" s="63" t="s">
        <v>324</v>
      </c>
      <c r="F264" s="64">
        <v>3</v>
      </c>
      <c r="G264">
        <v>261</v>
      </c>
    </row>
    <row r="265" spans="4:7" x14ac:dyDescent="0.25">
      <c r="D265">
        <v>262</v>
      </c>
      <c r="E265" s="63" t="s">
        <v>325</v>
      </c>
      <c r="F265" s="64">
        <v>3</v>
      </c>
      <c r="G265">
        <v>262</v>
      </c>
    </row>
    <row r="266" spans="4:7" x14ac:dyDescent="0.25">
      <c r="D266">
        <v>263</v>
      </c>
      <c r="E266" s="63" t="s">
        <v>326</v>
      </c>
      <c r="F266" s="64">
        <v>3</v>
      </c>
      <c r="G266">
        <v>263</v>
      </c>
    </row>
    <row r="267" spans="4:7" x14ac:dyDescent="0.25">
      <c r="D267">
        <v>264</v>
      </c>
      <c r="E267" s="63" t="s">
        <v>327</v>
      </c>
      <c r="F267" s="64">
        <v>3</v>
      </c>
      <c r="G267">
        <v>264</v>
      </c>
    </row>
    <row r="268" spans="4:7" x14ac:dyDescent="0.25">
      <c r="D268">
        <v>265</v>
      </c>
      <c r="E268" s="63" t="s">
        <v>328</v>
      </c>
      <c r="F268" s="64">
        <v>3</v>
      </c>
      <c r="G268">
        <v>265</v>
      </c>
    </row>
    <row r="269" spans="4:7" x14ac:dyDescent="0.25">
      <c r="D269">
        <v>266</v>
      </c>
      <c r="E269" s="63" t="s">
        <v>329</v>
      </c>
      <c r="F269" s="64">
        <v>3</v>
      </c>
      <c r="G269">
        <v>266</v>
      </c>
    </row>
    <row r="270" spans="4:7" x14ac:dyDescent="0.25">
      <c r="D270">
        <v>267</v>
      </c>
      <c r="E270" s="63" t="s">
        <v>330</v>
      </c>
      <c r="F270" s="64">
        <v>3</v>
      </c>
      <c r="G270">
        <v>267</v>
      </c>
    </row>
    <row r="271" spans="4:7" x14ac:dyDescent="0.25">
      <c r="D271">
        <v>268</v>
      </c>
      <c r="E271" s="63" t="s">
        <v>331</v>
      </c>
      <c r="F271" s="64">
        <v>3</v>
      </c>
      <c r="G271">
        <v>268</v>
      </c>
    </row>
    <row r="272" spans="4:7" x14ac:dyDescent="0.25">
      <c r="D272">
        <v>269</v>
      </c>
      <c r="E272" s="63" t="s">
        <v>332</v>
      </c>
      <c r="F272" s="64">
        <v>3</v>
      </c>
      <c r="G272">
        <v>269</v>
      </c>
    </row>
    <row r="273" spans="4:7" x14ac:dyDescent="0.25">
      <c r="D273">
        <v>270</v>
      </c>
      <c r="E273" s="63" t="s">
        <v>333</v>
      </c>
      <c r="F273" s="64">
        <v>3</v>
      </c>
      <c r="G273">
        <v>270</v>
      </c>
    </row>
    <row r="274" spans="4:7" x14ac:dyDescent="0.25">
      <c r="D274">
        <v>271</v>
      </c>
      <c r="E274" s="63" t="s">
        <v>334</v>
      </c>
      <c r="F274" s="64">
        <v>3</v>
      </c>
      <c r="G274">
        <v>271</v>
      </c>
    </row>
    <row r="275" spans="4:7" x14ac:dyDescent="0.25">
      <c r="D275">
        <v>272</v>
      </c>
      <c r="E275" s="63" t="s">
        <v>335</v>
      </c>
      <c r="F275" s="64">
        <v>3</v>
      </c>
      <c r="G275">
        <v>272</v>
      </c>
    </row>
    <row r="276" spans="4:7" x14ac:dyDescent="0.25">
      <c r="D276">
        <v>273</v>
      </c>
      <c r="E276" s="63" t="s">
        <v>336</v>
      </c>
      <c r="F276" s="64">
        <v>3</v>
      </c>
      <c r="G276">
        <v>273</v>
      </c>
    </row>
    <row r="277" spans="4:7" x14ac:dyDescent="0.25">
      <c r="D277">
        <v>274</v>
      </c>
      <c r="E277" s="63" t="s">
        <v>337</v>
      </c>
      <c r="F277" s="64">
        <v>3</v>
      </c>
      <c r="G277">
        <v>274</v>
      </c>
    </row>
    <row r="278" spans="4:7" x14ac:dyDescent="0.25">
      <c r="D278">
        <v>275</v>
      </c>
      <c r="E278" s="63" t="s">
        <v>338</v>
      </c>
      <c r="F278" s="64">
        <v>2</v>
      </c>
      <c r="G278">
        <v>275</v>
      </c>
    </row>
    <row r="279" spans="4:7" x14ac:dyDescent="0.25">
      <c r="D279">
        <v>276</v>
      </c>
      <c r="E279" s="63" t="s">
        <v>339</v>
      </c>
      <c r="F279" s="64">
        <v>2</v>
      </c>
      <c r="G279">
        <v>276</v>
      </c>
    </row>
    <row r="280" spans="4:7" x14ac:dyDescent="0.25">
      <c r="D280">
        <v>277</v>
      </c>
      <c r="E280" s="63" t="s">
        <v>340</v>
      </c>
      <c r="F280" s="64">
        <v>2</v>
      </c>
      <c r="G280">
        <v>277</v>
      </c>
    </row>
    <row r="281" spans="4:7" x14ac:dyDescent="0.25">
      <c r="D281">
        <v>278</v>
      </c>
      <c r="E281" s="63" t="s">
        <v>341</v>
      </c>
      <c r="F281" s="64">
        <v>2</v>
      </c>
      <c r="G281">
        <v>278</v>
      </c>
    </row>
    <row r="282" spans="4:7" x14ac:dyDescent="0.25">
      <c r="D282">
        <v>279</v>
      </c>
      <c r="E282" s="63" t="s">
        <v>342</v>
      </c>
      <c r="F282" s="64">
        <v>2</v>
      </c>
      <c r="G282">
        <v>279</v>
      </c>
    </row>
    <row r="283" spans="4:7" x14ac:dyDescent="0.25">
      <c r="D283">
        <v>280</v>
      </c>
      <c r="E283" s="63" t="s">
        <v>343</v>
      </c>
      <c r="F283" s="64">
        <v>2</v>
      </c>
      <c r="G283">
        <v>280</v>
      </c>
    </row>
    <row r="284" spans="4:7" x14ac:dyDescent="0.25">
      <c r="D284">
        <v>281</v>
      </c>
      <c r="E284" s="63" t="s">
        <v>344</v>
      </c>
      <c r="F284" s="64">
        <v>2</v>
      </c>
      <c r="G284">
        <v>281</v>
      </c>
    </row>
    <row r="285" spans="4:7" x14ac:dyDescent="0.25">
      <c r="D285">
        <v>282</v>
      </c>
      <c r="E285" s="63" t="s">
        <v>345</v>
      </c>
      <c r="F285" s="64">
        <v>2</v>
      </c>
      <c r="G285">
        <v>282</v>
      </c>
    </row>
    <row r="286" spans="4:7" x14ac:dyDescent="0.25">
      <c r="D286">
        <v>283</v>
      </c>
      <c r="E286" s="63" t="s">
        <v>346</v>
      </c>
      <c r="F286" s="64">
        <v>2</v>
      </c>
      <c r="G286">
        <v>283</v>
      </c>
    </row>
    <row r="287" spans="4:7" x14ac:dyDescent="0.25">
      <c r="D287">
        <v>284</v>
      </c>
      <c r="E287" s="63" t="s">
        <v>347</v>
      </c>
      <c r="F287" s="64">
        <v>2</v>
      </c>
      <c r="G287">
        <v>284</v>
      </c>
    </row>
    <row r="288" spans="4:7" x14ac:dyDescent="0.25">
      <c r="D288">
        <v>285</v>
      </c>
      <c r="E288" s="63" t="s">
        <v>348</v>
      </c>
      <c r="F288" s="64">
        <v>2</v>
      </c>
      <c r="G288">
        <v>285</v>
      </c>
    </row>
    <row r="289" spans="4:7" x14ac:dyDescent="0.25">
      <c r="D289">
        <v>286</v>
      </c>
      <c r="E289" s="63" t="s">
        <v>349</v>
      </c>
      <c r="F289" s="64">
        <v>2</v>
      </c>
      <c r="G289">
        <v>286</v>
      </c>
    </row>
    <row r="290" spans="4:7" x14ac:dyDescent="0.25">
      <c r="D290">
        <v>287</v>
      </c>
      <c r="E290" s="63" t="s">
        <v>350</v>
      </c>
      <c r="F290" s="64">
        <v>2</v>
      </c>
      <c r="G290">
        <v>287</v>
      </c>
    </row>
    <row r="291" spans="4:7" x14ac:dyDescent="0.25">
      <c r="D291">
        <v>288</v>
      </c>
      <c r="E291" s="63" t="s">
        <v>351</v>
      </c>
      <c r="F291" s="64">
        <v>2</v>
      </c>
      <c r="G291">
        <v>288</v>
      </c>
    </row>
    <row r="292" spans="4:7" x14ac:dyDescent="0.25">
      <c r="D292">
        <v>289</v>
      </c>
      <c r="E292" s="63" t="s">
        <v>352</v>
      </c>
      <c r="F292" s="64">
        <v>2</v>
      </c>
      <c r="G292">
        <v>289</v>
      </c>
    </row>
    <row r="293" spans="4:7" x14ac:dyDescent="0.25">
      <c r="D293">
        <v>290</v>
      </c>
      <c r="E293" s="63" t="s">
        <v>353</v>
      </c>
      <c r="F293" s="64">
        <v>2</v>
      </c>
      <c r="G293">
        <v>290</v>
      </c>
    </row>
    <row r="294" spans="4:7" x14ac:dyDescent="0.25">
      <c r="D294">
        <v>291</v>
      </c>
      <c r="E294" s="63" t="s">
        <v>354</v>
      </c>
      <c r="F294" s="64">
        <v>2</v>
      </c>
      <c r="G294">
        <v>291</v>
      </c>
    </row>
    <row r="295" spans="4:7" x14ac:dyDescent="0.25">
      <c r="D295">
        <v>292</v>
      </c>
      <c r="E295" s="63" t="s">
        <v>355</v>
      </c>
      <c r="F295" s="64">
        <v>2</v>
      </c>
      <c r="G295">
        <v>292</v>
      </c>
    </row>
    <row r="296" spans="4:7" x14ac:dyDescent="0.25">
      <c r="D296">
        <v>293</v>
      </c>
      <c r="E296" s="63" t="s">
        <v>356</v>
      </c>
      <c r="F296" s="64">
        <v>2</v>
      </c>
      <c r="G296">
        <v>293</v>
      </c>
    </row>
    <row r="297" spans="4:7" x14ac:dyDescent="0.25">
      <c r="D297">
        <v>294</v>
      </c>
      <c r="E297" s="63" t="s">
        <v>357</v>
      </c>
      <c r="F297" s="64">
        <v>2</v>
      </c>
      <c r="G297">
        <v>294</v>
      </c>
    </row>
    <row r="298" spans="4:7" x14ac:dyDescent="0.25">
      <c r="D298">
        <v>295</v>
      </c>
      <c r="E298" s="63" t="s">
        <v>358</v>
      </c>
      <c r="F298" s="64">
        <v>2</v>
      </c>
      <c r="G298">
        <v>295</v>
      </c>
    </row>
    <row r="299" spans="4:7" x14ac:dyDescent="0.25">
      <c r="D299">
        <v>296</v>
      </c>
      <c r="E299" s="63" t="s">
        <v>359</v>
      </c>
      <c r="F299" s="64">
        <v>2</v>
      </c>
      <c r="G299">
        <v>296</v>
      </c>
    </row>
    <row r="300" spans="4:7" x14ac:dyDescent="0.25">
      <c r="D300">
        <v>297</v>
      </c>
      <c r="E300" s="63" t="s">
        <v>360</v>
      </c>
      <c r="F300" s="64">
        <v>2</v>
      </c>
      <c r="G300">
        <v>297</v>
      </c>
    </row>
    <row r="301" spans="4:7" x14ac:dyDescent="0.25">
      <c r="D301">
        <v>298</v>
      </c>
      <c r="E301" s="63" t="s">
        <v>361</v>
      </c>
      <c r="F301" s="64">
        <v>2</v>
      </c>
      <c r="G301">
        <v>298</v>
      </c>
    </row>
    <row r="302" spans="4:7" x14ac:dyDescent="0.25">
      <c r="D302">
        <v>299</v>
      </c>
      <c r="E302" s="63" t="s">
        <v>362</v>
      </c>
      <c r="F302" s="64">
        <v>2</v>
      </c>
      <c r="G302">
        <v>299</v>
      </c>
    </row>
    <row r="303" spans="4:7" x14ac:dyDescent="0.25">
      <c r="D303">
        <v>300</v>
      </c>
      <c r="E303" s="63" t="s">
        <v>363</v>
      </c>
      <c r="F303" s="64">
        <v>2</v>
      </c>
      <c r="G303">
        <v>300</v>
      </c>
    </row>
    <row r="304" spans="4:7" x14ac:dyDescent="0.25">
      <c r="D304">
        <v>301</v>
      </c>
      <c r="E304" s="63" t="s">
        <v>364</v>
      </c>
      <c r="F304" s="64">
        <v>2</v>
      </c>
      <c r="G304">
        <v>301</v>
      </c>
    </row>
    <row r="305" spans="4:7" x14ac:dyDescent="0.25">
      <c r="D305">
        <v>302</v>
      </c>
      <c r="E305" s="63" t="s">
        <v>365</v>
      </c>
      <c r="F305" s="64">
        <v>2</v>
      </c>
      <c r="G305">
        <v>302</v>
      </c>
    </row>
    <row r="306" spans="4:7" x14ac:dyDescent="0.25">
      <c r="D306">
        <v>303</v>
      </c>
      <c r="E306" s="63" t="s">
        <v>366</v>
      </c>
      <c r="F306" s="64">
        <v>2</v>
      </c>
      <c r="G306">
        <v>303</v>
      </c>
    </row>
    <row r="307" spans="4:7" x14ac:dyDescent="0.25">
      <c r="D307">
        <v>304</v>
      </c>
      <c r="E307" s="63" t="s">
        <v>367</v>
      </c>
      <c r="F307" s="64">
        <v>2</v>
      </c>
      <c r="G307">
        <v>304</v>
      </c>
    </row>
    <row r="308" spans="4:7" x14ac:dyDescent="0.25">
      <c r="D308">
        <v>305</v>
      </c>
      <c r="E308" s="63" t="s">
        <v>368</v>
      </c>
      <c r="F308" s="64">
        <v>2</v>
      </c>
      <c r="G308">
        <v>305</v>
      </c>
    </row>
    <row r="309" spans="4:7" x14ac:dyDescent="0.25">
      <c r="D309">
        <v>306</v>
      </c>
      <c r="E309" s="63" t="s">
        <v>369</v>
      </c>
      <c r="F309" s="64">
        <v>2</v>
      </c>
      <c r="G309">
        <v>306</v>
      </c>
    </row>
    <row r="310" spans="4:7" x14ac:dyDescent="0.25">
      <c r="D310">
        <v>307</v>
      </c>
      <c r="E310" s="63" t="s">
        <v>370</v>
      </c>
      <c r="F310" s="64">
        <v>2</v>
      </c>
      <c r="G310">
        <v>307</v>
      </c>
    </row>
    <row r="311" spans="4:7" x14ac:dyDescent="0.25">
      <c r="D311">
        <v>308</v>
      </c>
      <c r="E311" s="63" t="s">
        <v>371</v>
      </c>
      <c r="F311" s="64">
        <v>2</v>
      </c>
      <c r="G311">
        <v>308</v>
      </c>
    </row>
    <row r="312" spans="4:7" x14ac:dyDescent="0.25">
      <c r="D312">
        <v>309</v>
      </c>
      <c r="E312" s="63" t="s">
        <v>372</v>
      </c>
      <c r="F312" s="64">
        <v>2</v>
      </c>
      <c r="G312">
        <v>309</v>
      </c>
    </row>
    <row r="313" spans="4:7" x14ac:dyDescent="0.25">
      <c r="D313">
        <v>310</v>
      </c>
      <c r="E313" s="63" t="s">
        <v>373</v>
      </c>
      <c r="F313" s="64">
        <v>2</v>
      </c>
      <c r="G313">
        <v>310</v>
      </c>
    </row>
    <row r="314" spans="4:7" x14ac:dyDescent="0.25">
      <c r="D314">
        <v>311</v>
      </c>
      <c r="E314" s="63" t="s">
        <v>374</v>
      </c>
      <c r="F314" s="64">
        <v>2</v>
      </c>
      <c r="G314">
        <v>311</v>
      </c>
    </row>
    <row r="315" spans="4:7" x14ac:dyDescent="0.25">
      <c r="D315">
        <v>312</v>
      </c>
      <c r="E315" s="63" t="s">
        <v>375</v>
      </c>
      <c r="F315" s="64">
        <v>2</v>
      </c>
      <c r="G315">
        <v>312</v>
      </c>
    </row>
    <row r="316" spans="4:7" x14ac:dyDescent="0.25">
      <c r="D316">
        <v>313</v>
      </c>
      <c r="E316" s="63" t="s">
        <v>376</v>
      </c>
      <c r="F316" s="64">
        <v>2</v>
      </c>
      <c r="G316">
        <v>313</v>
      </c>
    </row>
    <row r="317" spans="4:7" x14ac:dyDescent="0.25">
      <c r="D317">
        <v>314</v>
      </c>
      <c r="E317" s="63" t="s">
        <v>377</v>
      </c>
      <c r="F317" s="64">
        <v>2</v>
      </c>
      <c r="G317">
        <v>314</v>
      </c>
    </row>
    <row r="318" spans="4:7" x14ac:dyDescent="0.25">
      <c r="D318">
        <v>315</v>
      </c>
      <c r="E318" s="63" t="s">
        <v>378</v>
      </c>
      <c r="F318" s="64">
        <v>2</v>
      </c>
      <c r="G318">
        <v>315</v>
      </c>
    </row>
    <row r="319" spans="4:7" x14ac:dyDescent="0.25">
      <c r="D319">
        <v>316</v>
      </c>
      <c r="E319" s="63" t="s">
        <v>379</v>
      </c>
      <c r="F319" s="64">
        <v>2</v>
      </c>
      <c r="G319">
        <v>316</v>
      </c>
    </row>
    <row r="320" spans="4:7" x14ac:dyDescent="0.25">
      <c r="D320">
        <v>317</v>
      </c>
      <c r="E320" s="63" t="s">
        <v>380</v>
      </c>
      <c r="F320" s="64">
        <v>2</v>
      </c>
      <c r="G320">
        <v>317</v>
      </c>
    </row>
    <row r="321" spans="4:7" x14ac:dyDescent="0.25">
      <c r="D321">
        <v>318</v>
      </c>
      <c r="E321" s="63" t="s">
        <v>381</v>
      </c>
      <c r="F321" s="64">
        <v>2</v>
      </c>
      <c r="G321">
        <v>318</v>
      </c>
    </row>
    <row r="322" spans="4:7" x14ac:dyDescent="0.25">
      <c r="D322">
        <v>319</v>
      </c>
      <c r="E322" s="63" t="s">
        <v>382</v>
      </c>
      <c r="F322" s="64">
        <v>2</v>
      </c>
      <c r="G322">
        <v>319</v>
      </c>
    </row>
    <row r="323" spans="4:7" x14ac:dyDescent="0.25">
      <c r="D323">
        <v>320</v>
      </c>
      <c r="E323" s="63" t="s">
        <v>383</v>
      </c>
      <c r="F323" s="64">
        <v>2</v>
      </c>
      <c r="G323">
        <v>320</v>
      </c>
    </row>
    <row r="324" spans="4:7" x14ac:dyDescent="0.25">
      <c r="D324">
        <v>321</v>
      </c>
      <c r="E324" s="63" t="s">
        <v>384</v>
      </c>
      <c r="F324" s="64">
        <v>2</v>
      </c>
      <c r="G324">
        <v>321</v>
      </c>
    </row>
    <row r="325" spans="4:7" x14ac:dyDescent="0.25">
      <c r="D325">
        <v>322</v>
      </c>
      <c r="E325" s="63" t="s">
        <v>385</v>
      </c>
      <c r="F325" s="64">
        <v>2</v>
      </c>
      <c r="G325">
        <v>322</v>
      </c>
    </row>
    <row r="326" spans="4:7" x14ac:dyDescent="0.25">
      <c r="D326">
        <v>323</v>
      </c>
      <c r="E326" s="63" t="s">
        <v>386</v>
      </c>
      <c r="F326" s="64">
        <v>2</v>
      </c>
      <c r="G326">
        <v>323</v>
      </c>
    </row>
    <row r="327" spans="4:7" x14ac:dyDescent="0.25">
      <c r="D327">
        <v>324</v>
      </c>
      <c r="E327" s="63" t="s">
        <v>387</v>
      </c>
      <c r="F327" s="64">
        <v>2</v>
      </c>
      <c r="G327">
        <v>324</v>
      </c>
    </row>
    <row r="328" spans="4:7" x14ac:dyDescent="0.25">
      <c r="D328">
        <v>325</v>
      </c>
      <c r="E328" s="63" t="s">
        <v>388</v>
      </c>
      <c r="F328" s="64">
        <v>1</v>
      </c>
      <c r="G328">
        <v>325</v>
      </c>
    </row>
    <row r="329" spans="4:7" x14ac:dyDescent="0.25">
      <c r="D329">
        <v>326</v>
      </c>
      <c r="E329" s="63" t="s">
        <v>389</v>
      </c>
      <c r="F329" s="64">
        <v>1</v>
      </c>
      <c r="G329">
        <v>326</v>
      </c>
    </row>
    <row r="330" spans="4:7" x14ac:dyDescent="0.25">
      <c r="D330">
        <v>327</v>
      </c>
      <c r="E330" s="63" t="s">
        <v>390</v>
      </c>
      <c r="F330" s="64">
        <v>1</v>
      </c>
      <c r="G330">
        <v>327</v>
      </c>
    </row>
    <row r="331" spans="4:7" x14ac:dyDescent="0.25">
      <c r="D331">
        <v>328</v>
      </c>
      <c r="E331" s="63" t="s">
        <v>391</v>
      </c>
      <c r="F331" s="64">
        <v>1</v>
      </c>
      <c r="G331">
        <v>328</v>
      </c>
    </row>
    <row r="332" spans="4:7" x14ac:dyDescent="0.25">
      <c r="D332">
        <v>329</v>
      </c>
      <c r="E332" s="63" t="s">
        <v>392</v>
      </c>
      <c r="F332" s="64">
        <v>1</v>
      </c>
      <c r="G332">
        <v>329</v>
      </c>
    </row>
    <row r="333" spans="4:7" x14ac:dyDescent="0.25">
      <c r="D333">
        <v>330</v>
      </c>
      <c r="E333" s="63" t="s">
        <v>393</v>
      </c>
      <c r="F333" s="64">
        <v>1</v>
      </c>
      <c r="G333">
        <v>330</v>
      </c>
    </row>
    <row r="334" spans="4:7" x14ac:dyDescent="0.25">
      <c r="D334">
        <v>331</v>
      </c>
      <c r="E334" s="63" t="s">
        <v>394</v>
      </c>
      <c r="F334" s="64">
        <v>1</v>
      </c>
      <c r="G334">
        <v>331</v>
      </c>
    </row>
    <row r="335" spans="4:7" x14ac:dyDescent="0.25">
      <c r="D335">
        <v>332</v>
      </c>
      <c r="E335" s="63" t="s">
        <v>395</v>
      </c>
      <c r="F335" s="64">
        <v>1</v>
      </c>
      <c r="G335">
        <v>332</v>
      </c>
    </row>
    <row r="336" spans="4:7" x14ac:dyDescent="0.25">
      <c r="D336">
        <v>333</v>
      </c>
      <c r="E336" s="63" t="s">
        <v>396</v>
      </c>
      <c r="F336" s="64">
        <v>1</v>
      </c>
      <c r="G336">
        <v>333</v>
      </c>
    </row>
    <row r="337" spans="4:7" x14ac:dyDescent="0.25">
      <c r="D337">
        <v>334</v>
      </c>
      <c r="E337" s="63" t="s">
        <v>397</v>
      </c>
      <c r="F337" s="64">
        <v>1</v>
      </c>
      <c r="G337">
        <v>334</v>
      </c>
    </row>
    <row r="338" spans="4:7" x14ac:dyDescent="0.25">
      <c r="D338">
        <v>335</v>
      </c>
      <c r="E338" s="63" t="s">
        <v>398</v>
      </c>
      <c r="F338" s="64">
        <v>1</v>
      </c>
      <c r="G338">
        <v>335</v>
      </c>
    </row>
    <row r="339" spans="4:7" x14ac:dyDescent="0.25">
      <c r="D339">
        <v>336</v>
      </c>
      <c r="E339" s="63" t="s">
        <v>399</v>
      </c>
      <c r="F339" s="64">
        <v>1</v>
      </c>
      <c r="G339">
        <v>336</v>
      </c>
    </row>
    <row r="340" spans="4:7" x14ac:dyDescent="0.25">
      <c r="D340">
        <v>337</v>
      </c>
      <c r="E340" s="63" t="s">
        <v>400</v>
      </c>
      <c r="F340" s="64">
        <v>1</v>
      </c>
      <c r="G340">
        <v>337</v>
      </c>
    </row>
    <row r="341" spans="4:7" x14ac:dyDescent="0.25">
      <c r="D341">
        <v>338</v>
      </c>
      <c r="E341" s="63" t="s">
        <v>401</v>
      </c>
      <c r="F341" s="64">
        <v>1</v>
      </c>
      <c r="G341">
        <v>338</v>
      </c>
    </row>
    <row r="342" spans="4:7" x14ac:dyDescent="0.25">
      <c r="D342">
        <v>339</v>
      </c>
      <c r="E342" s="63" t="s">
        <v>402</v>
      </c>
      <c r="F342" s="64">
        <v>1</v>
      </c>
      <c r="G342">
        <v>339</v>
      </c>
    </row>
    <row r="343" spans="4:7" x14ac:dyDescent="0.25">
      <c r="D343">
        <v>340</v>
      </c>
      <c r="E343" s="63" t="s">
        <v>403</v>
      </c>
      <c r="F343" s="64">
        <v>1</v>
      </c>
      <c r="G343">
        <v>340</v>
      </c>
    </row>
    <row r="344" spans="4:7" x14ac:dyDescent="0.25">
      <c r="D344">
        <v>341</v>
      </c>
      <c r="E344" s="63" t="s">
        <v>404</v>
      </c>
      <c r="F344" s="64">
        <v>1</v>
      </c>
      <c r="G344">
        <v>341</v>
      </c>
    </row>
    <row r="345" spans="4:7" x14ac:dyDescent="0.25">
      <c r="D345">
        <v>342</v>
      </c>
      <c r="E345" s="63" t="s">
        <v>405</v>
      </c>
      <c r="F345" s="64">
        <v>1</v>
      </c>
      <c r="G345">
        <v>342</v>
      </c>
    </row>
    <row r="346" spans="4:7" x14ac:dyDescent="0.25">
      <c r="D346">
        <v>343</v>
      </c>
      <c r="E346" s="63" t="s">
        <v>406</v>
      </c>
      <c r="F346" s="64">
        <v>1</v>
      </c>
      <c r="G346">
        <v>343</v>
      </c>
    </row>
    <row r="347" spans="4:7" x14ac:dyDescent="0.25">
      <c r="D347">
        <v>344</v>
      </c>
      <c r="E347" s="63" t="s">
        <v>407</v>
      </c>
      <c r="F347" s="64">
        <v>1</v>
      </c>
      <c r="G347">
        <v>344</v>
      </c>
    </row>
    <row r="348" spans="4:7" x14ac:dyDescent="0.25">
      <c r="D348">
        <v>345</v>
      </c>
      <c r="E348" s="63" t="s">
        <v>408</v>
      </c>
      <c r="F348" s="64">
        <v>1</v>
      </c>
      <c r="G348">
        <v>345</v>
      </c>
    </row>
    <row r="349" spans="4:7" x14ac:dyDescent="0.25">
      <c r="D349">
        <v>346</v>
      </c>
      <c r="E349" s="63" t="s">
        <v>409</v>
      </c>
      <c r="F349" s="64">
        <v>1</v>
      </c>
      <c r="G349">
        <v>346</v>
      </c>
    </row>
    <row r="350" spans="4:7" x14ac:dyDescent="0.25">
      <c r="D350">
        <v>347</v>
      </c>
      <c r="E350" s="63" t="s">
        <v>410</v>
      </c>
      <c r="F350" s="64">
        <v>1</v>
      </c>
      <c r="G350">
        <v>347</v>
      </c>
    </row>
    <row r="351" spans="4:7" x14ac:dyDescent="0.25">
      <c r="D351">
        <v>348</v>
      </c>
      <c r="E351" s="63" t="s">
        <v>411</v>
      </c>
      <c r="F351" s="64">
        <v>1</v>
      </c>
      <c r="G351">
        <v>348</v>
      </c>
    </row>
    <row r="352" spans="4:7" x14ac:dyDescent="0.25">
      <c r="D352">
        <v>349</v>
      </c>
      <c r="E352" s="63" t="s">
        <v>412</v>
      </c>
      <c r="F352" s="64">
        <v>1</v>
      </c>
      <c r="G352">
        <v>349</v>
      </c>
    </row>
    <row r="353" spans="4:7" x14ac:dyDescent="0.25">
      <c r="D353">
        <v>350</v>
      </c>
      <c r="E353" s="63" t="s">
        <v>413</v>
      </c>
      <c r="F353" s="64">
        <v>1</v>
      </c>
      <c r="G353">
        <v>350</v>
      </c>
    </row>
    <row r="354" spans="4:7" x14ac:dyDescent="0.25">
      <c r="D354">
        <v>351</v>
      </c>
      <c r="E354" s="63" t="s">
        <v>414</v>
      </c>
      <c r="F354" s="64">
        <v>1</v>
      </c>
      <c r="G354">
        <v>351</v>
      </c>
    </row>
    <row r="355" spans="4:7" x14ac:dyDescent="0.25">
      <c r="D355">
        <v>352</v>
      </c>
      <c r="E355" s="63" t="s">
        <v>415</v>
      </c>
      <c r="F355" s="64">
        <v>1</v>
      </c>
      <c r="G355">
        <v>352</v>
      </c>
    </row>
    <row r="356" spans="4:7" x14ac:dyDescent="0.25">
      <c r="D356">
        <v>353</v>
      </c>
      <c r="E356" s="63" t="s">
        <v>416</v>
      </c>
      <c r="F356" s="64">
        <v>1</v>
      </c>
      <c r="G356">
        <v>353</v>
      </c>
    </row>
    <row r="357" spans="4:7" x14ac:dyDescent="0.25">
      <c r="D357">
        <v>354</v>
      </c>
      <c r="E357" s="63" t="s">
        <v>417</v>
      </c>
      <c r="F357" s="64">
        <v>1</v>
      </c>
      <c r="G357">
        <v>354</v>
      </c>
    </row>
    <row r="358" spans="4:7" x14ac:dyDescent="0.25">
      <c r="D358">
        <v>355</v>
      </c>
      <c r="E358" s="63" t="s">
        <v>418</v>
      </c>
      <c r="F358" s="64">
        <v>1</v>
      </c>
      <c r="G358">
        <v>355</v>
      </c>
    </row>
    <row r="359" spans="4:7" x14ac:dyDescent="0.25">
      <c r="D359">
        <v>356</v>
      </c>
      <c r="E359" s="63" t="s">
        <v>419</v>
      </c>
      <c r="F359" s="64">
        <v>1</v>
      </c>
      <c r="G359">
        <v>356</v>
      </c>
    </row>
    <row r="360" spans="4:7" x14ac:dyDescent="0.25">
      <c r="D360">
        <v>357</v>
      </c>
      <c r="E360" s="63" t="s">
        <v>420</v>
      </c>
      <c r="F360" s="64">
        <v>1</v>
      </c>
      <c r="G360">
        <v>357</v>
      </c>
    </row>
    <row r="361" spans="4:7" x14ac:dyDescent="0.25">
      <c r="D361">
        <v>358</v>
      </c>
      <c r="E361" s="63" t="s">
        <v>421</v>
      </c>
      <c r="F361" s="64">
        <v>1</v>
      </c>
      <c r="G361">
        <v>358</v>
      </c>
    </row>
    <row r="362" spans="4:7" x14ac:dyDescent="0.25">
      <c r="D362">
        <v>359</v>
      </c>
      <c r="E362" s="63" t="s">
        <v>422</v>
      </c>
      <c r="F362" s="64">
        <v>1</v>
      </c>
      <c r="G362">
        <v>359</v>
      </c>
    </row>
    <row r="363" spans="4:7" x14ac:dyDescent="0.25">
      <c r="D363">
        <v>360</v>
      </c>
      <c r="E363" s="63" t="s">
        <v>423</v>
      </c>
      <c r="F363" s="64">
        <v>1</v>
      </c>
      <c r="G363">
        <v>360</v>
      </c>
    </row>
    <row r="364" spans="4:7" x14ac:dyDescent="0.25">
      <c r="D364">
        <v>361</v>
      </c>
      <c r="E364" s="63" t="s">
        <v>424</v>
      </c>
      <c r="F364" s="64">
        <v>1</v>
      </c>
      <c r="G364">
        <v>361</v>
      </c>
    </row>
    <row r="365" spans="4:7" x14ac:dyDescent="0.25">
      <c r="D365">
        <v>362</v>
      </c>
      <c r="E365" s="63" t="s">
        <v>425</v>
      </c>
      <c r="F365" s="64">
        <v>1</v>
      </c>
      <c r="G365">
        <v>362</v>
      </c>
    </row>
    <row r="366" spans="4:7" x14ac:dyDescent="0.25">
      <c r="D366">
        <v>363</v>
      </c>
      <c r="E366" s="63" t="s">
        <v>426</v>
      </c>
      <c r="F366" s="64">
        <v>1</v>
      </c>
      <c r="G366">
        <v>363</v>
      </c>
    </row>
    <row r="367" spans="4:7" x14ac:dyDescent="0.25">
      <c r="D367">
        <v>364</v>
      </c>
      <c r="E367" s="63" t="s">
        <v>427</v>
      </c>
      <c r="F367" s="64">
        <v>1</v>
      </c>
      <c r="G367">
        <v>364</v>
      </c>
    </row>
    <row r="368" spans="4:7" x14ac:dyDescent="0.25">
      <c r="D368">
        <v>365</v>
      </c>
      <c r="E368" s="63" t="s">
        <v>428</v>
      </c>
      <c r="F368" s="64">
        <v>1</v>
      </c>
      <c r="G368">
        <v>365</v>
      </c>
    </row>
    <row r="369" spans="4:7" x14ac:dyDescent="0.25">
      <c r="D369">
        <v>366</v>
      </c>
      <c r="E369" s="63" t="s">
        <v>429</v>
      </c>
      <c r="F369" s="64">
        <v>1</v>
      </c>
      <c r="G369">
        <v>366</v>
      </c>
    </row>
    <row r="370" spans="4:7" x14ac:dyDescent="0.25">
      <c r="D370">
        <v>367</v>
      </c>
      <c r="E370" s="63" t="s">
        <v>430</v>
      </c>
      <c r="F370" s="64">
        <v>1</v>
      </c>
      <c r="G370">
        <v>367</v>
      </c>
    </row>
    <row r="371" spans="4:7" x14ac:dyDescent="0.25">
      <c r="D371">
        <v>368</v>
      </c>
      <c r="E371" s="63" t="s">
        <v>431</v>
      </c>
      <c r="F371" s="64">
        <v>1</v>
      </c>
      <c r="G371">
        <v>368</v>
      </c>
    </row>
    <row r="372" spans="4:7" x14ac:dyDescent="0.25">
      <c r="D372">
        <v>369</v>
      </c>
      <c r="E372" s="63" t="s">
        <v>432</v>
      </c>
      <c r="F372" s="64">
        <v>1</v>
      </c>
      <c r="G372">
        <v>369</v>
      </c>
    </row>
    <row r="373" spans="4:7" x14ac:dyDescent="0.25">
      <c r="D373">
        <v>370</v>
      </c>
      <c r="E373" s="63" t="s">
        <v>433</v>
      </c>
      <c r="F373" s="64">
        <v>1</v>
      </c>
      <c r="G373">
        <v>370</v>
      </c>
    </row>
    <row r="374" spans="4:7" x14ac:dyDescent="0.25">
      <c r="D374">
        <v>371</v>
      </c>
      <c r="E374" s="63" t="s">
        <v>434</v>
      </c>
      <c r="F374" s="64">
        <v>1</v>
      </c>
      <c r="G374">
        <v>371</v>
      </c>
    </row>
    <row r="375" spans="4:7" x14ac:dyDescent="0.25">
      <c r="D375">
        <v>372</v>
      </c>
      <c r="E375" s="63" t="s">
        <v>435</v>
      </c>
      <c r="F375" s="64">
        <v>1</v>
      </c>
      <c r="G375">
        <v>372</v>
      </c>
    </row>
    <row r="376" spans="4:7" x14ac:dyDescent="0.25">
      <c r="D376">
        <v>373</v>
      </c>
      <c r="E376" s="63" t="s">
        <v>436</v>
      </c>
      <c r="F376" s="64">
        <v>1</v>
      </c>
      <c r="G376">
        <v>373</v>
      </c>
    </row>
    <row r="377" spans="4:7" x14ac:dyDescent="0.25">
      <c r="D377">
        <v>374</v>
      </c>
      <c r="E377" s="63" t="s">
        <v>437</v>
      </c>
      <c r="F377" s="64">
        <v>1</v>
      </c>
      <c r="G377">
        <v>374</v>
      </c>
    </row>
    <row r="378" spans="4:7" x14ac:dyDescent="0.25">
      <c r="D378">
        <v>375</v>
      </c>
      <c r="E378" s="63" t="s">
        <v>438</v>
      </c>
      <c r="F378" s="64">
        <v>1</v>
      </c>
      <c r="G378">
        <v>375</v>
      </c>
    </row>
    <row r="379" spans="4:7" x14ac:dyDescent="0.25">
      <c r="D379">
        <v>376</v>
      </c>
      <c r="E379" s="63" t="s">
        <v>439</v>
      </c>
      <c r="F379" s="64">
        <v>1</v>
      </c>
      <c r="G379">
        <v>376</v>
      </c>
    </row>
    <row r="380" spans="4:7" x14ac:dyDescent="0.25">
      <c r="D380">
        <v>377</v>
      </c>
      <c r="E380" s="63" t="s">
        <v>440</v>
      </c>
      <c r="F380" s="64">
        <v>1</v>
      </c>
      <c r="G380">
        <v>377</v>
      </c>
    </row>
    <row r="381" spans="4:7" x14ac:dyDescent="0.25">
      <c r="D381">
        <v>378</v>
      </c>
      <c r="E381" s="63" t="s">
        <v>441</v>
      </c>
      <c r="F381" s="64">
        <v>1</v>
      </c>
      <c r="G381">
        <v>378</v>
      </c>
    </row>
    <row r="382" spans="4:7" x14ac:dyDescent="0.25">
      <c r="D382">
        <v>379</v>
      </c>
      <c r="E382" s="63" t="s">
        <v>442</v>
      </c>
      <c r="F382" s="64">
        <v>1</v>
      </c>
      <c r="G382">
        <v>379</v>
      </c>
    </row>
    <row r="383" spans="4:7" x14ac:dyDescent="0.25">
      <c r="D383">
        <v>380</v>
      </c>
      <c r="E383" s="63" t="s">
        <v>443</v>
      </c>
      <c r="F383" s="64">
        <v>1</v>
      </c>
      <c r="G383">
        <v>380</v>
      </c>
    </row>
    <row r="384" spans="4:7" x14ac:dyDescent="0.25">
      <c r="D384">
        <v>381</v>
      </c>
      <c r="E384" s="63" t="s">
        <v>444</v>
      </c>
      <c r="F384" s="64">
        <v>1</v>
      </c>
      <c r="G384">
        <v>381</v>
      </c>
    </row>
    <row r="385" spans="4:7" x14ac:dyDescent="0.25">
      <c r="D385">
        <v>382</v>
      </c>
      <c r="E385" s="63" t="s">
        <v>445</v>
      </c>
      <c r="F385" s="64">
        <v>1</v>
      </c>
      <c r="G385">
        <v>382</v>
      </c>
    </row>
    <row r="386" spans="4:7" x14ac:dyDescent="0.25">
      <c r="D386">
        <v>383</v>
      </c>
      <c r="E386" s="63" t="s">
        <v>446</v>
      </c>
      <c r="F386" s="64">
        <v>1</v>
      </c>
      <c r="G386">
        <v>383</v>
      </c>
    </row>
    <row r="387" spans="4:7" x14ac:dyDescent="0.25">
      <c r="D387">
        <v>384</v>
      </c>
      <c r="E387" s="63" t="s">
        <v>447</v>
      </c>
      <c r="F387" s="64">
        <v>1</v>
      </c>
      <c r="G387">
        <v>384</v>
      </c>
    </row>
    <row r="388" spans="4:7" x14ac:dyDescent="0.25">
      <c r="D388">
        <v>385</v>
      </c>
      <c r="E388" s="63" t="s">
        <v>448</v>
      </c>
      <c r="F388" s="64">
        <v>1</v>
      </c>
      <c r="G388">
        <v>385</v>
      </c>
    </row>
    <row r="389" spans="4:7" x14ac:dyDescent="0.25">
      <c r="D389">
        <v>386</v>
      </c>
      <c r="E389" s="63" t="s">
        <v>449</v>
      </c>
      <c r="F389" s="64">
        <v>1</v>
      </c>
      <c r="G389">
        <v>386</v>
      </c>
    </row>
    <row r="390" spans="4:7" x14ac:dyDescent="0.25">
      <c r="D390">
        <v>387</v>
      </c>
      <c r="E390" s="63" t="s">
        <v>450</v>
      </c>
      <c r="F390" s="64">
        <v>1</v>
      </c>
      <c r="G390">
        <v>387</v>
      </c>
    </row>
    <row r="391" spans="4:7" x14ac:dyDescent="0.25">
      <c r="D391">
        <v>388</v>
      </c>
      <c r="E391" s="63" t="s">
        <v>451</v>
      </c>
      <c r="F391" s="64">
        <v>1</v>
      </c>
      <c r="G391">
        <v>388</v>
      </c>
    </row>
    <row r="392" spans="4:7" x14ac:dyDescent="0.25">
      <c r="D392">
        <v>389</v>
      </c>
      <c r="E392" s="63" t="s">
        <v>452</v>
      </c>
      <c r="F392" s="64">
        <v>1</v>
      </c>
      <c r="G392">
        <v>389</v>
      </c>
    </row>
    <row r="393" spans="4:7" x14ac:dyDescent="0.25">
      <c r="D393">
        <v>390</v>
      </c>
      <c r="E393" s="63" t="s">
        <v>453</v>
      </c>
      <c r="F393" s="64">
        <v>1</v>
      </c>
      <c r="G393">
        <v>390</v>
      </c>
    </row>
    <row r="394" spans="4:7" x14ac:dyDescent="0.25">
      <c r="D394">
        <v>391</v>
      </c>
      <c r="E394" s="63" t="s">
        <v>454</v>
      </c>
      <c r="F394" s="64">
        <v>1</v>
      </c>
      <c r="G394">
        <v>391</v>
      </c>
    </row>
    <row r="395" spans="4:7" x14ac:dyDescent="0.25">
      <c r="D395">
        <v>392</v>
      </c>
      <c r="E395" s="63" t="s">
        <v>455</v>
      </c>
      <c r="F395" s="64">
        <v>1</v>
      </c>
      <c r="G395">
        <v>392</v>
      </c>
    </row>
    <row r="396" spans="4:7" x14ac:dyDescent="0.25">
      <c r="D396">
        <v>393</v>
      </c>
      <c r="E396" s="63" t="s">
        <v>456</v>
      </c>
      <c r="F396" s="64">
        <v>1</v>
      </c>
      <c r="G396">
        <v>393</v>
      </c>
    </row>
    <row r="397" spans="4:7" x14ac:dyDescent="0.25">
      <c r="D397">
        <v>394</v>
      </c>
      <c r="E397" s="63" t="s">
        <v>457</v>
      </c>
      <c r="F397" s="64">
        <v>1</v>
      </c>
      <c r="G397">
        <v>394</v>
      </c>
    </row>
    <row r="398" spans="4:7" x14ac:dyDescent="0.25">
      <c r="D398">
        <v>395</v>
      </c>
      <c r="E398" s="63" t="s">
        <v>458</v>
      </c>
      <c r="F398" s="64">
        <v>1</v>
      </c>
      <c r="G398">
        <v>395</v>
      </c>
    </row>
    <row r="399" spans="4:7" x14ac:dyDescent="0.25">
      <c r="D399">
        <v>396</v>
      </c>
      <c r="E399" s="63" t="s">
        <v>459</v>
      </c>
      <c r="F399" s="64">
        <v>1</v>
      </c>
      <c r="G399">
        <v>396</v>
      </c>
    </row>
    <row r="400" spans="4:7" x14ac:dyDescent="0.25">
      <c r="D400">
        <v>397</v>
      </c>
      <c r="E400" s="63" t="s">
        <v>460</v>
      </c>
      <c r="F400" s="64">
        <v>1</v>
      </c>
      <c r="G400">
        <v>397</v>
      </c>
    </row>
    <row r="401" spans="4:7" x14ac:dyDescent="0.25">
      <c r="D401">
        <v>398</v>
      </c>
      <c r="E401" s="63" t="s">
        <v>461</v>
      </c>
      <c r="F401" s="64">
        <v>1</v>
      </c>
      <c r="G401">
        <v>398</v>
      </c>
    </row>
    <row r="402" spans="4:7" x14ac:dyDescent="0.25">
      <c r="D402">
        <v>399</v>
      </c>
      <c r="E402" s="63" t="s">
        <v>462</v>
      </c>
      <c r="F402" s="64">
        <v>1</v>
      </c>
      <c r="G402">
        <v>399</v>
      </c>
    </row>
    <row r="403" spans="4:7" x14ac:dyDescent="0.25">
      <c r="D403">
        <v>400</v>
      </c>
      <c r="E403" s="63" t="s">
        <v>463</v>
      </c>
      <c r="F403" s="64">
        <v>1</v>
      </c>
      <c r="G403">
        <v>400</v>
      </c>
    </row>
    <row r="404" spans="4:7" x14ac:dyDescent="0.25">
      <c r="D404">
        <v>401</v>
      </c>
      <c r="E404" s="63" t="s">
        <v>464</v>
      </c>
      <c r="F404" s="64">
        <v>1</v>
      </c>
      <c r="G404">
        <v>401</v>
      </c>
    </row>
    <row r="405" spans="4:7" x14ac:dyDescent="0.25">
      <c r="D405">
        <v>402</v>
      </c>
      <c r="E405" s="63" t="s">
        <v>465</v>
      </c>
      <c r="F405" s="64">
        <v>1</v>
      </c>
      <c r="G405">
        <v>402</v>
      </c>
    </row>
    <row r="406" spans="4:7" x14ac:dyDescent="0.25">
      <c r="D406">
        <v>403</v>
      </c>
      <c r="E406" s="63" t="s">
        <v>466</v>
      </c>
      <c r="F406" s="64">
        <v>1</v>
      </c>
      <c r="G406">
        <v>403</v>
      </c>
    </row>
    <row r="407" spans="4:7" x14ac:dyDescent="0.25">
      <c r="D407">
        <v>404</v>
      </c>
      <c r="E407" s="63" t="s">
        <v>467</v>
      </c>
      <c r="F407" s="64">
        <v>1</v>
      </c>
      <c r="G407">
        <v>404</v>
      </c>
    </row>
    <row r="408" spans="4:7" x14ac:dyDescent="0.25">
      <c r="D408">
        <v>405</v>
      </c>
      <c r="E408" s="63" t="s">
        <v>468</v>
      </c>
      <c r="F408" s="64">
        <v>1</v>
      </c>
      <c r="G408">
        <v>405</v>
      </c>
    </row>
    <row r="409" spans="4:7" x14ac:dyDescent="0.25">
      <c r="D409">
        <v>406</v>
      </c>
      <c r="E409" s="63" t="s">
        <v>469</v>
      </c>
      <c r="F409" s="64">
        <v>1</v>
      </c>
      <c r="G409">
        <v>406</v>
      </c>
    </row>
    <row r="410" spans="4:7" x14ac:dyDescent="0.25">
      <c r="D410">
        <v>407</v>
      </c>
      <c r="E410" s="63" t="s">
        <v>470</v>
      </c>
      <c r="F410" s="64">
        <v>1</v>
      </c>
      <c r="G410">
        <v>407</v>
      </c>
    </row>
    <row r="411" spans="4:7" x14ac:dyDescent="0.25">
      <c r="D411">
        <v>408</v>
      </c>
      <c r="E411" s="63" t="s">
        <v>471</v>
      </c>
      <c r="F411" s="64">
        <v>1</v>
      </c>
      <c r="G411">
        <v>408</v>
      </c>
    </row>
    <row r="412" spans="4:7" x14ac:dyDescent="0.25">
      <c r="D412">
        <v>409</v>
      </c>
      <c r="E412" s="63" t="s">
        <v>472</v>
      </c>
      <c r="F412" s="64">
        <v>1</v>
      </c>
      <c r="G412">
        <v>409</v>
      </c>
    </row>
    <row r="413" spans="4:7" x14ac:dyDescent="0.25">
      <c r="D413">
        <v>410</v>
      </c>
      <c r="E413" s="63" t="s">
        <v>473</v>
      </c>
      <c r="F413" s="64">
        <v>1</v>
      </c>
      <c r="G413">
        <v>410</v>
      </c>
    </row>
    <row r="414" spans="4:7" x14ac:dyDescent="0.25">
      <c r="D414">
        <v>411</v>
      </c>
      <c r="E414" s="63" t="s">
        <v>474</v>
      </c>
      <c r="F414" s="64">
        <v>1</v>
      </c>
      <c r="G414">
        <v>411</v>
      </c>
    </row>
    <row r="415" spans="4:7" x14ac:dyDescent="0.25">
      <c r="D415">
        <v>412</v>
      </c>
      <c r="E415" s="63" t="s">
        <v>475</v>
      </c>
      <c r="F415" s="64">
        <v>1</v>
      </c>
      <c r="G415">
        <v>412</v>
      </c>
    </row>
    <row r="416" spans="4:7" x14ac:dyDescent="0.25">
      <c r="D416">
        <v>413</v>
      </c>
      <c r="E416" s="63" t="s">
        <v>476</v>
      </c>
      <c r="F416" s="64">
        <v>1</v>
      </c>
      <c r="G416">
        <v>413</v>
      </c>
    </row>
    <row r="417" spans="4:7" x14ac:dyDescent="0.25">
      <c r="D417">
        <v>414</v>
      </c>
      <c r="E417" s="63" t="s">
        <v>477</v>
      </c>
      <c r="F417" s="64">
        <v>1</v>
      </c>
      <c r="G417">
        <v>414</v>
      </c>
    </row>
    <row r="418" spans="4:7" x14ac:dyDescent="0.25">
      <c r="D418">
        <v>415</v>
      </c>
      <c r="E418" s="63" t="s">
        <v>478</v>
      </c>
      <c r="F418" s="64">
        <v>1</v>
      </c>
      <c r="G418">
        <v>415</v>
      </c>
    </row>
    <row r="419" spans="4:7" x14ac:dyDescent="0.25">
      <c r="D419">
        <v>416</v>
      </c>
      <c r="E419" s="63" t="s">
        <v>479</v>
      </c>
      <c r="F419" s="64">
        <v>1</v>
      </c>
      <c r="G419">
        <v>416</v>
      </c>
    </row>
    <row r="420" spans="4:7" x14ac:dyDescent="0.25">
      <c r="D420">
        <v>417</v>
      </c>
      <c r="E420" s="63" t="s">
        <v>480</v>
      </c>
      <c r="F420" s="64">
        <v>1</v>
      </c>
      <c r="G420">
        <v>417</v>
      </c>
    </row>
    <row r="421" spans="4:7" x14ac:dyDescent="0.25">
      <c r="D421">
        <v>418</v>
      </c>
      <c r="E421" s="63" t="s">
        <v>481</v>
      </c>
      <c r="F421" s="64">
        <v>1</v>
      </c>
      <c r="G421">
        <v>418</v>
      </c>
    </row>
    <row r="422" spans="4:7" x14ac:dyDescent="0.25">
      <c r="D422">
        <v>419</v>
      </c>
      <c r="E422" s="63" t="s">
        <v>482</v>
      </c>
      <c r="F422" s="64">
        <v>1</v>
      </c>
      <c r="G422">
        <v>419</v>
      </c>
    </row>
    <row r="423" spans="4:7" x14ac:dyDescent="0.25">
      <c r="D423">
        <v>420</v>
      </c>
      <c r="E423" s="63" t="s">
        <v>483</v>
      </c>
      <c r="F423" s="64">
        <v>1</v>
      </c>
      <c r="G423">
        <v>420</v>
      </c>
    </row>
    <row r="424" spans="4:7" x14ac:dyDescent="0.25">
      <c r="D424">
        <v>421</v>
      </c>
      <c r="E424" s="63" t="s">
        <v>484</v>
      </c>
      <c r="F424" s="64">
        <v>1</v>
      </c>
      <c r="G424">
        <v>421</v>
      </c>
    </row>
    <row r="425" spans="4:7" x14ac:dyDescent="0.25">
      <c r="D425">
        <v>422</v>
      </c>
      <c r="E425" s="63" t="s">
        <v>485</v>
      </c>
      <c r="F425" s="64">
        <v>1</v>
      </c>
      <c r="G425">
        <v>422</v>
      </c>
    </row>
    <row r="426" spans="4:7" x14ac:dyDescent="0.25">
      <c r="D426">
        <v>423</v>
      </c>
      <c r="E426" s="63" t="s">
        <v>486</v>
      </c>
      <c r="F426" s="64">
        <v>1</v>
      </c>
      <c r="G426">
        <v>423</v>
      </c>
    </row>
    <row r="427" spans="4:7" x14ac:dyDescent="0.25">
      <c r="D427">
        <v>424</v>
      </c>
      <c r="E427" s="63" t="s">
        <v>487</v>
      </c>
      <c r="F427" s="64">
        <v>1</v>
      </c>
      <c r="G427">
        <v>424</v>
      </c>
    </row>
    <row r="428" spans="4:7" x14ac:dyDescent="0.25">
      <c r="D428">
        <v>425</v>
      </c>
      <c r="E428" s="63" t="s">
        <v>488</v>
      </c>
      <c r="F428" s="64">
        <v>1</v>
      </c>
      <c r="G428">
        <v>425</v>
      </c>
    </row>
    <row r="429" spans="4:7" x14ac:dyDescent="0.25">
      <c r="D429">
        <v>426</v>
      </c>
      <c r="E429" s="63" t="s">
        <v>489</v>
      </c>
      <c r="F429" s="64">
        <v>1</v>
      </c>
      <c r="G429">
        <v>426</v>
      </c>
    </row>
    <row r="430" spans="4:7" x14ac:dyDescent="0.25">
      <c r="D430">
        <v>427</v>
      </c>
      <c r="E430" s="63" t="s">
        <v>490</v>
      </c>
      <c r="F430" s="64">
        <v>1</v>
      </c>
      <c r="G430">
        <v>427</v>
      </c>
    </row>
    <row r="431" spans="4:7" x14ac:dyDescent="0.25">
      <c r="D431">
        <v>428</v>
      </c>
      <c r="E431" s="63" t="s">
        <v>491</v>
      </c>
      <c r="F431" s="64">
        <v>1</v>
      </c>
      <c r="G431">
        <v>428</v>
      </c>
    </row>
    <row r="432" spans="4:7" x14ac:dyDescent="0.25">
      <c r="D432">
        <v>429</v>
      </c>
      <c r="E432" s="63" t="s">
        <v>492</v>
      </c>
      <c r="F432" s="64">
        <v>1</v>
      </c>
      <c r="G432">
        <v>429</v>
      </c>
    </row>
    <row r="433" spans="4:7" x14ac:dyDescent="0.25">
      <c r="D433">
        <v>430</v>
      </c>
      <c r="E433" s="63" t="s">
        <v>493</v>
      </c>
      <c r="F433" s="64">
        <v>1</v>
      </c>
      <c r="G433">
        <v>430</v>
      </c>
    </row>
    <row r="434" spans="4:7" x14ac:dyDescent="0.25">
      <c r="D434">
        <v>431</v>
      </c>
      <c r="E434" s="63" t="s">
        <v>494</v>
      </c>
      <c r="F434" s="64">
        <v>1</v>
      </c>
      <c r="G434">
        <v>431</v>
      </c>
    </row>
    <row r="435" spans="4:7" x14ac:dyDescent="0.25">
      <c r="D435">
        <v>432</v>
      </c>
      <c r="E435" s="63" t="s">
        <v>495</v>
      </c>
      <c r="F435" s="64">
        <v>1</v>
      </c>
      <c r="G435">
        <v>432</v>
      </c>
    </row>
    <row r="436" spans="4:7" x14ac:dyDescent="0.25">
      <c r="D436">
        <v>433</v>
      </c>
      <c r="E436" s="63" t="s">
        <v>496</v>
      </c>
      <c r="F436" s="64">
        <v>1</v>
      </c>
      <c r="G436">
        <v>433</v>
      </c>
    </row>
    <row r="437" spans="4:7" x14ac:dyDescent="0.25">
      <c r="D437">
        <v>434</v>
      </c>
      <c r="E437" s="63" t="s">
        <v>497</v>
      </c>
      <c r="F437" s="64">
        <v>1</v>
      </c>
      <c r="G437">
        <v>434</v>
      </c>
    </row>
    <row r="438" spans="4:7" x14ac:dyDescent="0.25">
      <c r="D438">
        <v>435</v>
      </c>
      <c r="E438" s="63" t="s">
        <v>498</v>
      </c>
      <c r="F438" s="64">
        <v>1</v>
      </c>
      <c r="G438">
        <v>435</v>
      </c>
    </row>
    <row r="439" spans="4:7" x14ac:dyDescent="0.25">
      <c r="D439">
        <v>436</v>
      </c>
      <c r="E439" s="63" t="s">
        <v>499</v>
      </c>
      <c r="F439" s="64">
        <v>1</v>
      </c>
      <c r="G439">
        <v>436</v>
      </c>
    </row>
    <row r="440" spans="4:7" x14ac:dyDescent="0.25">
      <c r="D440">
        <v>437</v>
      </c>
      <c r="E440" s="63" t="s">
        <v>500</v>
      </c>
      <c r="F440" s="64">
        <v>1</v>
      </c>
      <c r="G440">
        <v>437</v>
      </c>
    </row>
    <row r="441" spans="4:7" x14ac:dyDescent="0.25">
      <c r="D441">
        <v>438</v>
      </c>
      <c r="E441" s="63" t="s">
        <v>501</v>
      </c>
      <c r="F441" s="64">
        <v>1</v>
      </c>
      <c r="G441">
        <v>438</v>
      </c>
    </row>
    <row r="442" spans="4:7" x14ac:dyDescent="0.25">
      <c r="D442">
        <v>439</v>
      </c>
      <c r="E442" s="63" t="s">
        <v>502</v>
      </c>
      <c r="F442" s="64">
        <v>1</v>
      </c>
      <c r="G442">
        <v>439</v>
      </c>
    </row>
    <row r="443" spans="4:7" x14ac:dyDescent="0.25">
      <c r="D443">
        <v>440</v>
      </c>
      <c r="E443" s="63" t="s">
        <v>503</v>
      </c>
      <c r="F443" s="64">
        <v>1</v>
      </c>
      <c r="G443">
        <v>440</v>
      </c>
    </row>
    <row r="444" spans="4:7" x14ac:dyDescent="0.25">
      <c r="D444">
        <v>441</v>
      </c>
      <c r="E444" s="63" t="s">
        <v>504</v>
      </c>
      <c r="F444" s="64">
        <v>1</v>
      </c>
      <c r="G444">
        <v>441</v>
      </c>
    </row>
    <row r="445" spans="4:7" x14ac:dyDescent="0.25">
      <c r="D445">
        <v>442</v>
      </c>
      <c r="E445" s="63" t="s">
        <v>505</v>
      </c>
      <c r="F445" s="64">
        <v>1</v>
      </c>
      <c r="G445">
        <v>442</v>
      </c>
    </row>
    <row r="446" spans="4:7" x14ac:dyDescent="0.25">
      <c r="D446">
        <v>443</v>
      </c>
      <c r="E446" s="63" t="s">
        <v>506</v>
      </c>
      <c r="F446" s="64">
        <v>1</v>
      </c>
      <c r="G446">
        <v>443</v>
      </c>
    </row>
    <row r="447" spans="4:7" x14ac:dyDescent="0.25">
      <c r="D447">
        <v>444</v>
      </c>
      <c r="E447" s="63" t="s">
        <v>507</v>
      </c>
      <c r="F447" s="64">
        <v>1</v>
      </c>
      <c r="G447">
        <v>444</v>
      </c>
    </row>
    <row r="448" spans="4:7" x14ac:dyDescent="0.25">
      <c r="D448">
        <v>445</v>
      </c>
      <c r="E448" s="63" t="s">
        <v>508</v>
      </c>
      <c r="F448" s="64">
        <v>1</v>
      </c>
      <c r="G448">
        <v>445</v>
      </c>
    </row>
    <row r="449" spans="4:7" x14ac:dyDescent="0.25">
      <c r="D449">
        <v>446</v>
      </c>
      <c r="E449" s="63" t="s">
        <v>509</v>
      </c>
      <c r="F449" s="64">
        <v>1</v>
      </c>
      <c r="G449">
        <v>446</v>
      </c>
    </row>
    <row r="450" spans="4:7" x14ac:dyDescent="0.25">
      <c r="F450">
        <f>SUM(F4:F449)</f>
        <v>1558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3:D138"/>
  <sheetViews>
    <sheetView workbookViewId="0">
      <selection activeCell="C4" sqref="C4:D33"/>
    </sheetView>
  </sheetViews>
  <sheetFormatPr baseColWidth="10" defaultRowHeight="15" x14ac:dyDescent="0.25"/>
  <sheetData>
    <row r="3" spans="3:4" x14ac:dyDescent="0.25">
      <c r="C3" s="88" t="s">
        <v>38</v>
      </c>
      <c r="D3" s="88" t="s">
        <v>39</v>
      </c>
    </row>
    <row r="4" spans="3:4" x14ac:dyDescent="0.25">
      <c r="C4" s="89" t="s">
        <v>40</v>
      </c>
      <c r="D4" s="90">
        <v>71</v>
      </c>
    </row>
    <row r="5" spans="3:4" x14ac:dyDescent="0.25">
      <c r="C5" s="89" t="s">
        <v>41</v>
      </c>
      <c r="D5" s="90">
        <v>47</v>
      </c>
    </row>
    <row r="6" spans="3:4" x14ac:dyDescent="0.25">
      <c r="C6" s="89" t="s">
        <v>43</v>
      </c>
      <c r="D6" s="90">
        <v>32</v>
      </c>
    </row>
    <row r="7" spans="3:4" x14ac:dyDescent="0.25">
      <c r="C7" s="89" t="s">
        <v>42</v>
      </c>
      <c r="D7" s="90">
        <v>30</v>
      </c>
    </row>
    <row r="8" spans="3:4" ht="30" x14ac:dyDescent="0.25">
      <c r="C8" s="89" t="s">
        <v>44</v>
      </c>
      <c r="D8" s="90">
        <v>21</v>
      </c>
    </row>
    <row r="9" spans="3:4" ht="30" x14ac:dyDescent="0.25">
      <c r="C9" s="89" t="s">
        <v>53</v>
      </c>
      <c r="D9" s="90">
        <v>18</v>
      </c>
    </row>
    <row r="10" spans="3:4" ht="30" x14ac:dyDescent="0.25">
      <c r="C10" s="89" t="s">
        <v>47</v>
      </c>
      <c r="D10" s="90">
        <v>18</v>
      </c>
    </row>
    <row r="11" spans="3:4" ht="28.9" x14ac:dyDescent="0.3">
      <c r="C11" s="89" t="s">
        <v>45</v>
      </c>
      <c r="D11" s="90">
        <v>15</v>
      </c>
    </row>
    <row r="12" spans="3:4" ht="14.45" x14ac:dyDescent="0.3">
      <c r="C12" s="89" t="s">
        <v>48</v>
      </c>
      <c r="D12" s="90">
        <v>14</v>
      </c>
    </row>
    <row r="13" spans="3:4" ht="28.9" x14ac:dyDescent="0.3">
      <c r="C13" s="89" t="s">
        <v>57</v>
      </c>
      <c r="D13" s="90">
        <v>13</v>
      </c>
    </row>
    <row r="14" spans="3:4" ht="14.45" x14ac:dyDescent="0.3">
      <c r="C14" s="89" t="s">
        <v>50</v>
      </c>
      <c r="D14" s="90">
        <v>11</v>
      </c>
    </row>
    <row r="15" spans="3:4" ht="45" x14ac:dyDescent="0.25">
      <c r="C15" s="89" t="s">
        <v>61</v>
      </c>
      <c r="D15" s="90">
        <v>11</v>
      </c>
    </row>
    <row r="16" spans="3:4" ht="28.9" x14ac:dyDescent="0.3">
      <c r="C16" s="89" t="s">
        <v>58</v>
      </c>
      <c r="D16" s="90">
        <v>9</v>
      </c>
    </row>
    <row r="17" spans="3:4" ht="30" x14ac:dyDescent="0.25">
      <c r="C17" s="89" t="s">
        <v>54</v>
      </c>
      <c r="D17" s="90">
        <v>9</v>
      </c>
    </row>
    <row r="18" spans="3:4" x14ac:dyDescent="0.25">
      <c r="C18" s="89" t="s">
        <v>144</v>
      </c>
      <c r="D18" s="90">
        <v>9</v>
      </c>
    </row>
    <row r="19" spans="3:4" x14ac:dyDescent="0.25">
      <c r="C19" s="89" t="s">
        <v>123</v>
      </c>
      <c r="D19" s="90">
        <v>8</v>
      </c>
    </row>
    <row r="20" spans="3:4" x14ac:dyDescent="0.25">
      <c r="C20" s="89" t="s">
        <v>49</v>
      </c>
      <c r="D20" s="90">
        <v>8</v>
      </c>
    </row>
    <row r="21" spans="3:4" ht="30" x14ac:dyDescent="0.25">
      <c r="C21" s="89" t="s">
        <v>46</v>
      </c>
      <c r="D21" s="90">
        <v>8</v>
      </c>
    </row>
    <row r="22" spans="3:4" ht="30" x14ac:dyDescent="0.25">
      <c r="C22" s="89" t="s">
        <v>129</v>
      </c>
      <c r="D22" s="90">
        <v>7</v>
      </c>
    </row>
    <row r="23" spans="3:4" ht="30" x14ac:dyDescent="0.25">
      <c r="C23" s="89" t="s">
        <v>51</v>
      </c>
      <c r="D23" s="90">
        <v>7</v>
      </c>
    </row>
    <row r="24" spans="3:4" x14ac:dyDescent="0.25">
      <c r="C24" s="89" t="s">
        <v>52</v>
      </c>
      <c r="D24" s="90">
        <v>7</v>
      </c>
    </row>
    <row r="25" spans="3:4" x14ac:dyDescent="0.25">
      <c r="C25" s="89" t="s">
        <v>67</v>
      </c>
      <c r="D25" s="90">
        <v>6</v>
      </c>
    </row>
    <row r="26" spans="3:4" ht="30" x14ac:dyDescent="0.25">
      <c r="C26" s="89" t="s">
        <v>171</v>
      </c>
      <c r="D26" s="90">
        <v>6</v>
      </c>
    </row>
    <row r="27" spans="3:4" x14ac:dyDescent="0.25">
      <c r="C27" s="89" t="s">
        <v>56</v>
      </c>
      <c r="D27" s="90">
        <v>6</v>
      </c>
    </row>
    <row r="28" spans="3:4" x14ac:dyDescent="0.25">
      <c r="C28" s="89" t="s">
        <v>175</v>
      </c>
      <c r="D28" s="90">
        <v>5</v>
      </c>
    </row>
    <row r="29" spans="3:4" x14ac:dyDescent="0.25">
      <c r="C29" s="89" t="s">
        <v>63</v>
      </c>
      <c r="D29" s="90">
        <v>5</v>
      </c>
    </row>
    <row r="30" spans="3:4" x14ac:dyDescent="0.25">
      <c r="C30" s="89" t="s">
        <v>130</v>
      </c>
      <c r="D30" s="90">
        <v>5</v>
      </c>
    </row>
    <row r="31" spans="3:4" x14ac:dyDescent="0.25">
      <c r="C31" s="89" t="s">
        <v>65</v>
      </c>
      <c r="D31" s="90">
        <v>4</v>
      </c>
    </row>
    <row r="32" spans="3:4" ht="30" x14ac:dyDescent="0.25">
      <c r="C32" s="89" t="s">
        <v>190</v>
      </c>
      <c r="D32" s="90">
        <v>4</v>
      </c>
    </row>
    <row r="33" spans="3:4" ht="30" x14ac:dyDescent="0.25">
      <c r="C33" s="89" t="s">
        <v>55</v>
      </c>
      <c r="D33" s="90">
        <v>4</v>
      </c>
    </row>
    <row r="34" spans="3:4" ht="30" x14ac:dyDescent="0.25">
      <c r="C34" s="89" t="s">
        <v>167</v>
      </c>
      <c r="D34" s="90">
        <v>4</v>
      </c>
    </row>
    <row r="35" spans="3:4" x14ac:dyDescent="0.25">
      <c r="C35" s="89" t="s">
        <v>62</v>
      </c>
      <c r="D35" s="90">
        <v>4</v>
      </c>
    </row>
    <row r="36" spans="3:4" ht="30" x14ac:dyDescent="0.25">
      <c r="C36" s="89" t="s">
        <v>126</v>
      </c>
      <c r="D36" s="90">
        <v>4</v>
      </c>
    </row>
    <row r="37" spans="3:4" ht="30" x14ac:dyDescent="0.25">
      <c r="C37" s="89" t="s">
        <v>196</v>
      </c>
      <c r="D37" s="90">
        <v>4</v>
      </c>
    </row>
    <row r="38" spans="3:4" ht="30" x14ac:dyDescent="0.25">
      <c r="C38" s="89" t="s">
        <v>134</v>
      </c>
      <c r="D38" s="90">
        <v>4</v>
      </c>
    </row>
    <row r="39" spans="3:4" x14ac:dyDescent="0.25">
      <c r="C39" s="89" t="s">
        <v>127</v>
      </c>
      <c r="D39" s="90">
        <v>3</v>
      </c>
    </row>
    <row r="40" spans="3:4" ht="30" x14ac:dyDescent="0.25">
      <c r="C40" s="89" t="s">
        <v>147</v>
      </c>
      <c r="D40" s="90">
        <v>3</v>
      </c>
    </row>
    <row r="41" spans="3:4" ht="30" x14ac:dyDescent="0.25">
      <c r="C41" s="89" t="s">
        <v>198</v>
      </c>
      <c r="D41" s="90">
        <v>3</v>
      </c>
    </row>
    <row r="42" spans="3:4" x14ac:dyDescent="0.25">
      <c r="C42" s="89" t="s">
        <v>148</v>
      </c>
      <c r="D42" s="90">
        <v>3</v>
      </c>
    </row>
    <row r="43" spans="3:4" ht="30" x14ac:dyDescent="0.25">
      <c r="C43" s="89" t="s">
        <v>289</v>
      </c>
      <c r="D43" s="90">
        <v>3</v>
      </c>
    </row>
    <row r="44" spans="3:4" x14ac:dyDescent="0.25">
      <c r="C44" s="89" t="s">
        <v>273</v>
      </c>
      <c r="D44" s="90">
        <v>3</v>
      </c>
    </row>
    <row r="45" spans="3:4" ht="30" x14ac:dyDescent="0.25">
      <c r="C45" s="89" t="s">
        <v>125</v>
      </c>
      <c r="D45" s="90">
        <v>3</v>
      </c>
    </row>
    <row r="46" spans="3:4" x14ac:dyDescent="0.25">
      <c r="C46" s="89" t="s">
        <v>179</v>
      </c>
      <c r="D46" s="90">
        <v>3</v>
      </c>
    </row>
    <row r="47" spans="3:4" x14ac:dyDescent="0.25">
      <c r="C47" s="89" t="s">
        <v>132</v>
      </c>
      <c r="D47" s="90">
        <v>3</v>
      </c>
    </row>
    <row r="48" spans="3:4" ht="30" x14ac:dyDescent="0.25">
      <c r="C48" s="89" t="s">
        <v>142</v>
      </c>
      <c r="D48" s="90">
        <v>3</v>
      </c>
    </row>
    <row r="49" spans="3:4" ht="30" x14ac:dyDescent="0.25">
      <c r="C49" s="89" t="s">
        <v>184</v>
      </c>
      <c r="D49" s="90">
        <v>2</v>
      </c>
    </row>
    <row r="50" spans="3:4" ht="30" x14ac:dyDescent="0.25">
      <c r="C50" s="89" t="s">
        <v>229</v>
      </c>
      <c r="D50" s="90">
        <v>2</v>
      </c>
    </row>
    <row r="51" spans="3:4" ht="30" x14ac:dyDescent="0.25">
      <c r="C51" s="89" t="s">
        <v>64</v>
      </c>
      <c r="D51" s="90">
        <v>2</v>
      </c>
    </row>
    <row r="52" spans="3:4" x14ac:dyDescent="0.25">
      <c r="C52" s="89" t="s">
        <v>59</v>
      </c>
      <c r="D52" s="90">
        <v>2</v>
      </c>
    </row>
    <row r="53" spans="3:4" ht="45" x14ac:dyDescent="0.25">
      <c r="C53" s="89" t="s">
        <v>311</v>
      </c>
      <c r="D53" s="90">
        <v>2</v>
      </c>
    </row>
    <row r="54" spans="3:4" x14ac:dyDescent="0.25">
      <c r="C54" s="89" t="s">
        <v>186</v>
      </c>
      <c r="D54" s="90">
        <v>2</v>
      </c>
    </row>
    <row r="55" spans="3:4" x14ac:dyDescent="0.25">
      <c r="C55" s="89" t="s">
        <v>160</v>
      </c>
      <c r="D55" s="90">
        <v>2</v>
      </c>
    </row>
    <row r="56" spans="3:4" ht="30" x14ac:dyDescent="0.25">
      <c r="C56" s="89" t="s">
        <v>138</v>
      </c>
      <c r="D56" s="90">
        <v>2</v>
      </c>
    </row>
    <row r="57" spans="3:4" x14ac:dyDescent="0.25">
      <c r="C57" s="89" t="s">
        <v>158</v>
      </c>
      <c r="D57" s="90">
        <v>2</v>
      </c>
    </row>
    <row r="58" spans="3:4" x14ac:dyDescent="0.25">
      <c r="C58" s="89" t="s">
        <v>183</v>
      </c>
      <c r="D58" s="90">
        <v>2</v>
      </c>
    </row>
    <row r="59" spans="3:4" x14ac:dyDescent="0.25">
      <c r="C59" s="89" t="s">
        <v>128</v>
      </c>
      <c r="D59" s="90">
        <v>2</v>
      </c>
    </row>
    <row r="60" spans="3:4" ht="30" x14ac:dyDescent="0.25">
      <c r="C60" s="89" t="s">
        <v>221</v>
      </c>
      <c r="D60" s="90">
        <v>2</v>
      </c>
    </row>
    <row r="61" spans="3:4" ht="30" x14ac:dyDescent="0.25">
      <c r="C61" s="89" t="s">
        <v>124</v>
      </c>
      <c r="D61" s="90">
        <v>2</v>
      </c>
    </row>
    <row r="62" spans="3:4" x14ac:dyDescent="0.25">
      <c r="C62" s="89" t="s">
        <v>139</v>
      </c>
      <c r="D62" s="90">
        <v>2</v>
      </c>
    </row>
    <row r="63" spans="3:4" x14ac:dyDescent="0.25">
      <c r="C63" s="89" t="s">
        <v>174</v>
      </c>
      <c r="D63" s="90">
        <v>2</v>
      </c>
    </row>
    <row r="64" spans="3:4" ht="45" x14ac:dyDescent="0.25">
      <c r="C64" s="89" t="s">
        <v>170</v>
      </c>
      <c r="D64" s="90">
        <v>2</v>
      </c>
    </row>
    <row r="65" spans="3:4" ht="30" x14ac:dyDescent="0.25">
      <c r="C65" s="89" t="s">
        <v>264</v>
      </c>
      <c r="D65" s="90">
        <v>2</v>
      </c>
    </row>
    <row r="66" spans="3:4" x14ac:dyDescent="0.25">
      <c r="C66" s="89" t="s">
        <v>195</v>
      </c>
      <c r="D66" s="90">
        <v>2</v>
      </c>
    </row>
    <row r="67" spans="3:4" ht="30" x14ac:dyDescent="0.25">
      <c r="C67" s="89" t="s">
        <v>152</v>
      </c>
      <c r="D67" s="90">
        <v>2</v>
      </c>
    </row>
    <row r="68" spans="3:4" ht="30" x14ac:dyDescent="0.25">
      <c r="C68" s="89" t="s">
        <v>162</v>
      </c>
      <c r="D68" s="90">
        <v>2</v>
      </c>
    </row>
    <row r="69" spans="3:4" x14ac:dyDescent="0.25">
      <c r="C69" s="89" t="s">
        <v>140</v>
      </c>
      <c r="D69" s="90">
        <v>2</v>
      </c>
    </row>
    <row r="70" spans="3:4" ht="30" x14ac:dyDescent="0.25">
      <c r="C70" s="89" t="s">
        <v>173</v>
      </c>
      <c r="D70" s="90">
        <v>2</v>
      </c>
    </row>
    <row r="71" spans="3:4" ht="30" x14ac:dyDescent="0.25">
      <c r="C71" s="89" t="s">
        <v>207</v>
      </c>
      <c r="D71" s="90">
        <v>1</v>
      </c>
    </row>
    <row r="72" spans="3:4" x14ac:dyDescent="0.25">
      <c r="C72" s="89" t="s">
        <v>188</v>
      </c>
      <c r="D72" s="90">
        <v>1</v>
      </c>
    </row>
    <row r="73" spans="3:4" x14ac:dyDescent="0.25">
      <c r="C73" s="89" t="s">
        <v>293</v>
      </c>
      <c r="D73" s="90">
        <v>1</v>
      </c>
    </row>
    <row r="74" spans="3:4" x14ac:dyDescent="0.25">
      <c r="C74" s="89" t="s">
        <v>208</v>
      </c>
      <c r="D74" s="90">
        <v>1</v>
      </c>
    </row>
    <row r="75" spans="3:4" x14ac:dyDescent="0.25">
      <c r="C75" s="89" t="s">
        <v>155</v>
      </c>
      <c r="D75" s="90">
        <v>1</v>
      </c>
    </row>
    <row r="76" spans="3:4" ht="30" x14ac:dyDescent="0.25">
      <c r="C76" s="89" t="s">
        <v>143</v>
      </c>
      <c r="D76" s="90">
        <v>1</v>
      </c>
    </row>
    <row r="77" spans="3:4" x14ac:dyDescent="0.25">
      <c r="C77" s="89" t="s">
        <v>150</v>
      </c>
      <c r="D77" s="90">
        <v>1</v>
      </c>
    </row>
    <row r="78" spans="3:4" ht="45" x14ac:dyDescent="0.25">
      <c r="C78" s="89" t="s">
        <v>194</v>
      </c>
      <c r="D78" s="90">
        <v>1</v>
      </c>
    </row>
    <row r="79" spans="3:4" x14ac:dyDescent="0.25">
      <c r="C79" s="89" t="s">
        <v>156</v>
      </c>
      <c r="D79" s="90">
        <v>1</v>
      </c>
    </row>
    <row r="80" spans="3:4" ht="60" x14ac:dyDescent="0.25">
      <c r="C80" s="89" t="s">
        <v>304</v>
      </c>
      <c r="D80" s="90">
        <v>1</v>
      </c>
    </row>
    <row r="81" spans="3:4" ht="45" x14ac:dyDescent="0.25">
      <c r="C81" s="89" t="s">
        <v>328</v>
      </c>
      <c r="D81" s="90">
        <v>1</v>
      </c>
    </row>
    <row r="82" spans="3:4" ht="45" x14ac:dyDescent="0.25">
      <c r="C82" s="89" t="s">
        <v>149</v>
      </c>
      <c r="D82" s="90">
        <v>1</v>
      </c>
    </row>
    <row r="83" spans="3:4" ht="45" x14ac:dyDescent="0.25">
      <c r="C83" s="89" t="s">
        <v>216</v>
      </c>
      <c r="D83" s="90">
        <v>1</v>
      </c>
    </row>
    <row r="84" spans="3:4" x14ac:dyDescent="0.25">
      <c r="C84" s="89" t="s">
        <v>213</v>
      </c>
      <c r="D84" s="90">
        <v>1</v>
      </c>
    </row>
    <row r="85" spans="3:4" ht="30" x14ac:dyDescent="0.25">
      <c r="C85" s="89" t="s">
        <v>340</v>
      </c>
      <c r="D85" s="90">
        <v>1</v>
      </c>
    </row>
    <row r="86" spans="3:4" x14ac:dyDescent="0.25">
      <c r="C86" s="89" t="s">
        <v>159</v>
      </c>
      <c r="D86" s="90">
        <v>1</v>
      </c>
    </row>
    <row r="87" spans="3:4" ht="45" x14ac:dyDescent="0.25">
      <c r="C87" s="89" t="s">
        <v>206</v>
      </c>
      <c r="D87" s="90">
        <v>1</v>
      </c>
    </row>
    <row r="88" spans="3:4" ht="30" x14ac:dyDescent="0.25">
      <c r="C88" s="89" t="s">
        <v>483</v>
      </c>
      <c r="D88" s="90">
        <v>1</v>
      </c>
    </row>
    <row r="89" spans="3:4" x14ac:dyDescent="0.25">
      <c r="C89" s="89" t="s">
        <v>254</v>
      </c>
      <c r="D89" s="90">
        <v>1</v>
      </c>
    </row>
    <row r="90" spans="3:4" ht="30" x14ac:dyDescent="0.25">
      <c r="C90" s="89" t="s">
        <v>350</v>
      </c>
      <c r="D90" s="90">
        <v>1</v>
      </c>
    </row>
    <row r="91" spans="3:4" x14ac:dyDescent="0.25">
      <c r="C91" s="89" t="s">
        <v>154</v>
      </c>
      <c r="D91" s="90">
        <v>1</v>
      </c>
    </row>
    <row r="92" spans="3:4" x14ac:dyDescent="0.25">
      <c r="C92" s="89" t="s">
        <v>60</v>
      </c>
      <c r="D92" s="90">
        <v>1</v>
      </c>
    </row>
    <row r="93" spans="3:4" ht="30" x14ac:dyDescent="0.25">
      <c r="C93" s="89" t="s">
        <v>133</v>
      </c>
      <c r="D93" s="90">
        <v>1</v>
      </c>
    </row>
    <row r="94" spans="3:4" ht="30" x14ac:dyDescent="0.25">
      <c r="C94" s="89" t="s">
        <v>332</v>
      </c>
      <c r="D94" s="90">
        <v>1</v>
      </c>
    </row>
    <row r="95" spans="3:4" ht="30" x14ac:dyDescent="0.25">
      <c r="C95" s="89" t="s">
        <v>177</v>
      </c>
      <c r="D95" s="90">
        <v>1</v>
      </c>
    </row>
    <row r="96" spans="3:4" x14ac:dyDescent="0.25">
      <c r="C96" s="89" t="s">
        <v>398</v>
      </c>
      <c r="D96" s="90">
        <v>1</v>
      </c>
    </row>
    <row r="97" spans="3:4" ht="60" x14ac:dyDescent="0.25">
      <c r="C97" s="89" t="s">
        <v>172</v>
      </c>
      <c r="D97" s="90">
        <v>1</v>
      </c>
    </row>
    <row r="98" spans="3:4" x14ac:dyDescent="0.25">
      <c r="C98" s="89" t="s">
        <v>243</v>
      </c>
      <c r="D98" s="90">
        <v>1</v>
      </c>
    </row>
    <row r="99" spans="3:4" ht="45" x14ac:dyDescent="0.25">
      <c r="C99" s="89" t="s">
        <v>388</v>
      </c>
      <c r="D99" s="90">
        <v>1</v>
      </c>
    </row>
    <row r="100" spans="3:4" ht="30" x14ac:dyDescent="0.25">
      <c r="C100" s="89" t="s">
        <v>163</v>
      </c>
      <c r="D100" s="90">
        <v>1</v>
      </c>
    </row>
    <row r="101" spans="3:4" x14ac:dyDescent="0.25">
      <c r="C101" s="89" t="s">
        <v>199</v>
      </c>
      <c r="D101" s="90">
        <v>1</v>
      </c>
    </row>
    <row r="102" spans="3:4" ht="30" x14ac:dyDescent="0.25">
      <c r="C102" s="89" t="s">
        <v>244</v>
      </c>
      <c r="D102" s="90">
        <v>1</v>
      </c>
    </row>
    <row r="103" spans="3:4" ht="60" x14ac:dyDescent="0.25">
      <c r="C103" s="89" t="s">
        <v>219</v>
      </c>
      <c r="D103" s="90">
        <v>1</v>
      </c>
    </row>
    <row r="104" spans="3:4" ht="60" x14ac:dyDescent="0.25">
      <c r="C104" s="89" t="s">
        <v>324</v>
      </c>
      <c r="D104" s="90">
        <v>1</v>
      </c>
    </row>
    <row r="105" spans="3:4" x14ac:dyDescent="0.25">
      <c r="C105" s="89" t="s">
        <v>288</v>
      </c>
      <c r="D105" s="90">
        <v>1</v>
      </c>
    </row>
    <row r="106" spans="3:4" ht="30" x14ac:dyDescent="0.25">
      <c r="C106" s="89" t="s">
        <v>235</v>
      </c>
      <c r="D106" s="90">
        <v>1</v>
      </c>
    </row>
    <row r="107" spans="3:4" ht="30" x14ac:dyDescent="0.25">
      <c r="C107" s="89" t="s">
        <v>215</v>
      </c>
      <c r="D107" s="90">
        <v>1</v>
      </c>
    </row>
    <row r="108" spans="3:4" ht="30" x14ac:dyDescent="0.25">
      <c r="C108" s="89" t="s">
        <v>169</v>
      </c>
      <c r="D108" s="90">
        <v>1</v>
      </c>
    </row>
    <row r="109" spans="3:4" x14ac:dyDescent="0.25">
      <c r="C109" s="89" t="s">
        <v>267</v>
      </c>
      <c r="D109" s="90">
        <v>1</v>
      </c>
    </row>
    <row r="110" spans="3:4" x14ac:dyDescent="0.25">
      <c r="C110" s="89" t="s">
        <v>375</v>
      </c>
      <c r="D110" s="90">
        <v>1</v>
      </c>
    </row>
    <row r="111" spans="3:4" x14ac:dyDescent="0.25">
      <c r="C111" s="89" t="s">
        <v>317</v>
      </c>
      <c r="D111" s="90">
        <v>1</v>
      </c>
    </row>
    <row r="112" spans="3:4" ht="30" x14ac:dyDescent="0.25">
      <c r="C112" s="89" t="s">
        <v>214</v>
      </c>
      <c r="D112" s="90">
        <v>1</v>
      </c>
    </row>
    <row r="113" spans="3:4" ht="30" x14ac:dyDescent="0.25">
      <c r="C113" s="89" t="s">
        <v>257</v>
      </c>
      <c r="D113" s="90">
        <v>1</v>
      </c>
    </row>
    <row r="114" spans="3:4" x14ac:dyDescent="0.25">
      <c r="C114" s="89" t="s">
        <v>218</v>
      </c>
      <c r="D114" s="90">
        <v>1</v>
      </c>
    </row>
    <row r="115" spans="3:4" x14ac:dyDescent="0.25">
      <c r="C115" s="89" t="s">
        <v>153</v>
      </c>
      <c r="D115" s="90">
        <v>1</v>
      </c>
    </row>
    <row r="116" spans="3:4" ht="30" x14ac:dyDescent="0.25">
      <c r="C116" s="89" t="s">
        <v>384</v>
      </c>
      <c r="D116" s="90">
        <v>1</v>
      </c>
    </row>
    <row r="117" spans="3:4" ht="60" x14ac:dyDescent="0.25">
      <c r="C117" s="89" t="s">
        <v>238</v>
      </c>
      <c r="D117" s="90">
        <v>1</v>
      </c>
    </row>
    <row r="118" spans="3:4" x14ac:dyDescent="0.25">
      <c r="C118" s="89" t="s">
        <v>135</v>
      </c>
      <c r="D118" s="90">
        <v>1</v>
      </c>
    </row>
    <row r="119" spans="3:4" x14ac:dyDescent="0.25">
      <c r="C119" s="89" t="s">
        <v>182</v>
      </c>
      <c r="D119" s="90">
        <v>1</v>
      </c>
    </row>
    <row r="120" spans="3:4" x14ac:dyDescent="0.25">
      <c r="C120" s="89" t="s">
        <v>131</v>
      </c>
      <c r="D120" s="90">
        <v>1</v>
      </c>
    </row>
    <row r="121" spans="3:4" ht="30" x14ac:dyDescent="0.25">
      <c r="C121" s="89" t="s">
        <v>300</v>
      </c>
      <c r="D121" s="90">
        <v>1</v>
      </c>
    </row>
    <row r="122" spans="3:4" x14ac:dyDescent="0.25">
      <c r="C122" s="89" t="s">
        <v>224</v>
      </c>
      <c r="D122" s="90">
        <v>1</v>
      </c>
    </row>
    <row r="123" spans="3:4" ht="60" x14ac:dyDescent="0.25">
      <c r="C123" s="89" t="s">
        <v>137</v>
      </c>
      <c r="D123" s="90">
        <v>1</v>
      </c>
    </row>
    <row r="124" spans="3:4" ht="45" x14ac:dyDescent="0.25">
      <c r="C124" s="89" t="s">
        <v>227</v>
      </c>
      <c r="D124" s="90">
        <v>1</v>
      </c>
    </row>
    <row r="125" spans="3:4" x14ac:dyDescent="0.25">
      <c r="C125" s="89" t="s">
        <v>380</v>
      </c>
      <c r="D125" s="90">
        <v>1</v>
      </c>
    </row>
    <row r="126" spans="3:4" ht="30" x14ac:dyDescent="0.25">
      <c r="C126" s="89" t="s">
        <v>498</v>
      </c>
      <c r="D126" s="90">
        <v>1</v>
      </c>
    </row>
    <row r="127" spans="3:4" ht="45" x14ac:dyDescent="0.25">
      <c r="C127" s="89" t="s">
        <v>247</v>
      </c>
      <c r="D127" s="90">
        <v>1</v>
      </c>
    </row>
    <row r="128" spans="3:4" ht="30" x14ac:dyDescent="0.25">
      <c r="C128" s="89" t="s">
        <v>210</v>
      </c>
      <c r="D128" s="90">
        <v>1</v>
      </c>
    </row>
    <row r="129" spans="3:4" x14ac:dyDescent="0.25">
      <c r="C129" s="89" t="s">
        <v>372</v>
      </c>
      <c r="D129" s="90">
        <v>1</v>
      </c>
    </row>
    <row r="130" spans="3:4" ht="30" x14ac:dyDescent="0.25">
      <c r="C130" s="89" t="s">
        <v>189</v>
      </c>
      <c r="D130" s="90">
        <v>1</v>
      </c>
    </row>
    <row r="131" spans="3:4" ht="30" x14ac:dyDescent="0.25">
      <c r="C131" s="89" t="s">
        <v>205</v>
      </c>
      <c r="D131" s="90">
        <v>1</v>
      </c>
    </row>
    <row r="132" spans="3:4" x14ac:dyDescent="0.25">
      <c r="C132" s="89" t="s">
        <v>151</v>
      </c>
      <c r="D132" s="90">
        <v>1</v>
      </c>
    </row>
    <row r="133" spans="3:4" ht="30" x14ac:dyDescent="0.25">
      <c r="C133" s="89" t="s">
        <v>323</v>
      </c>
      <c r="D133" s="90">
        <v>1</v>
      </c>
    </row>
    <row r="134" spans="3:4" ht="30" x14ac:dyDescent="0.25">
      <c r="C134" s="89" t="s">
        <v>185</v>
      </c>
      <c r="D134" s="90">
        <v>1</v>
      </c>
    </row>
    <row r="135" spans="3:4" x14ac:dyDescent="0.25">
      <c r="C135" s="89" t="s">
        <v>484</v>
      </c>
      <c r="D135" s="90">
        <v>1</v>
      </c>
    </row>
    <row r="136" spans="3:4" ht="30" x14ac:dyDescent="0.25">
      <c r="C136" s="89" t="s">
        <v>192</v>
      </c>
      <c r="D136" s="90">
        <v>1</v>
      </c>
    </row>
    <row r="137" spans="3:4" ht="45" x14ac:dyDescent="0.25">
      <c r="C137" s="89" t="s">
        <v>178</v>
      </c>
      <c r="D137" s="90">
        <v>1</v>
      </c>
    </row>
    <row r="138" spans="3:4" x14ac:dyDescent="0.25">
      <c r="C138" s="89" t="s">
        <v>68</v>
      </c>
      <c r="D138" s="90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1"/>
  <sheetViews>
    <sheetView zoomScaleNormal="100" workbookViewId="0"/>
  </sheetViews>
  <sheetFormatPr baseColWidth="10" defaultColWidth="8.7109375" defaultRowHeight="15" x14ac:dyDescent="0.25"/>
  <cols>
    <col min="1" max="1" width="5.42578125" style="12" customWidth="1"/>
    <col min="2" max="2" width="2.5703125" style="12" customWidth="1"/>
    <col min="3" max="3" width="7.85546875" style="12" customWidth="1"/>
    <col min="4" max="4" width="9.42578125" style="12" customWidth="1"/>
    <col min="5" max="5" width="8.5703125" style="12" customWidth="1"/>
    <col min="6" max="6" width="5.42578125" style="12" customWidth="1"/>
    <col min="7" max="7" width="8.5703125" style="12" customWidth="1"/>
    <col min="8" max="10" width="8.7109375" style="12"/>
    <col min="11" max="11" width="13.42578125" style="12" customWidth="1"/>
    <col min="12" max="12" width="1.7109375" style="12" customWidth="1"/>
    <col min="13" max="13" width="7.28515625" style="12" customWidth="1"/>
    <col min="14" max="14" width="5.28515625" style="12" customWidth="1"/>
    <col min="15" max="257" width="8.7109375" style="12"/>
    <col min="258" max="258" width="5.42578125" style="12" customWidth="1"/>
    <col min="259" max="259" width="2.5703125" style="12" customWidth="1"/>
    <col min="260" max="260" width="7.85546875" style="12" customWidth="1"/>
    <col min="261" max="261" width="9.42578125" style="12" customWidth="1"/>
    <col min="262" max="262" width="8.5703125" style="12" customWidth="1"/>
    <col min="263" max="263" width="5.42578125" style="12" customWidth="1"/>
    <col min="264" max="264" width="8.5703125" style="12" customWidth="1"/>
    <col min="265" max="267" width="8.7109375" style="12"/>
    <col min="268" max="268" width="13.42578125" style="12" customWidth="1"/>
    <col min="269" max="269" width="7.28515625" style="12" customWidth="1"/>
    <col min="270" max="270" width="5.28515625" style="12" customWidth="1"/>
    <col min="271" max="513" width="8.7109375" style="12"/>
    <col min="514" max="514" width="5.42578125" style="12" customWidth="1"/>
    <col min="515" max="515" width="2.5703125" style="12" customWidth="1"/>
    <col min="516" max="516" width="7.85546875" style="12" customWidth="1"/>
    <col min="517" max="517" width="9.42578125" style="12" customWidth="1"/>
    <col min="518" max="518" width="8.5703125" style="12" customWidth="1"/>
    <col min="519" max="519" width="5.42578125" style="12" customWidth="1"/>
    <col min="520" max="520" width="8.5703125" style="12" customWidth="1"/>
    <col min="521" max="523" width="8.7109375" style="12"/>
    <col min="524" max="524" width="13.42578125" style="12" customWidth="1"/>
    <col min="525" max="525" width="7.28515625" style="12" customWidth="1"/>
    <col min="526" max="526" width="5.28515625" style="12" customWidth="1"/>
    <col min="527" max="769" width="8.7109375" style="12"/>
    <col min="770" max="770" width="5.42578125" style="12" customWidth="1"/>
    <col min="771" max="771" width="2.5703125" style="12" customWidth="1"/>
    <col min="772" max="772" width="7.85546875" style="12" customWidth="1"/>
    <col min="773" max="773" width="9.42578125" style="12" customWidth="1"/>
    <col min="774" max="774" width="8.5703125" style="12" customWidth="1"/>
    <col min="775" max="775" width="5.42578125" style="12" customWidth="1"/>
    <col min="776" max="776" width="8.5703125" style="12" customWidth="1"/>
    <col min="777" max="779" width="8.7109375" style="12"/>
    <col min="780" max="780" width="13.42578125" style="12" customWidth="1"/>
    <col min="781" max="781" width="7.28515625" style="12" customWidth="1"/>
    <col min="782" max="782" width="5.28515625" style="12" customWidth="1"/>
    <col min="783" max="1025" width="8.7109375" style="12"/>
    <col min="1026" max="1026" width="5.42578125" style="12" customWidth="1"/>
    <col min="1027" max="1027" width="2.5703125" style="12" customWidth="1"/>
    <col min="1028" max="1028" width="7.85546875" style="12" customWidth="1"/>
    <col min="1029" max="1029" width="9.42578125" style="12" customWidth="1"/>
    <col min="1030" max="1030" width="8.5703125" style="12" customWidth="1"/>
    <col min="1031" max="1031" width="5.42578125" style="12" customWidth="1"/>
    <col min="1032" max="1032" width="8.5703125" style="12" customWidth="1"/>
    <col min="1033" max="1035" width="8.7109375" style="12"/>
    <col min="1036" max="1036" width="13.42578125" style="12" customWidth="1"/>
    <col min="1037" max="1037" width="7.28515625" style="12" customWidth="1"/>
    <col min="1038" max="1038" width="5.28515625" style="12" customWidth="1"/>
    <col min="1039" max="1281" width="8.7109375" style="12"/>
    <col min="1282" max="1282" width="5.42578125" style="12" customWidth="1"/>
    <col min="1283" max="1283" width="2.5703125" style="12" customWidth="1"/>
    <col min="1284" max="1284" width="7.85546875" style="12" customWidth="1"/>
    <col min="1285" max="1285" width="9.42578125" style="12" customWidth="1"/>
    <col min="1286" max="1286" width="8.5703125" style="12" customWidth="1"/>
    <col min="1287" max="1287" width="5.42578125" style="12" customWidth="1"/>
    <col min="1288" max="1288" width="8.5703125" style="12" customWidth="1"/>
    <col min="1289" max="1291" width="8.7109375" style="12"/>
    <col min="1292" max="1292" width="13.42578125" style="12" customWidth="1"/>
    <col min="1293" max="1293" width="7.28515625" style="12" customWidth="1"/>
    <col min="1294" max="1294" width="5.28515625" style="12" customWidth="1"/>
    <col min="1295" max="1537" width="8.7109375" style="12"/>
    <col min="1538" max="1538" width="5.42578125" style="12" customWidth="1"/>
    <col min="1539" max="1539" width="2.5703125" style="12" customWidth="1"/>
    <col min="1540" max="1540" width="7.85546875" style="12" customWidth="1"/>
    <col min="1541" max="1541" width="9.42578125" style="12" customWidth="1"/>
    <col min="1542" max="1542" width="8.5703125" style="12" customWidth="1"/>
    <col min="1543" max="1543" width="5.42578125" style="12" customWidth="1"/>
    <col min="1544" max="1544" width="8.5703125" style="12" customWidth="1"/>
    <col min="1545" max="1547" width="8.7109375" style="12"/>
    <col min="1548" max="1548" width="13.42578125" style="12" customWidth="1"/>
    <col min="1549" max="1549" width="7.28515625" style="12" customWidth="1"/>
    <col min="1550" max="1550" width="5.28515625" style="12" customWidth="1"/>
    <col min="1551" max="1793" width="8.7109375" style="12"/>
    <col min="1794" max="1794" width="5.42578125" style="12" customWidth="1"/>
    <col min="1795" max="1795" width="2.5703125" style="12" customWidth="1"/>
    <col min="1796" max="1796" width="7.85546875" style="12" customWidth="1"/>
    <col min="1797" max="1797" width="9.42578125" style="12" customWidth="1"/>
    <col min="1798" max="1798" width="8.5703125" style="12" customWidth="1"/>
    <col min="1799" max="1799" width="5.42578125" style="12" customWidth="1"/>
    <col min="1800" max="1800" width="8.5703125" style="12" customWidth="1"/>
    <col min="1801" max="1803" width="8.7109375" style="12"/>
    <col min="1804" max="1804" width="13.42578125" style="12" customWidth="1"/>
    <col min="1805" max="1805" width="7.28515625" style="12" customWidth="1"/>
    <col min="1806" max="1806" width="5.28515625" style="12" customWidth="1"/>
    <col min="1807" max="2049" width="8.7109375" style="12"/>
    <col min="2050" max="2050" width="5.42578125" style="12" customWidth="1"/>
    <col min="2051" max="2051" width="2.5703125" style="12" customWidth="1"/>
    <col min="2052" max="2052" width="7.85546875" style="12" customWidth="1"/>
    <col min="2053" max="2053" width="9.42578125" style="12" customWidth="1"/>
    <col min="2054" max="2054" width="8.5703125" style="12" customWidth="1"/>
    <col min="2055" max="2055" width="5.42578125" style="12" customWidth="1"/>
    <col min="2056" max="2056" width="8.5703125" style="12" customWidth="1"/>
    <col min="2057" max="2059" width="8.7109375" style="12"/>
    <col min="2060" max="2060" width="13.42578125" style="12" customWidth="1"/>
    <col min="2061" max="2061" width="7.28515625" style="12" customWidth="1"/>
    <col min="2062" max="2062" width="5.28515625" style="12" customWidth="1"/>
    <col min="2063" max="2305" width="8.7109375" style="12"/>
    <col min="2306" max="2306" width="5.42578125" style="12" customWidth="1"/>
    <col min="2307" max="2307" width="2.5703125" style="12" customWidth="1"/>
    <col min="2308" max="2308" width="7.85546875" style="12" customWidth="1"/>
    <col min="2309" max="2309" width="9.42578125" style="12" customWidth="1"/>
    <col min="2310" max="2310" width="8.5703125" style="12" customWidth="1"/>
    <col min="2311" max="2311" width="5.42578125" style="12" customWidth="1"/>
    <col min="2312" max="2312" width="8.5703125" style="12" customWidth="1"/>
    <col min="2313" max="2315" width="8.7109375" style="12"/>
    <col min="2316" max="2316" width="13.42578125" style="12" customWidth="1"/>
    <col min="2317" max="2317" width="7.28515625" style="12" customWidth="1"/>
    <col min="2318" max="2318" width="5.28515625" style="12" customWidth="1"/>
    <col min="2319" max="2561" width="8.7109375" style="12"/>
    <col min="2562" max="2562" width="5.42578125" style="12" customWidth="1"/>
    <col min="2563" max="2563" width="2.5703125" style="12" customWidth="1"/>
    <col min="2564" max="2564" width="7.85546875" style="12" customWidth="1"/>
    <col min="2565" max="2565" width="9.42578125" style="12" customWidth="1"/>
    <col min="2566" max="2566" width="8.5703125" style="12" customWidth="1"/>
    <col min="2567" max="2567" width="5.42578125" style="12" customWidth="1"/>
    <col min="2568" max="2568" width="8.5703125" style="12" customWidth="1"/>
    <col min="2569" max="2571" width="8.7109375" style="12"/>
    <col min="2572" max="2572" width="13.42578125" style="12" customWidth="1"/>
    <col min="2573" max="2573" width="7.28515625" style="12" customWidth="1"/>
    <col min="2574" max="2574" width="5.28515625" style="12" customWidth="1"/>
    <col min="2575" max="2817" width="8.7109375" style="12"/>
    <col min="2818" max="2818" width="5.42578125" style="12" customWidth="1"/>
    <col min="2819" max="2819" width="2.5703125" style="12" customWidth="1"/>
    <col min="2820" max="2820" width="7.85546875" style="12" customWidth="1"/>
    <col min="2821" max="2821" width="9.42578125" style="12" customWidth="1"/>
    <col min="2822" max="2822" width="8.5703125" style="12" customWidth="1"/>
    <col min="2823" max="2823" width="5.42578125" style="12" customWidth="1"/>
    <col min="2824" max="2824" width="8.5703125" style="12" customWidth="1"/>
    <col min="2825" max="2827" width="8.7109375" style="12"/>
    <col min="2828" max="2828" width="13.42578125" style="12" customWidth="1"/>
    <col min="2829" max="2829" width="7.28515625" style="12" customWidth="1"/>
    <col min="2830" max="2830" width="5.28515625" style="12" customWidth="1"/>
    <col min="2831" max="3073" width="8.7109375" style="12"/>
    <col min="3074" max="3074" width="5.42578125" style="12" customWidth="1"/>
    <col min="3075" max="3075" width="2.5703125" style="12" customWidth="1"/>
    <col min="3076" max="3076" width="7.85546875" style="12" customWidth="1"/>
    <col min="3077" max="3077" width="9.42578125" style="12" customWidth="1"/>
    <col min="3078" max="3078" width="8.5703125" style="12" customWidth="1"/>
    <col min="3079" max="3079" width="5.42578125" style="12" customWidth="1"/>
    <col min="3080" max="3080" width="8.5703125" style="12" customWidth="1"/>
    <col min="3081" max="3083" width="8.7109375" style="12"/>
    <col min="3084" max="3084" width="13.42578125" style="12" customWidth="1"/>
    <col min="3085" max="3085" width="7.28515625" style="12" customWidth="1"/>
    <col min="3086" max="3086" width="5.28515625" style="12" customWidth="1"/>
    <col min="3087" max="3329" width="8.7109375" style="12"/>
    <col min="3330" max="3330" width="5.42578125" style="12" customWidth="1"/>
    <col min="3331" max="3331" width="2.5703125" style="12" customWidth="1"/>
    <col min="3332" max="3332" width="7.85546875" style="12" customWidth="1"/>
    <col min="3333" max="3333" width="9.42578125" style="12" customWidth="1"/>
    <col min="3334" max="3334" width="8.5703125" style="12" customWidth="1"/>
    <col min="3335" max="3335" width="5.42578125" style="12" customWidth="1"/>
    <col min="3336" max="3336" width="8.5703125" style="12" customWidth="1"/>
    <col min="3337" max="3339" width="8.7109375" style="12"/>
    <col min="3340" max="3340" width="13.42578125" style="12" customWidth="1"/>
    <col min="3341" max="3341" width="7.28515625" style="12" customWidth="1"/>
    <col min="3342" max="3342" width="5.28515625" style="12" customWidth="1"/>
    <col min="3343" max="3585" width="8.7109375" style="12"/>
    <col min="3586" max="3586" width="5.42578125" style="12" customWidth="1"/>
    <col min="3587" max="3587" width="2.5703125" style="12" customWidth="1"/>
    <col min="3588" max="3588" width="7.85546875" style="12" customWidth="1"/>
    <col min="3589" max="3589" width="9.42578125" style="12" customWidth="1"/>
    <col min="3590" max="3590" width="8.5703125" style="12" customWidth="1"/>
    <col min="3591" max="3591" width="5.42578125" style="12" customWidth="1"/>
    <col min="3592" max="3592" width="8.5703125" style="12" customWidth="1"/>
    <col min="3593" max="3595" width="8.7109375" style="12"/>
    <col min="3596" max="3596" width="13.42578125" style="12" customWidth="1"/>
    <col min="3597" max="3597" width="7.28515625" style="12" customWidth="1"/>
    <col min="3598" max="3598" width="5.28515625" style="12" customWidth="1"/>
    <col min="3599" max="3841" width="8.7109375" style="12"/>
    <col min="3842" max="3842" width="5.42578125" style="12" customWidth="1"/>
    <col min="3843" max="3843" width="2.5703125" style="12" customWidth="1"/>
    <col min="3844" max="3844" width="7.85546875" style="12" customWidth="1"/>
    <col min="3845" max="3845" width="9.42578125" style="12" customWidth="1"/>
    <col min="3846" max="3846" width="8.5703125" style="12" customWidth="1"/>
    <col min="3847" max="3847" width="5.42578125" style="12" customWidth="1"/>
    <col min="3848" max="3848" width="8.5703125" style="12" customWidth="1"/>
    <col min="3849" max="3851" width="8.7109375" style="12"/>
    <col min="3852" max="3852" width="13.42578125" style="12" customWidth="1"/>
    <col min="3853" max="3853" width="7.28515625" style="12" customWidth="1"/>
    <col min="3854" max="3854" width="5.28515625" style="12" customWidth="1"/>
    <col min="3855" max="4097" width="8.7109375" style="12"/>
    <col min="4098" max="4098" width="5.42578125" style="12" customWidth="1"/>
    <col min="4099" max="4099" width="2.5703125" style="12" customWidth="1"/>
    <col min="4100" max="4100" width="7.85546875" style="12" customWidth="1"/>
    <col min="4101" max="4101" width="9.42578125" style="12" customWidth="1"/>
    <col min="4102" max="4102" width="8.5703125" style="12" customWidth="1"/>
    <col min="4103" max="4103" width="5.42578125" style="12" customWidth="1"/>
    <col min="4104" max="4104" width="8.5703125" style="12" customWidth="1"/>
    <col min="4105" max="4107" width="8.7109375" style="12"/>
    <col min="4108" max="4108" width="13.42578125" style="12" customWidth="1"/>
    <col min="4109" max="4109" width="7.28515625" style="12" customWidth="1"/>
    <col min="4110" max="4110" width="5.28515625" style="12" customWidth="1"/>
    <col min="4111" max="4353" width="8.7109375" style="12"/>
    <col min="4354" max="4354" width="5.42578125" style="12" customWidth="1"/>
    <col min="4355" max="4355" width="2.5703125" style="12" customWidth="1"/>
    <col min="4356" max="4356" width="7.85546875" style="12" customWidth="1"/>
    <col min="4357" max="4357" width="9.42578125" style="12" customWidth="1"/>
    <col min="4358" max="4358" width="8.5703125" style="12" customWidth="1"/>
    <col min="4359" max="4359" width="5.42578125" style="12" customWidth="1"/>
    <col min="4360" max="4360" width="8.5703125" style="12" customWidth="1"/>
    <col min="4361" max="4363" width="8.7109375" style="12"/>
    <col min="4364" max="4364" width="13.42578125" style="12" customWidth="1"/>
    <col min="4365" max="4365" width="7.28515625" style="12" customWidth="1"/>
    <col min="4366" max="4366" width="5.28515625" style="12" customWidth="1"/>
    <col min="4367" max="4609" width="8.7109375" style="12"/>
    <col min="4610" max="4610" width="5.42578125" style="12" customWidth="1"/>
    <col min="4611" max="4611" width="2.5703125" style="12" customWidth="1"/>
    <col min="4612" max="4612" width="7.85546875" style="12" customWidth="1"/>
    <col min="4613" max="4613" width="9.42578125" style="12" customWidth="1"/>
    <col min="4614" max="4614" width="8.5703125" style="12" customWidth="1"/>
    <col min="4615" max="4615" width="5.42578125" style="12" customWidth="1"/>
    <col min="4616" max="4616" width="8.5703125" style="12" customWidth="1"/>
    <col min="4617" max="4619" width="8.7109375" style="12"/>
    <col min="4620" max="4620" width="13.42578125" style="12" customWidth="1"/>
    <col min="4621" max="4621" width="7.28515625" style="12" customWidth="1"/>
    <col min="4622" max="4622" width="5.28515625" style="12" customWidth="1"/>
    <col min="4623" max="4865" width="8.7109375" style="12"/>
    <col min="4866" max="4866" width="5.42578125" style="12" customWidth="1"/>
    <col min="4867" max="4867" width="2.5703125" style="12" customWidth="1"/>
    <col min="4868" max="4868" width="7.85546875" style="12" customWidth="1"/>
    <col min="4869" max="4869" width="9.42578125" style="12" customWidth="1"/>
    <col min="4870" max="4870" width="8.5703125" style="12" customWidth="1"/>
    <col min="4871" max="4871" width="5.42578125" style="12" customWidth="1"/>
    <col min="4872" max="4872" width="8.5703125" style="12" customWidth="1"/>
    <col min="4873" max="4875" width="8.7109375" style="12"/>
    <col min="4876" max="4876" width="13.42578125" style="12" customWidth="1"/>
    <col min="4877" max="4877" width="7.28515625" style="12" customWidth="1"/>
    <col min="4878" max="4878" width="5.28515625" style="12" customWidth="1"/>
    <col min="4879" max="5121" width="8.7109375" style="12"/>
    <col min="5122" max="5122" width="5.42578125" style="12" customWidth="1"/>
    <col min="5123" max="5123" width="2.5703125" style="12" customWidth="1"/>
    <col min="5124" max="5124" width="7.85546875" style="12" customWidth="1"/>
    <col min="5125" max="5125" width="9.42578125" style="12" customWidth="1"/>
    <col min="5126" max="5126" width="8.5703125" style="12" customWidth="1"/>
    <col min="5127" max="5127" width="5.42578125" style="12" customWidth="1"/>
    <col min="5128" max="5128" width="8.5703125" style="12" customWidth="1"/>
    <col min="5129" max="5131" width="8.7109375" style="12"/>
    <col min="5132" max="5132" width="13.42578125" style="12" customWidth="1"/>
    <col min="5133" max="5133" width="7.28515625" style="12" customWidth="1"/>
    <col min="5134" max="5134" width="5.28515625" style="12" customWidth="1"/>
    <col min="5135" max="5377" width="8.7109375" style="12"/>
    <col min="5378" max="5378" width="5.42578125" style="12" customWidth="1"/>
    <col min="5379" max="5379" width="2.5703125" style="12" customWidth="1"/>
    <col min="5380" max="5380" width="7.85546875" style="12" customWidth="1"/>
    <col min="5381" max="5381" width="9.42578125" style="12" customWidth="1"/>
    <col min="5382" max="5382" width="8.5703125" style="12" customWidth="1"/>
    <col min="5383" max="5383" width="5.42578125" style="12" customWidth="1"/>
    <col min="5384" max="5384" width="8.5703125" style="12" customWidth="1"/>
    <col min="5385" max="5387" width="8.7109375" style="12"/>
    <col min="5388" max="5388" width="13.42578125" style="12" customWidth="1"/>
    <col min="5389" max="5389" width="7.28515625" style="12" customWidth="1"/>
    <col min="5390" max="5390" width="5.28515625" style="12" customWidth="1"/>
    <col min="5391" max="5633" width="8.7109375" style="12"/>
    <col min="5634" max="5634" width="5.42578125" style="12" customWidth="1"/>
    <col min="5635" max="5635" width="2.5703125" style="12" customWidth="1"/>
    <col min="5636" max="5636" width="7.85546875" style="12" customWidth="1"/>
    <col min="5637" max="5637" width="9.42578125" style="12" customWidth="1"/>
    <col min="5638" max="5638" width="8.5703125" style="12" customWidth="1"/>
    <col min="5639" max="5639" width="5.42578125" style="12" customWidth="1"/>
    <col min="5640" max="5640" width="8.5703125" style="12" customWidth="1"/>
    <col min="5641" max="5643" width="8.7109375" style="12"/>
    <col min="5644" max="5644" width="13.42578125" style="12" customWidth="1"/>
    <col min="5645" max="5645" width="7.28515625" style="12" customWidth="1"/>
    <col min="5646" max="5646" width="5.28515625" style="12" customWidth="1"/>
    <col min="5647" max="5889" width="8.7109375" style="12"/>
    <col min="5890" max="5890" width="5.42578125" style="12" customWidth="1"/>
    <col min="5891" max="5891" width="2.5703125" style="12" customWidth="1"/>
    <col min="5892" max="5892" width="7.85546875" style="12" customWidth="1"/>
    <col min="5893" max="5893" width="9.42578125" style="12" customWidth="1"/>
    <col min="5894" max="5894" width="8.5703125" style="12" customWidth="1"/>
    <col min="5895" max="5895" width="5.42578125" style="12" customWidth="1"/>
    <col min="5896" max="5896" width="8.5703125" style="12" customWidth="1"/>
    <col min="5897" max="5899" width="8.7109375" style="12"/>
    <col min="5900" max="5900" width="13.42578125" style="12" customWidth="1"/>
    <col min="5901" max="5901" width="7.28515625" style="12" customWidth="1"/>
    <col min="5902" max="5902" width="5.28515625" style="12" customWidth="1"/>
    <col min="5903" max="6145" width="8.7109375" style="12"/>
    <col min="6146" max="6146" width="5.42578125" style="12" customWidth="1"/>
    <col min="6147" max="6147" width="2.5703125" style="12" customWidth="1"/>
    <col min="6148" max="6148" width="7.85546875" style="12" customWidth="1"/>
    <col min="6149" max="6149" width="9.42578125" style="12" customWidth="1"/>
    <col min="6150" max="6150" width="8.5703125" style="12" customWidth="1"/>
    <col min="6151" max="6151" width="5.42578125" style="12" customWidth="1"/>
    <col min="6152" max="6152" width="8.5703125" style="12" customWidth="1"/>
    <col min="6153" max="6155" width="8.7109375" style="12"/>
    <col min="6156" max="6156" width="13.42578125" style="12" customWidth="1"/>
    <col min="6157" max="6157" width="7.28515625" style="12" customWidth="1"/>
    <col min="6158" max="6158" width="5.28515625" style="12" customWidth="1"/>
    <col min="6159" max="6401" width="8.7109375" style="12"/>
    <col min="6402" max="6402" width="5.42578125" style="12" customWidth="1"/>
    <col min="6403" max="6403" width="2.5703125" style="12" customWidth="1"/>
    <col min="6404" max="6404" width="7.85546875" style="12" customWidth="1"/>
    <col min="6405" max="6405" width="9.42578125" style="12" customWidth="1"/>
    <col min="6406" max="6406" width="8.5703125" style="12" customWidth="1"/>
    <col min="6407" max="6407" width="5.42578125" style="12" customWidth="1"/>
    <col min="6408" max="6408" width="8.5703125" style="12" customWidth="1"/>
    <col min="6409" max="6411" width="8.7109375" style="12"/>
    <col min="6412" max="6412" width="13.42578125" style="12" customWidth="1"/>
    <col min="6413" max="6413" width="7.28515625" style="12" customWidth="1"/>
    <col min="6414" max="6414" width="5.28515625" style="12" customWidth="1"/>
    <col min="6415" max="6657" width="8.7109375" style="12"/>
    <col min="6658" max="6658" width="5.42578125" style="12" customWidth="1"/>
    <col min="6659" max="6659" width="2.5703125" style="12" customWidth="1"/>
    <col min="6660" max="6660" width="7.85546875" style="12" customWidth="1"/>
    <col min="6661" max="6661" width="9.42578125" style="12" customWidth="1"/>
    <col min="6662" max="6662" width="8.5703125" style="12" customWidth="1"/>
    <col min="6663" max="6663" width="5.42578125" style="12" customWidth="1"/>
    <col min="6664" max="6664" width="8.5703125" style="12" customWidth="1"/>
    <col min="6665" max="6667" width="8.7109375" style="12"/>
    <col min="6668" max="6668" width="13.42578125" style="12" customWidth="1"/>
    <col min="6669" max="6669" width="7.28515625" style="12" customWidth="1"/>
    <col min="6670" max="6670" width="5.28515625" style="12" customWidth="1"/>
    <col min="6671" max="6913" width="8.7109375" style="12"/>
    <col min="6914" max="6914" width="5.42578125" style="12" customWidth="1"/>
    <col min="6915" max="6915" width="2.5703125" style="12" customWidth="1"/>
    <col min="6916" max="6916" width="7.85546875" style="12" customWidth="1"/>
    <col min="6917" max="6917" width="9.42578125" style="12" customWidth="1"/>
    <col min="6918" max="6918" width="8.5703125" style="12" customWidth="1"/>
    <col min="6919" max="6919" width="5.42578125" style="12" customWidth="1"/>
    <col min="6920" max="6920" width="8.5703125" style="12" customWidth="1"/>
    <col min="6921" max="6923" width="8.7109375" style="12"/>
    <col min="6924" max="6924" width="13.42578125" style="12" customWidth="1"/>
    <col min="6925" max="6925" width="7.28515625" style="12" customWidth="1"/>
    <col min="6926" max="6926" width="5.28515625" style="12" customWidth="1"/>
    <col min="6927" max="7169" width="8.7109375" style="12"/>
    <col min="7170" max="7170" width="5.42578125" style="12" customWidth="1"/>
    <col min="7171" max="7171" width="2.5703125" style="12" customWidth="1"/>
    <col min="7172" max="7172" width="7.85546875" style="12" customWidth="1"/>
    <col min="7173" max="7173" width="9.42578125" style="12" customWidth="1"/>
    <col min="7174" max="7174" width="8.5703125" style="12" customWidth="1"/>
    <col min="7175" max="7175" width="5.42578125" style="12" customWidth="1"/>
    <col min="7176" max="7176" width="8.5703125" style="12" customWidth="1"/>
    <col min="7177" max="7179" width="8.7109375" style="12"/>
    <col min="7180" max="7180" width="13.42578125" style="12" customWidth="1"/>
    <col min="7181" max="7181" width="7.28515625" style="12" customWidth="1"/>
    <col min="7182" max="7182" width="5.28515625" style="12" customWidth="1"/>
    <col min="7183" max="7425" width="8.7109375" style="12"/>
    <col min="7426" max="7426" width="5.42578125" style="12" customWidth="1"/>
    <col min="7427" max="7427" width="2.5703125" style="12" customWidth="1"/>
    <col min="7428" max="7428" width="7.85546875" style="12" customWidth="1"/>
    <col min="7429" max="7429" width="9.42578125" style="12" customWidth="1"/>
    <col min="7430" max="7430" width="8.5703125" style="12" customWidth="1"/>
    <col min="7431" max="7431" width="5.42578125" style="12" customWidth="1"/>
    <col min="7432" max="7432" width="8.5703125" style="12" customWidth="1"/>
    <col min="7433" max="7435" width="8.7109375" style="12"/>
    <col min="7436" max="7436" width="13.42578125" style="12" customWidth="1"/>
    <col min="7437" max="7437" width="7.28515625" style="12" customWidth="1"/>
    <col min="7438" max="7438" width="5.28515625" style="12" customWidth="1"/>
    <col min="7439" max="7681" width="8.7109375" style="12"/>
    <col min="7682" max="7682" width="5.42578125" style="12" customWidth="1"/>
    <col min="7683" max="7683" width="2.5703125" style="12" customWidth="1"/>
    <col min="7684" max="7684" width="7.85546875" style="12" customWidth="1"/>
    <col min="7685" max="7685" width="9.42578125" style="12" customWidth="1"/>
    <col min="7686" max="7686" width="8.5703125" style="12" customWidth="1"/>
    <col min="7687" max="7687" width="5.42578125" style="12" customWidth="1"/>
    <col min="7688" max="7688" width="8.5703125" style="12" customWidth="1"/>
    <col min="7689" max="7691" width="8.7109375" style="12"/>
    <col min="7692" max="7692" width="13.42578125" style="12" customWidth="1"/>
    <col min="7693" max="7693" width="7.28515625" style="12" customWidth="1"/>
    <col min="7694" max="7694" width="5.28515625" style="12" customWidth="1"/>
    <col min="7695" max="7937" width="8.7109375" style="12"/>
    <col min="7938" max="7938" width="5.42578125" style="12" customWidth="1"/>
    <col min="7939" max="7939" width="2.5703125" style="12" customWidth="1"/>
    <col min="7940" max="7940" width="7.85546875" style="12" customWidth="1"/>
    <col min="7941" max="7941" width="9.42578125" style="12" customWidth="1"/>
    <col min="7942" max="7942" width="8.5703125" style="12" customWidth="1"/>
    <col min="7943" max="7943" width="5.42578125" style="12" customWidth="1"/>
    <col min="7944" max="7944" width="8.5703125" style="12" customWidth="1"/>
    <col min="7945" max="7947" width="8.7109375" style="12"/>
    <col min="7948" max="7948" width="13.42578125" style="12" customWidth="1"/>
    <col min="7949" max="7949" width="7.28515625" style="12" customWidth="1"/>
    <col min="7950" max="7950" width="5.28515625" style="12" customWidth="1"/>
    <col min="7951" max="8193" width="8.7109375" style="12"/>
    <col min="8194" max="8194" width="5.42578125" style="12" customWidth="1"/>
    <col min="8195" max="8195" width="2.5703125" style="12" customWidth="1"/>
    <col min="8196" max="8196" width="7.85546875" style="12" customWidth="1"/>
    <col min="8197" max="8197" width="9.42578125" style="12" customWidth="1"/>
    <col min="8198" max="8198" width="8.5703125" style="12" customWidth="1"/>
    <col min="8199" max="8199" width="5.42578125" style="12" customWidth="1"/>
    <col min="8200" max="8200" width="8.5703125" style="12" customWidth="1"/>
    <col min="8201" max="8203" width="8.7109375" style="12"/>
    <col min="8204" max="8204" width="13.42578125" style="12" customWidth="1"/>
    <col min="8205" max="8205" width="7.28515625" style="12" customWidth="1"/>
    <col min="8206" max="8206" width="5.28515625" style="12" customWidth="1"/>
    <col min="8207" max="8449" width="8.7109375" style="12"/>
    <col min="8450" max="8450" width="5.42578125" style="12" customWidth="1"/>
    <col min="8451" max="8451" width="2.5703125" style="12" customWidth="1"/>
    <col min="8452" max="8452" width="7.85546875" style="12" customWidth="1"/>
    <col min="8453" max="8453" width="9.42578125" style="12" customWidth="1"/>
    <col min="8454" max="8454" width="8.5703125" style="12" customWidth="1"/>
    <col min="8455" max="8455" width="5.42578125" style="12" customWidth="1"/>
    <col min="8456" max="8456" width="8.5703125" style="12" customWidth="1"/>
    <col min="8457" max="8459" width="8.7109375" style="12"/>
    <col min="8460" max="8460" width="13.42578125" style="12" customWidth="1"/>
    <col min="8461" max="8461" width="7.28515625" style="12" customWidth="1"/>
    <col min="8462" max="8462" width="5.28515625" style="12" customWidth="1"/>
    <col min="8463" max="8705" width="8.7109375" style="12"/>
    <col min="8706" max="8706" width="5.42578125" style="12" customWidth="1"/>
    <col min="8707" max="8707" width="2.5703125" style="12" customWidth="1"/>
    <col min="8708" max="8708" width="7.85546875" style="12" customWidth="1"/>
    <col min="8709" max="8709" width="9.42578125" style="12" customWidth="1"/>
    <col min="8710" max="8710" width="8.5703125" style="12" customWidth="1"/>
    <col min="8711" max="8711" width="5.42578125" style="12" customWidth="1"/>
    <col min="8712" max="8712" width="8.5703125" style="12" customWidth="1"/>
    <col min="8713" max="8715" width="8.7109375" style="12"/>
    <col min="8716" max="8716" width="13.42578125" style="12" customWidth="1"/>
    <col min="8717" max="8717" width="7.28515625" style="12" customWidth="1"/>
    <col min="8718" max="8718" width="5.28515625" style="12" customWidth="1"/>
    <col min="8719" max="8961" width="8.7109375" style="12"/>
    <col min="8962" max="8962" width="5.42578125" style="12" customWidth="1"/>
    <col min="8963" max="8963" width="2.5703125" style="12" customWidth="1"/>
    <col min="8964" max="8964" width="7.85546875" style="12" customWidth="1"/>
    <col min="8965" max="8965" width="9.42578125" style="12" customWidth="1"/>
    <col min="8966" max="8966" width="8.5703125" style="12" customWidth="1"/>
    <col min="8967" max="8967" width="5.42578125" style="12" customWidth="1"/>
    <col min="8968" max="8968" width="8.5703125" style="12" customWidth="1"/>
    <col min="8969" max="8971" width="8.7109375" style="12"/>
    <col min="8972" max="8972" width="13.42578125" style="12" customWidth="1"/>
    <col min="8973" max="8973" width="7.28515625" style="12" customWidth="1"/>
    <col min="8974" max="8974" width="5.28515625" style="12" customWidth="1"/>
    <col min="8975" max="9217" width="8.7109375" style="12"/>
    <col min="9218" max="9218" width="5.42578125" style="12" customWidth="1"/>
    <col min="9219" max="9219" width="2.5703125" style="12" customWidth="1"/>
    <col min="9220" max="9220" width="7.85546875" style="12" customWidth="1"/>
    <col min="9221" max="9221" width="9.42578125" style="12" customWidth="1"/>
    <col min="9222" max="9222" width="8.5703125" style="12" customWidth="1"/>
    <col min="9223" max="9223" width="5.42578125" style="12" customWidth="1"/>
    <col min="9224" max="9224" width="8.5703125" style="12" customWidth="1"/>
    <col min="9225" max="9227" width="8.7109375" style="12"/>
    <col min="9228" max="9228" width="13.42578125" style="12" customWidth="1"/>
    <col min="9229" max="9229" width="7.28515625" style="12" customWidth="1"/>
    <col min="9230" max="9230" width="5.28515625" style="12" customWidth="1"/>
    <col min="9231" max="9473" width="8.7109375" style="12"/>
    <col min="9474" max="9474" width="5.42578125" style="12" customWidth="1"/>
    <col min="9475" max="9475" width="2.5703125" style="12" customWidth="1"/>
    <col min="9476" max="9476" width="7.85546875" style="12" customWidth="1"/>
    <col min="9477" max="9477" width="9.42578125" style="12" customWidth="1"/>
    <col min="9478" max="9478" width="8.5703125" style="12" customWidth="1"/>
    <col min="9479" max="9479" width="5.42578125" style="12" customWidth="1"/>
    <col min="9480" max="9480" width="8.5703125" style="12" customWidth="1"/>
    <col min="9481" max="9483" width="8.7109375" style="12"/>
    <col min="9484" max="9484" width="13.42578125" style="12" customWidth="1"/>
    <col min="9485" max="9485" width="7.28515625" style="12" customWidth="1"/>
    <col min="9486" max="9486" width="5.28515625" style="12" customWidth="1"/>
    <col min="9487" max="9729" width="8.7109375" style="12"/>
    <col min="9730" max="9730" width="5.42578125" style="12" customWidth="1"/>
    <col min="9731" max="9731" width="2.5703125" style="12" customWidth="1"/>
    <col min="9732" max="9732" width="7.85546875" style="12" customWidth="1"/>
    <col min="9733" max="9733" width="9.42578125" style="12" customWidth="1"/>
    <col min="9734" max="9734" width="8.5703125" style="12" customWidth="1"/>
    <col min="9735" max="9735" width="5.42578125" style="12" customWidth="1"/>
    <col min="9736" max="9736" width="8.5703125" style="12" customWidth="1"/>
    <col min="9737" max="9739" width="8.7109375" style="12"/>
    <col min="9740" max="9740" width="13.42578125" style="12" customWidth="1"/>
    <col min="9741" max="9741" width="7.28515625" style="12" customWidth="1"/>
    <col min="9742" max="9742" width="5.28515625" style="12" customWidth="1"/>
    <col min="9743" max="9985" width="8.7109375" style="12"/>
    <col min="9986" max="9986" width="5.42578125" style="12" customWidth="1"/>
    <col min="9987" max="9987" width="2.5703125" style="12" customWidth="1"/>
    <col min="9988" max="9988" width="7.85546875" style="12" customWidth="1"/>
    <col min="9989" max="9989" width="9.42578125" style="12" customWidth="1"/>
    <col min="9990" max="9990" width="8.5703125" style="12" customWidth="1"/>
    <col min="9991" max="9991" width="5.42578125" style="12" customWidth="1"/>
    <col min="9992" max="9992" width="8.5703125" style="12" customWidth="1"/>
    <col min="9993" max="9995" width="8.7109375" style="12"/>
    <col min="9996" max="9996" width="13.42578125" style="12" customWidth="1"/>
    <col min="9997" max="9997" width="7.28515625" style="12" customWidth="1"/>
    <col min="9998" max="9998" width="5.28515625" style="12" customWidth="1"/>
    <col min="9999" max="10241" width="8.7109375" style="12"/>
    <col min="10242" max="10242" width="5.42578125" style="12" customWidth="1"/>
    <col min="10243" max="10243" width="2.5703125" style="12" customWidth="1"/>
    <col min="10244" max="10244" width="7.85546875" style="12" customWidth="1"/>
    <col min="10245" max="10245" width="9.42578125" style="12" customWidth="1"/>
    <col min="10246" max="10246" width="8.5703125" style="12" customWidth="1"/>
    <col min="10247" max="10247" width="5.42578125" style="12" customWidth="1"/>
    <col min="10248" max="10248" width="8.5703125" style="12" customWidth="1"/>
    <col min="10249" max="10251" width="8.7109375" style="12"/>
    <col min="10252" max="10252" width="13.42578125" style="12" customWidth="1"/>
    <col min="10253" max="10253" width="7.28515625" style="12" customWidth="1"/>
    <col min="10254" max="10254" width="5.28515625" style="12" customWidth="1"/>
    <col min="10255" max="10497" width="8.7109375" style="12"/>
    <col min="10498" max="10498" width="5.42578125" style="12" customWidth="1"/>
    <col min="10499" max="10499" width="2.5703125" style="12" customWidth="1"/>
    <col min="10500" max="10500" width="7.85546875" style="12" customWidth="1"/>
    <col min="10501" max="10501" width="9.42578125" style="12" customWidth="1"/>
    <col min="10502" max="10502" width="8.5703125" style="12" customWidth="1"/>
    <col min="10503" max="10503" width="5.42578125" style="12" customWidth="1"/>
    <col min="10504" max="10504" width="8.5703125" style="12" customWidth="1"/>
    <col min="10505" max="10507" width="8.7109375" style="12"/>
    <col min="10508" max="10508" width="13.42578125" style="12" customWidth="1"/>
    <col min="10509" max="10509" width="7.28515625" style="12" customWidth="1"/>
    <col min="10510" max="10510" width="5.28515625" style="12" customWidth="1"/>
    <col min="10511" max="10753" width="8.7109375" style="12"/>
    <col min="10754" max="10754" width="5.42578125" style="12" customWidth="1"/>
    <col min="10755" max="10755" width="2.5703125" style="12" customWidth="1"/>
    <col min="10756" max="10756" width="7.85546875" style="12" customWidth="1"/>
    <col min="10757" max="10757" width="9.42578125" style="12" customWidth="1"/>
    <col min="10758" max="10758" width="8.5703125" style="12" customWidth="1"/>
    <col min="10759" max="10759" width="5.42578125" style="12" customWidth="1"/>
    <col min="10760" max="10760" width="8.5703125" style="12" customWidth="1"/>
    <col min="10761" max="10763" width="8.7109375" style="12"/>
    <col min="10764" max="10764" width="13.42578125" style="12" customWidth="1"/>
    <col min="10765" max="10765" width="7.28515625" style="12" customWidth="1"/>
    <col min="10766" max="10766" width="5.28515625" style="12" customWidth="1"/>
    <col min="10767" max="11009" width="8.7109375" style="12"/>
    <col min="11010" max="11010" width="5.42578125" style="12" customWidth="1"/>
    <col min="11011" max="11011" width="2.5703125" style="12" customWidth="1"/>
    <col min="11012" max="11012" width="7.85546875" style="12" customWidth="1"/>
    <col min="11013" max="11013" width="9.42578125" style="12" customWidth="1"/>
    <col min="11014" max="11014" width="8.5703125" style="12" customWidth="1"/>
    <col min="11015" max="11015" width="5.42578125" style="12" customWidth="1"/>
    <col min="11016" max="11016" width="8.5703125" style="12" customWidth="1"/>
    <col min="11017" max="11019" width="8.7109375" style="12"/>
    <col min="11020" max="11020" width="13.42578125" style="12" customWidth="1"/>
    <col min="11021" max="11021" width="7.28515625" style="12" customWidth="1"/>
    <col min="11022" max="11022" width="5.28515625" style="12" customWidth="1"/>
    <col min="11023" max="11265" width="8.7109375" style="12"/>
    <col min="11266" max="11266" width="5.42578125" style="12" customWidth="1"/>
    <col min="11267" max="11267" width="2.5703125" style="12" customWidth="1"/>
    <col min="11268" max="11268" width="7.85546875" style="12" customWidth="1"/>
    <col min="11269" max="11269" width="9.42578125" style="12" customWidth="1"/>
    <col min="11270" max="11270" width="8.5703125" style="12" customWidth="1"/>
    <col min="11271" max="11271" width="5.42578125" style="12" customWidth="1"/>
    <col min="11272" max="11272" width="8.5703125" style="12" customWidth="1"/>
    <col min="11273" max="11275" width="8.7109375" style="12"/>
    <col min="11276" max="11276" width="13.42578125" style="12" customWidth="1"/>
    <col min="11277" max="11277" width="7.28515625" style="12" customWidth="1"/>
    <col min="11278" max="11278" width="5.28515625" style="12" customWidth="1"/>
    <col min="11279" max="11521" width="8.7109375" style="12"/>
    <col min="11522" max="11522" width="5.42578125" style="12" customWidth="1"/>
    <col min="11523" max="11523" width="2.5703125" style="12" customWidth="1"/>
    <col min="11524" max="11524" width="7.85546875" style="12" customWidth="1"/>
    <col min="11525" max="11525" width="9.42578125" style="12" customWidth="1"/>
    <col min="11526" max="11526" width="8.5703125" style="12" customWidth="1"/>
    <col min="11527" max="11527" width="5.42578125" style="12" customWidth="1"/>
    <col min="11528" max="11528" width="8.5703125" style="12" customWidth="1"/>
    <col min="11529" max="11531" width="8.7109375" style="12"/>
    <col min="11532" max="11532" width="13.42578125" style="12" customWidth="1"/>
    <col min="11533" max="11533" width="7.28515625" style="12" customWidth="1"/>
    <col min="11534" max="11534" width="5.28515625" style="12" customWidth="1"/>
    <col min="11535" max="11777" width="8.7109375" style="12"/>
    <col min="11778" max="11778" width="5.42578125" style="12" customWidth="1"/>
    <col min="11779" max="11779" width="2.5703125" style="12" customWidth="1"/>
    <col min="11780" max="11780" width="7.85546875" style="12" customWidth="1"/>
    <col min="11781" max="11781" width="9.42578125" style="12" customWidth="1"/>
    <col min="11782" max="11782" width="8.5703125" style="12" customWidth="1"/>
    <col min="11783" max="11783" width="5.42578125" style="12" customWidth="1"/>
    <col min="11784" max="11784" width="8.5703125" style="12" customWidth="1"/>
    <col min="11785" max="11787" width="8.7109375" style="12"/>
    <col min="11788" max="11788" width="13.42578125" style="12" customWidth="1"/>
    <col min="11789" max="11789" width="7.28515625" style="12" customWidth="1"/>
    <col min="11790" max="11790" width="5.28515625" style="12" customWidth="1"/>
    <col min="11791" max="12033" width="8.7109375" style="12"/>
    <col min="12034" max="12034" width="5.42578125" style="12" customWidth="1"/>
    <col min="12035" max="12035" width="2.5703125" style="12" customWidth="1"/>
    <col min="12036" max="12036" width="7.85546875" style="12" customWidth="1"/>
    <col min="12037" max="12037" width="9.42578125" style="12" customWidth="1"/>
    <col min="12038" max="12038" width="8.5703125" style="12" customWidth="1"/>
    <col min="12039" max="12039" width="5.42578125" style="12" customWidth="1"/>
    <col min="12040" max="12040" width="8.5703125" style="12" customWidth="1"/>
    <col min="12041" max="12043" width="8.7109375" style="12"/>
    <col min="12044" max="12044" width="13.42578125" style="12" customWidth="1"/>
    <col min="12045" max="12045" width="7.28515625" style="12" customWidth="1"/>
    <col min="12046" max="12046" width="5.28515625" style="12" customWidth="1"/>
    <col min="12047" max="12289" width="8.7109375" style="12"/>
    <col min="12290" max="12290" width="5.42578125" style="12" customWidth="1"/>
    <col min="12291" max="12291" width="2.5703125" style="12" customWidth="1"/>
    <col min="12292" max="12292" width="7.85546875" style="12" customWidth="1"/>
    <col min="12293" max="12293" width="9.42578125" style="12" customWidth="1"/>
    <col min="12294" max="12294" width="8.5703125" style="12" customWidth="1"/>
    <col min="12295" max="12295" width="5.42578125" style="12" customWidth="1"/>
    <col min="12296" max="12296" width="8.5703125" style="12" customWidth="1"/>
    <col min="12297" max="12299" width="8.7109375" style="12"/>
    <col min="12300" max="12300" width="13.42578125" style="12" customWidth="1"/>
    <col min="12301" max="12301" width="7.28515625" style="12" customWidth="1"/>
    <col min="12302" max="12302" width="5.28515625" style="12" customWidth="1"/>
    <col min="12303" max="12545" width="8.7109375" style="12"/>
    <col min="12546" max="12546" width="5.42578125" style="12" customWidth="1"/>
    <col min="12547" max="12547" width="2.5703125" style="12" customWidth="1"/>
    <col min="12548" max="12548" width="7.85546875" style="12" customWidth="1"/>
    <col min="12549" max="12549" width="9.42578125" style="12" customWidth="1"/>
    <col min="12550" max="12550" width="8.5703125" style="12" customWidth="1"/>
    <col min="12551" max="12551" width="5.42578125" style="12" customWidth="1"/>
    <col min="12552" max="12552" width="8.5703125" style="12" customWidth="1"/>
    <col min="12553" max="12555" width="8.7109375" style="12"/>
    <col min="12556" max="12556" width="13.42578125" style="12" customWidth="1"/>
    <col min="12557" max="12557" width="7.28515625" style="12" customWidth="1"/>
    <col min="12558" max="12558" width="5.28515625" style="12" customWidth="1"/>
    <col min="12559" max="12801" width="8.7109375" style="12"/>
    <col min="12802" max="12802" width="5.42578125" style="12" customWidth="1"/>
    <col min="12803" max="12803" width="2.5703125" style="12" customWidth="1"/>
    <col min="12804" max="12804" width="7.85546875" style="12" customWidth="1"/>
    <col min="12805" max="12805" width="9.42578125" style="12" customWidth="1"/>
    <col min="12806" max="12806" width="8.5703125" style="12" customWidth="1"/>
    <col min="12807" max="12807" width="5.42578125" style="12" customWidth="1"/>
    <col min="12808" max="12808" width="8.5703125" style="12" customWidth="1"/>
    <col min="12809" max="12811" width="8.7109375" style="12"/>
    <col min="12812" max="12812" width="13.42578125" style="12" customWidth="1"/>
    <col min="12813" max="12813" width="7.28515625" style="12" customWidth="1"/>
    <col min="12814" max="12814" width="5.28515625" style="12" customWidth="1"/>
    <col min="12815" max="13057" width="8.7109375" style="12"/>
    <col min="13058" max="13058" width="5.42578125" style="12" customWidth="1"/>
    <col min="13059" max="13059" width="2.5703125" style="12" customWidth="1"/>
    <col min="13060" max="13060" width="7.85546875" style="12" customWidth="1"/>
    <col min="13061" max="13061" width="9.42578125" style="12" customWidth="1"/>
    <col min="13062" max="13062" width="8.5703125" style="12" customWidth="1"/>
    <col min="13063" max="13063" width="5.42578125" style="12" customWidth="1"/>
    <col min="13064" max="13064" width="8.5703125" style="12" customWidth="1"/>
    <col min="13065" max="13067" width="8.7109375" style="12"/>
    <col min="13068" max="13068" width="13.42578125" style="12" customWidth="1"/>
    <col min="13069" max="13069" width="7.28515625" style="12" customWidth="1"/>
    <col min="13070" max="13070" width="5.28515625" style="12" customWidth="1"/>
    <col min="13071" max="13313" width="8.7109375" style="12"/>
    <col min="13314" max="13314" width="5.42578125" style="12" customWidth="1"/>
    <col min="13315" max="13315" width="2.5703125" style="12" customWidth="1"/>
    <col min="13316" max="13316" width="7.85546875" style="12" customWidth="1"/>
    <col min="13317" max="13317" width="9.42578125" style="12" customWidth="1"/>
    <col min="13318" max="13318" width="8.5703125" style="12" customWidth="1"/>
    <col min="13319" max="13319" width="5.42578125" style="12" customWidth="1"/>
    <col min="13320" max="13320" width="8.5703125" style="12" customWidth="1"/>
    <col min="13321" max="13323" width="8.7109375" style="12"/>
    <col min="13324" max="13324" width="13.42578125" style="12" customWidth="1"/>
    <col min="13325" max="13325" width="7.28515625" style="12" customWidth="1"/>
    <col min="13326" max="13326" width="5.28515625" style="12" customWidth="1"/>
    <col min="13327" max="13569" width="8.7109375" style="12"/>
    <col min="13570" max="13570" width="5.42578125" style="12" customWidth="1"/>
    <col min="13571" max="13571" width="2.5703125" style="12" customWidth="1"/>
    <col min="13572" max="13572" width="7.85546875" style="12" customWidth="1"/>
    <col min="13573" max="13573" width="9.42578125" style="12" customWidth="1"/>
    <col min="13574" max="13574" width="8.5703125" style="12" customWidth="1"/>
    <col min="13575" max="13575" width="5.42578125" style="12" customWidth="1"/>
    <col min="13576" max="13576" width="8.5703125" style="12" customWidth="1"/>
    <col min="13577" max="13579" width="8.7109375" style="12"/>
    <col min="13580" max="13580" width="13.42578125" style="12" customWidth="1"/>
    <col min="13581" max="13581" width="7.28515625" style="12" customWidth="1"/>
    <col min="13582" max="13582" width="5.28515625" style="12" customWidth="1"/>
    <col min="13583" max="13825" width="8.7109375" style="12"/>
    <col min="13826" max="13826" width="5.42578125" style="12" customWidth="1"/>
    <col min="13827" max="13827" width="2.5703125" style="12" customWidth="1"/>
    <col min="13828" max="13828" width="7.85546875" style="12" customWidth="1"/>
    <col min="13829" max="13829" width="9.42578125" style="12" customWidth="1"/>
    <col min="13830" max="13830" width="8.5703125" style="12" customWidth="1"/>
    <col min="13831" max="13831" width="5.42578125" style="12" customWidth="1"/>
    <col min="13832" max="13832" width="8.5703125" style="12" customWidth="1"/>
    <col min="13833" max="13835" width="8.7109375" style="12"/>
    <col min="13836" max="13836" width="13.42578125" style="12" customWidth="1"/>
    <col min="13837" max="13837" width="7.28515625" style="12" customWidth="1"/>
    <col min="13838" max="13838" width="5.28515625" style="12" customWidth="1"/>
    <col min="13839" max="14081" width="8.7109375" style="12"/>
    <col min="14082" max="14082" width="5.42578125" style="12" customWidth="1"/>
    <col min="14083" max="14083" width="2.5703125" style="12" customWidth="1"/>
    <col min="14084" max="14084" width="7.85546875" style="12" customWidth="1"/>
    <col min="14085" max="14085" width="9.42578125" style="12" customWidth="1"/>
    <col min="14086" max="14086" width="8.5703125" style="12" customWidth="1"/>
    <col min="14087" max="14087" width="5.42578125" style="12" customWidth="1"/>
    <col min="14088" max="14088" width="8.5703125" style="12" customWidth="1"/>
    <col min="14089" max="14091" width="8.7109375" style="12"/>
    <col min="14092" max="14092" width="13.42578125" style="12" customWidth="1"/>
    <col min="14093" max="14093" width="7.28515625" style="12" customWidth="1"/>
    <col min="14094" max="14094" width="5.28515625" style="12" customWidth="1"/>
    <col min="14095" max="14337" width="8.7109375" style="12"/>
    <col min="14338" max="14338" width="5.42578125" style="12" customWidth="1"/>
    <col min="14339" max="14339" width="2.5703125" style="12" customWidth="1"/>
    <col min="14340" max="14340" width="7.85546875" style="12" customWidth="1"/>
    <col min="14341" max="14341" width="9.42578125" style="12" customWidth="1"/>
    <col min="14342" max="14342" width="8.5703125" style="12" customWidth="1"/>
    <col min="14343" max="14343" width="5.42578125" style="12" customWidth="1"/>
    <col min="14344" max="14344" width="8.5703125" style="12" customWidth="1"/>
    <col min="14345" max="14347" width="8.7109375" style="12"/>
    <col min="14348" max="14348" width="13.42578125" style="12" customWidth="1"/>
    <col min="14349" max="14349" width="7.28515625" style="12" customWidth="1"/>
    <col min="14350" max="14350" width="5.28515625" style="12" customWidth="1"/>
    <col min="14351" max="14593" width="8.7109375" style="12"/>
    <col min="14594" max="14594" width="5.42578125" style="12" customWidth="1"/>
    <col min="14595" max="14595" width="2.5703125" style="12" customWidth="1"/>
    <col min="14596" max="14596" width="7.85546875" style="12" customWidth="1"/>
    <col min="14597" max="14597" width="9.42578125" style="12" customWidth="1"/>
    <col min="14598" max="14598" width="8.5703125" style="12" customWidth="1"/>
    <col min="14599" max="14599" width="5.42578125" style="12" customWidth="1"/>
    <col min="14600" max="14600" width="8.5703125" style="12" customWidth="1"/>
    <col min="14601" max="14603" width="8.7109375" style="12"/>
    <col min="14604" max="14604" width="13.42578125" style="12" customWidth="1"/>
    <col min="14605" max="14605" width="7.28515625" style="12" customWidth="1"/>
    <col min="14606" max="14606" width="5.28515625" style="12" customWidth="1"/>
    <col min="14607" max="14849" width="8.7109375" style="12"/>
    <col min="14850" max="14850" width="5.42578125" style="12" customWidth="1"/>
    <col min="14851" max="14851" width="2.5703125" style="12" customWidth="1"/>
    <col min="14852" max="14852" width="7.85546875" style="12" customWidth="1"/>
    <col min="14853" max="14853" width="9.42578125" style="12" customWidth="1"/>
    <col min="14854" max="14854" width="8.5703125" style="12" customWidth="1"/>
    <col min="14855" max="14855" width="5.42578125" style="12" customWidth="1"/>
    <col min="14856" max="14856" width="8.5703125" style="12" customWidth="1"/>
    <col min="14857" max="14859" width="8.7109375" style="12"/>
    <col min="14860" max="14860" width="13.42578125" style="12" customWidth="1"/>
    <col min="14861" max="14861" width="7.28515625" style="12" customWidth="1"/>
    <col min="14862" max="14862" width="5.28515625" style="12" customWidth="1"/>
    <col min="14863" max="15105" width="8.7109375" style="12"/>
    <col min="15106" max="15106" width="5.42578125" style="12" customWidth="1"/>
    <col min="15107" max="15107" width="2.5703125" style="12" customWidth="1"/>
    <col min="15108" max="15108" width="7.85546875" style="12" customWidth="1"/>
    <col min="15109" max="15109" width="9.42578125" style="12" customWidth="1"/>
    <col min="15110" max="15110" width="8.5703125" style="12" customWidth="1"/>
    <col min="15111" max="15111" width="5.42578125" style="12" customWidth="1"/>
    <col min="15112" max="15112" width="8.5703125" style="12" customWidth="1"/>
    <col min="15113" max="15115" width="8.7109375" style="12"/>
    <col min="15116" max="15116" width="13.42578125" style="12" customWidth="1"/>
    <col min="15117" max="15117" width="7.28515625" style="12" customWidth="1"/>
    <col min="15118" max="15118" width="5.28515625" style="12" customWidth="1"/>
    <col min="15119" max="15361" width="8.7109375" style="12"/>
    <col min="15362" max="15362" width="5.42578125" style="12" customWidth="1"/>
    <col min="15363" max="15363" width="2.5703125" style="12" customWidth="1"/>
    <col min="15364" max="15364" width="7.85546875" style="12" customWidth="1"/>
    <col min="15365" max="15365" width="9.42578125" style="12" customWidth="1"/>
    <col min="15366" max="15366" width="8.5703125" style="12" customWidth="1"/>
    <col min="15367" max="15367" width="5.42578125" style="12" customWidth="1"/>
    <col min="15368" max="15368" width="8.5703125" style="12" customWidth="1"/>
    <col min="15369" max="15371" width="8.7109375" style="12"/>
    <col min="15372" max="15372" width="13.42578125" style="12" customWidth="1"/>
    <col min="15373" max="15373" width="7.28515625" style="12" customWidth="1"/>
    <col min="15374" max="15374" width="5.28515625" style="12" customWidth="1"/>
    <col min="15375" max="15617" width="8.7109375" style="12"/>
    <col min="15618" max="15618" width="5.42578125" style="12" customWidth="1"/>
    <col min="15619" max="15619" width="2.5703125" style="12" customWidth="1"/>
    <col min="15620" max="15620" width="7.85546875" style="12" customWidth="1"/>
    <col min="15621" max="15621" width="9.42578125" style="12" customWidth="1"/>
    <col min="15622" max="15622" width="8.5703125" style="12" customWidth="1"/>
    <col min="15623" max="15623" width="5.42578125" style="12" customWidth="1"/>
    <col min="15624" max="15624" width="8.5703125" style="12" customWidth="1"/>
    <col min="15625" max="15627" width="8.7109375" style="12"/>
    <col min="15628" max="15628" width="13.42578125" style="12" customWidth="1"/>
    <col min="15629" max="15629" width="7.28515625" style="12" customWidth="1"/>
    <col min="15630" max="15630" width="5.28515625" style="12" customWidth="1"/>
    <col min="15631" max="15873" width="8.7109375" style="12"/>
    <col min="15874" max="15874" width="5.42578125" style="12" customWidth="1"/>
    <col min="15875" max="15875" width="2.5703125" style="12" customWidth="1"/>
    <col min="15876" max="15876" width="7.85546875" style="12" customWidth="1"/>
    <col min="15877" max="15877" width="9.42578125" style="12" customWidth="1"/>
    <col min="15878" max="15878" width="8.5703125" style="12" customWidth="1"/>
    <col min="15879" max="15879" width="5.42578125" style="12" customWidth="1"/>
    <col min="15880" max="15880" width="8.5703125" style="12" customWidth="1"/>
    <col min="15881" max="15883" width="8.7109375" style="12"/>
    <col min="15884" max="15884" width="13.42578125" style="12" customWidth="1"/>
    <col min="15885" max="15885" width="7.28515625" style="12" customWidth="1"/>
    <col min="15886" max="15886" width="5.28515625" style="12" customWidth="1"/>
    <col min="15887" max="16129" width="8.7109375" style="12"/>
    <col min="16130" max="16130" width="5.42578125" style="12" customWidth="1"/>
    <col min="16131" max="16131" width="2.5703125" style="12" customWidth="1"/>
    <col min="16132" max="16132" width="7.85546875" style="12" customWidth="1"/>
    <col min="16133" max="16133" width="9.42578125" style="12" customWidth="1"/>
    <col min="16134" max="16134" width="8.5703125" style="12" customWidth="1"/>
    <col min="16135" max="16135" width="5.42578125" style="12" customWidth="1"/>
    <col min="16136" max="16136" width="8.5703125" style="12" customWidth="1"/>
    <col min="16137" max="16139" width="8.7109375" style="12"/>
    <col min="16140" max="16140" width="13.42578125" style="12" customWidth="1"/>
    <col min="16141" max="16141" width="7.28515625" style="12" customWidth="1"/>
    <col min="16142" max="16142" width="5.28515625" style="12" customWidth="1"/>
    <col min="16143" max="16384" width="8.7109375" style="12"/>
  </cols>
  <sheetData>
    <row r="1" spans="1:14" s="4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s="4" customFormat="1" ht="21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s="4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15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14.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14.2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s="4" customFormat="1" ht="14.2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s="4" customFormat="1" ht="14.2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s="4" customFormat="1" ht="14.2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s="7" customFormat="1" ht="18.75" x14ac:dyDescent="0.25">
      <c r="A10" s="5"/>
      <c r="B10" s="6" t="s">
        <v>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4" customFormat="1" ht="22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s="4" customFormat="1" ht="14.25" x14ac:dyDescent="0.25">
      <c r="A12" s="3"/>
      <c r="B12" s="3"/>
      <c r="C12" s="130" t="s">
        <v>8</v>
      </c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3"/>
    </row>
    <row r="13" spans="1:14" s="4" customFormat="1" ht="2.25" customHeight="1" x14ac:dyDescent="0.25">
      <c r="A13" s="3"/>
      <c r="B13" s="3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3"/>
    </row>
    <row r="14" spans="1:14" s="4" customFormat="1" ht="14.25" x14ac:dyDescent="0.25">
      <c r="A14" s="3"/>
      <c r="B14" s="3"/>
      <c r="C14" s="131" t="s">
        <v>535</v>
      </c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3"/>
    </row>
    <row r="15" spans="1:14" x14ac:dyDescent="0.25">
      <c r="A15" s="10"/>
      <c r="B15" s="10"/>
      <c r="C15" s="10"/>
      <c r="D15" s="10"/>
      <c r="E15" s="10"/>
      <c r="F15" s="10"/>
      <c r="G15" s="10"/>
      <c r="H15" s="11"/>
      <c r="I15" s="10"/>
      <c r="J15" s="10"/>
      <c r="K15" s="10"/>
      <c r="L15" s="10"/>
      <c r="M15" s="10"/>
      <c r="N15" s="10"/>
    </row>
    <row r="16" spans="1:14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s="4" customFormat="1" ht="14.25" x14ac:dyDescent="0.25">
      <c r="A17" s="3"/>
      <c r="B17" s="3"/>
      <c r="C17" s="13" t="s">
        <v>1</v>
      </c>
      <c r="D17" s="14"/>
      <c r="E17" s="14"/>
      <c r="F17" s="14"/>
      <c r="G17" s="14"/>
      <c r="H17" s="14"/>
      <c r="I17" s="14"/>
      <c r="J17" s="14"/>
      <c r="K17" s="14"/>
      <c r="L17" s="14"/>
      <c r="M17" s="3"/>
      <c r="N17" s="3"/>
    </row>
    <row r="18" spans="1:14" s="4" customFormat="1" ht="14.25" x14ac:dyDescent="0.25">
      <c r="A18" s="3"/>
      <c r="B18" s="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3"/>
      <c r="N18" s="3"/>
    </row>
    <row r="19" spans="1:14" s="4" customFormat="1" ht="30.75" customHeight="1" x14ac:dyDescent="0.25">
      <c r="A19" s="3"/>
      <c r="B19" s="3"/>
      <c r="C19" s="134" t="s">
        <v>536</v>
      </c>
      <c r="D19" s="134"/>
      <c r="E19" s="134"/>
      <c r="F19" s="134"/>
      <c r="G19" s="134"/>
      <c r="H19" s="134"/>
      <c r="I19" s="134"/>
      <c r="J19" s="134"/>
      <c r="K19" s="134"/>
      <c r="L19" s="14"/>
      <c r="M19" s="117" t="s">
        <v>526</v>
      </c>
      <c r="N19" s="3"/>
    </row>
    <row r="20" spans="1:14" s="4" customFormat="1" ht="30.75" customHeight="1" x14ac:dyDescent="0.25">
      <c r="A20" s="3"/>
      <c r="B20" s="3"/>
      <c r="C20" s="134" t="s">
        <v>537</v>
      </c>
      <c r="D20" s="134"/>
      <c r="E20" s="134"/>
      <c r="F20" s="134"/>
      <c r="G20" s="134"/>
      <c r="H20" s="134"/>
      <c r="I20" s="134"/>
      <c r="J20" s="134"/>
      <c r="K20" s="134"/>
      <c r="L20" s="16"/>
      <c r="M20" s="117" t="s">
        <v>2</v>
      </c>
      <c r="N20" s="3"/>
    </row>
    <row r="21" spans="1:14" s="4" customFormat="1" ht="30.75" customHeight="1" x14ac:dyDescent="0.25">
      <c r="A21" s="3"/>
      <c r="B21" s="3"/>
      <c r="C21" s="133" t="s">
        <v>538</v>
      </c>
      <c r="D21" s="133"/>
      <c r="E21" s="133"/>
      <c r="F21" s="133"/>
      <c r="G21" s="133"/>
      <c r="H21" s="133"/>
      <c r="I21" s="133"/>
      <c r="J21" s="133"/>
      <c r="K21" s="133"/>
      <c r="L21" s="16"/>
      <c r="M21" s="117" t="s">
        <v>3</v>
      </c>
      <c r="N21" s="3"/>
    </row>
    <row r="22" spans="1:14" s="4" customFormat="1" ht="30.75" customHeight="1" x14ac:dyDescent="0.25">
      <c r="A22" s="3"/>
      <c r="B22" s="3"/>
      <c r="C22" s="133" t="s">
        <v>539</v>
      </c>
      <c r="D22" s="133"/>
      <c r="E22" s="133"/>
      <c r="F22" s="133"/>
      <c r="G22" s="133"/>
      <c r="H22" s="133"/>
      <c r="I22" s="133"/>
      <c r="J22" s="133"/>
      <c r="K22" s="133"/>
      <c r="L22" s="16"/>
      <c r="M22" s="117" t="s">
        <v>4</v>
      </c>
      <c r="N22" s="3"/>
    </row>
    <row r="23" spans="1:14" s="4" customFormat="1" ht="30.75" customHeight="1" x14ac:dyDescent="0.25">
      <c r="A23" s="3"/>
      <c r="B23" s="3"/>
      <c r="C23" s="133" t="s">
        <v>540</v>
      </c>
      <c r="D23" s="133"/>
      <c r="E23" s="133"/>
      <c r="F23" s="133"/>
      <c r="G23" s="133"/>
      <c r="H23" s="133"/>
      <c r="I23" s="133"/>
      <c r="J23" s="133"/>
      <c r="K23" s="133"/>
      <c r="L23" s="16"/>
      <c r="M23" s="117" t="s">
        <v>5</v>
      </c>
      <c r="N23" s="3"/>
    </row>
    <row r="24" spans="1:14" s="4" customFormat="1" ht="31.5" customHeight="1" x14ac:dyDescent="0.25">
      <c r="A24" s="3"/>
      <c r="B24" s="3"/>
      <c r="C24" s="133" t="s">
        <v>541</v>
      </c>
      <c r="D24" s="133"/>
      <c r="E24" s="133"/>
      <c r="F24" s="133"/>
      <c r="G24" s="133"/>
      <c r="H24" s="133"/>
      <c r="I24" s="133"/>
      <c r="J24" s="133"/>
      <c r="K24" s="133"/>
      <c r="L24" s="115"/>
      <c r="M24" s="117" t="s">
        <v>6</v>
      </c>
      <c r="N24" s="3"/>
    </row>
    <row r="25" spans="1:14" s="4" customFormat="1" ht="31.5" customHeight="1" x14ac:dyDescent="0.25">
      <c r="A25" s="3"/>
      <c r="B25" s="3"/>
      <c r="C25" s="133" t="s">
        <v>542</v>
      </c>
      <c r="D25" s="133"/>
      <c r="E25" s="133"/>
      <c r="F25" s="133"/>
      <c r="G25" s="133"/>
      <c r="H25" s="133"/>
      <c r="I25" s="133"/>
      <c r="J25" s="133"/>
      <c r="K25" s="133"/>
      <c r="L25" s="115"/>
      <c r="M25" s="117" t="s">
        <v>7</v>
      </c>
      <c r="N25" s="3"/>
    </row>
    <row r="26" spans="1:14" s="4" customFormat="1" x14ac:dyDescent="0.25">
      <c r="A26" s="3"/>
      <c r="B26" s="3"/>
      <c r="C26" s="14"/>
      <c r="D26" s="16"/>
      <c r="E26" s="16"/>
      <c r="F26" s="16"/>
      <c r="G26" s="16"/>
      <c r="H26" s="16"/>
      <c r="I26" s="16"/>
      <c r="J26" s="16"/>
      <c r="K26" s="16"/>
      <c r="L26" s="16"/>
      <c r="M26" s="116"/>
      <c r="N26" s="3"/>
    </row>
    <row r="27" spans="1:14" s="4" customFormat="1" x14ac:dyDescent="0.25">
      <c r="A27" s="3"/>
      <c r="B27" s="3"/>
      <c r="C27" s="13" t="s">
        <v>9</v>
      </c>
      <c r="D27" s="14"/>
      <c r="E27" s="14"/>
      <c r="F27" s="14"/>
      <c r="G27" s="14"/>
      <c r="H27" s="14"/>
      <c r="I27" s="14"/>
      <c r="J27" s="14"/>
      <c r="K27" s="14"/>
      <c r="L27" s="14"/>
      <c r="M27" s="116"/>
      <c r="N27" s="3"/>
    </row>
    <row r="28" spans="1:14" s="4" customFormat="1" x14ac:dyDescent="0.25">
      <c r="A28" s="3"/>
      <c r="B28" s="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16"/>
      <c r="N28" s="3"/>
    </row>
    <row r="29" spans="1:14" s="4" customFormat="1" x14ac:dyDescent="0.25">
      <c r="A29" s="3"/>
      <c r="B29" s="3"/>
      <c r="C29" s="13" t="s">
        <v>543</v>
      </c>
      <c r="D29" s="14"/>
      <c r="E29" s="14"/>
      <c r="F29" s="14"/>
      <c r="G29" s="14"/>
      <c r="H29" s="14"/>
      <c r="I29" s="14"/>
      <c r="J29" s="14"/>
      <c r="K29" s="14"/>
      <c r="L29" s="14"/>
      <c r="M29" s="117" t="s">
        <v>526</v>
      </c>
      <c r="N29" s="3"/>
    </row>
    <row r="30" spans="1:14" s="4" customFormat="1" x14ac:dyDescent="0.25">
      <c r="A30" s="3"/>
      <c r="B30" s="3"/>
      <c r="C30" s="13" t="s">
        <v>10</v>
      </c>
      <c r="D30" s="16"/>
      <c r="E30" s="16"/>
      <c r="F30" s="16"/>
      <c r="G30" s="16"/>
      <c r="H30" s="16"/>
      <c r="I30" s="16"/>
      <c r="J30" s="16"/>
      <c r="K30" s="16"/>
      <c r="L30" s="16"/>
      <c r="M30" s="117" t="s">
        <v>2</v>
      </c>
      <c r="N30" s="3"/>
    </row>
    <row r="31" spans="1:14" s="4" customFormat="1" x14ac:dyDescent="0.25">
      <c r="A31" s="3"/>
      <c r="B31" s="3"/>
      <c r="C31" s="13" t="s">
        <v>11</v>
      </c>
      <c r="D31" s="16"/>
      <c r="E31" s="16"/>
      <c r="F31" s="16"/>
      <c r="G31" s="16"/>
      <c r="H31" s="16"/>
      <c r="I31" s="16"/>
      <c r="J31" s="16"/>
      <c r="K31" s="16"/>
      <c r="L31" s="16"/>
      <c r="M31" s="117" t="s">
        <v>4</v>
      </c>
      <c r="N31" s="3"/>
    </row>
    <row r="32" spans="1:14" s="4" customFormat="1" ht="14.25" x14ac:dyDescent="0.25">
      <c r="A32" s="3"/>
      <c r="B32" s="3"/>
      <c r="C32" s="13"/>
      <c r="D32" s="16"/>
      <c r="E32" s="16"/>
      <c r="F32" s="16"/>
      <c r="G32" s="16"/>
      <c r="H32" s="16"/>
      <c r="I32" s="16"/>
      <c r="J32" s="16"/>
      <c r="K32" s="16"/>
      <c r="L32" s="16"/>
      <c r="M32" s="15"/>
      <c r="N32" s="3"/>
    </row>
    <row r="33" spans="1:14" s="4" customFormat="1" x14ac:dyDescent="0.25">
      <c r="A33" s="3"/>
      <c r="B33" s="3"/>
      <c r="C33" s="133"/>
      <c r="D33" s="133"/>
      <c r="E33" s="133"/>
      <c r="F33" s="133"/>
      <c r="G33" s="133"/>
      <c r="H33" s="133"/>
      <c r="I33" s="133"/>
      <c r="J33" s="133"/>
      <c r="K33" s="133"/>
      <c r="L33" s="115"/>
      <c r="M33" s="17"/>
      <c r="N33" s="3"/>
    </row>
    <row r="34" spans="1:14" s="4" customFormat="1" ht="31.5" customHeight="1" x14ac:dyDescent="0.25">
      <c r="A34" s="3"/>
      <c r="B34" s="3"/>
      <c r="C34" s="133"/>
      <c r="D34" s="133"/>
      <c r="E34" s="133"/>
      <c r="F34" s="133"/>
      <c r="G34" s="133"/>
      <c r="H34" s="133"/>
      <c r="I34" s="133"/>
      <c r="J34" s="133"/>
      <c r="K34" s="133"/>
      <c r="L34" s="115"/>
      <c r="M34" s="15"/>
      <c r="N34" s="3"/>
    </row>
    <row r="35" spans="1:14" s="4" customFormat="1" x14ac:dyDescent="0.25">
      <c r="A35" s="3"/>
      <c r="B35" s="3"/>
      <c r="C35" s="14"/>
      <c r="D35" s="16"/>
      <c r="E35" s="16"/>
      <c r="F35" s="16"/>
      <c r="G35" s="16"/>
      <c r="H35" s="16"/>
      <c r="I35" s="16"/>
      <c r="J35" s="16"/>
      <c r="K35" s="16"/>
      <c r="L35" s="16"/>
      <c r="M35" s="17"/>
      <c r="N35" s="3"/>
    </row>
    <row r="36" spans="1:14" s="4" customFormat="1" x14ac:dyDescent="0.25">
      <c r="A36" s="3"/>
      <c r="B36" s="3"/>
      <c r="C36" s="14"/>
      <c r="D36" s="16"/>
      <c r="E36" s="16"/>
      <c r="F36" s="16"/>
      <c r="G36" s="16"/>
      <c r="H36" s="16"/>
      <c r="I36" s="16"/>
      <c r="J36" s="16"/>
      <c r="K36" s="16"/>
      <c r="L36" s="16"/>
      <c r="M36" s="17"/>
      <c r="N36" s="3"/>
    </row>
    <row r="37" spans="1:14" s="4" customFormat="1" x14ac:dyDescent="0.25">
      <c r="A37" s="3"/>
      <c r="B37" s="3"/>
      <c r="C37" s="14"/>
      <c r="D37" s="16"/>
      <c r="E37" s="16"/>
      <c r="F37" s="16"/>
      <c r="G37" s="16"/>
      <c r="H37" s="16"/>
      <c r="I37" s="16"/>
      <c r="J37" s="16"/>
      <c r="K37" s="16"/>
      <c r="L37" s="16"/>
      <c r="M37" s="17"/>
      <c r="N37" s="3"/>
    </row>
    <row r="38" spans="1:14" s="4" customFormat="1" x14ac:dyDescent="0.25">
      <c r="A38" s="3"/>
      <c r="B38" s="3"/>
      <c r="C38" s="14"/>
      <c r="D38" s="16"/>
      <c r="E38" s="16"/>
      <c r="F38" s="16"/>
      <c r="G38" s="16"/>
      <c r="H38" s="16"/>
      <c r="I38" s="16"/>
      <c r="J38" s="16"/>
      <c r="K38" s="16"/>
      <c r="L38" s="16"/>
      <c r="M38" s="17"/>
      <c r="N38" s="3"/>
    </row>
    <row r="39" spans="1:14" s="4" customFormat="1" x14ac:dyDescent="0.25">
      <c r="A39" s="3"/>
      <c r="B39" s="3"/>
      <c r="C39" s="14"/>
      <c r="D39" s="16"/>
      <c r="E39" s="16"/>
      <c r="F39" s="16"/>
      <c r="G39" s="16"/>
      <c r="H39" s="16"/>
      <c r="I39" s="16"/>
      <c r="J39" s="16"/>
      <c r="K39" s="16"/>
      <c r="L39" s="16"/>
      <c r="M39" s="17"/>
      <c r="N39" s="3"/>
    </row>
    <row r="40" spans="1:14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4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6.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4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t="15" customHeight="1" x14ac:dyDescent="0.25">
      <c r="A50" s="10"/>
      <c r="B50" s="10"/>
      <c r="C50" s="10"/>
      <c r="D50" s="10"/>
      <c r="E50" s="10"/>
      <c r="F50" s="10"/>
      <c r="G50" s="10"/>
      <c r="H50" s="129"/>
      <c r="I50" s="129"/>
      <c r="J50" s="129"/>
      <c r="K50" s="129"/>
      <c r="L50" s="129"/>
      <c r="M50" s="129"/>
      <c r="N50" s="10"/>
    </row>
    <row r="51" spans="1:14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</sheetData>
  <mergeCells count="12">
    <mergeCell ref="H50:M50"/>
    <mergeCell ref="C12:M12"/>
    <mergeCell ref="C14:M14"/>
    <mergeCell ref="C24:K24"/>
    <mergeCell ref="C33:K33"/>
    <mergeCell ref="C34:K34"/>
    <mergeCell ref="C19:K19"/>
    <mergeCell ref="C20:K20"/>
    <mergeCell ref="C21:K21"/>
    <mergeCell ref="C22:K22"/>
    <mergeCell ref="C23:K23"/>
    <mergeCell ref="C25:K25"/>
  </mergeCells>
  <hyperlinks>
    <hyperlink ref="M19" location="'Tabla 1'!A1" display="Pág. 3" xr:uid="{00000000-0004-0000-0100-000000000000}"/>
    <hyperlink ref="M29" location="'Tabla 1'!A1" display="Pág. 3" xr:uid="{00000000-0004-0000-0100-000001000000}"/>
    <hyperlink ref="M20" location="'Tabla 2'!A1" display="Pág. 4" xr:uid="{00000000-0004-0000-0100-000002000000}"/>
    <hyperlink ref="M30" location="'Tabla 2'!A1" display="Pág. 4" xr:uid="{00000000-0004-0000-0100-000003000000}"/>
    <hyperlink ref="M21" location="'Tabla 3'!A1" display="Pág. 5" xr:uid="{00000000-0004-0000-0100-000004000000}"/>
    <hyperlink ref="M22" location="'Tabla 4'!A1" display="Pág. 6" xr:uid="{00000000-0004-0000-0100-000005000000}"/>
    <hyperlink ref="M31" location="'Tabla 4'!A1" display="Pág. 6" xr:uid="{00000000-0004-0000-0100-000006000000}"/>
    <hyperlink ref="M23" location="'Tabla 5'!A1" display="Pág. 7" xr:uid="{00000000-0004-0000-0100-000007000000}"/>
    <hyperlink ref="M24" location="'Tabla 6'!A1" display="Pág. 8" xr:uid="{00000000-0004-0000-0100-000008000000}"/>
    <hyperlink ref="M25" location="'Tabla 7'!A1" display="Pág. 9" xr:uid="{00000000-0004-0000-0100-000009000000}"/>
  </hyperlink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Pro,Negrita"Año 2024 |&amp;P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8"/>
  <sheetViews>
    <sheetView tabSelected="1" zoomScaleNormal="100" workbookViewId="0"/>
  </sheetViews>
  <sheetFormatPr baseColWidth="10" defaultColWidth="8.7109375" defaultRowHeight="14.25" x14ac:dyDescent="0.25"/>
  <cols>
    <col min="1" max="1" width="5.28515625" style="4" customWidth="1"/>
    <col min="2" max="2" width="8.7109375" style="4"/>
    <col min="3" max="3" width="7.85546875" style="4" customWidth="1"/>
    <col min="4" max="4" width="12" style="4" customWidth="1"/>
    <col min="5" max="5" width="3.140625" style="4" customWidth="1"/>
    <col min="6" max="6" width="16.42578125" style="4" customWidth="1"/>
    <col min="7" max="7" width="9.140625" style="4" bestFit="1" customWidth="1"/>
    <col min="8" max="8" width="9.42578125" style="4" customWidth="1"/>
    <col min="9" max="9" width="11.42578125" style="4" customWidth="1"/>
    <col min="10" max="10" width="16.28515625" style="4" customWidth="1"/>
    <col min="11" max="11" width="3.85546875" style="4" customWidth="1"/>
    <col min="12" max="254" width="8.7109375" style="4"/>
    <col min="255" max="255" width="5.28515625" style="4" customWidth="1"/>
    <col min="256" max="256" width="8.7109375" style="4"/>
    <col min="257" max="257" width="7.85546875" style="4" customWidth="1"/>
    <col min="258" max="258" width="7.140625" style="4" customWidth="1"/>
    <col min="259" max="259" width="3.140625" style="4" customWidth="1"/>
    <col min="260" max="260" width="10.140625" style="4" bestFit="1" customWidth="1"/>
    <col min="261" max="261" width="9.140625" style="4" bestFit="1" customWidth="1"/>
    <col min="262" max="262" width="9.42578125" style="4" customWidth="1"/>
    <col min="263" max="263" width="11.42578125" style="4" customWidth="1"/>
    <col min="264" max="264" width="8.85546875" style="4" customWidth="1"/>
    <col min="265" max="265" width="8.140625" style="4" bestFit="1" customWidth="1"/>
    <col min="266" max="266" width="11.140625" style="4" customWidth="1"/>
    <col min="267" max="267" width="5.28515625" style="4" customWidth="1"/>
    <col min="268" max="510" width="8.7109375" style="4"/>
    <col min="511" max="511" width="5.28515625" style="4" customWidth="1"/>
    <col min="512" max="512" width="8.7109375" style="4"/>
    <col min="513" max="513" width="7.85546875" style="4" customWidth="1"/>
    <col min="514" max="514" width="7.140625" style="4" customWidth="1"/>
    <col min="515" max="515" width="3.140625" style="4" customWidth="1"/>
    <col min="516" max="516" width="10.140625" style="4" bestFit="1" customWidth="1"/>
    <col min="517" max="517" width="9.140625" style="4" bestFit="1" customWidth="1"/>
    <col min="518" max="518" width="9.42578125" style="4" customWidth="1"/>
    <col min="519" max="519" width="11.42578125" style="4" customWidth="1"/>
    <col min="520" max="520" width="8.85546875" style="4" customWidth="1"/>
    <col min="521" max="521" width="8.140625" style="4" bestFit="1" customWidth="1"/>
    <col min="522" max="522" width="11.140625" style="4" customWidth="1"/>
    <col min="523" max="523" width="5.28515625" style="4" customWidth="1"/>
    <col min="524" max="766" width="8.7109375" style="4"/>
    <col min="767" max="767" width="5.28515625" style="4" customWidth="1"/>
    <col min="768" max="768" width="8.7109375" style="4"/>
    <col min="769" max="769" width="7.85546875" style="4" customWidth="1"/>
    <col min="770" max="770" width="7.140625" style="4" customWidth="1"/>
    <col min="771" max="771" width="3.140625" style="4" customWidth="1"/>
    <col min="772" max="772" width="10.140625" style="4" bestFit="1" customWidth="1"/>
    <col min="773" max="773" width="9.140625" style="4" bestFit="1" customWidth="1"/>
    <col min="774" max="774" width="9.42578125" style="4" customWidth="1"/>
    <col min="775" max="775" width="11.42578125" style="4" customWidth="1"/>
    <col min="776" max="776" width="8.85546875" style="4" customWidth="1"/>
    <col min="777" max="777" width="8.140625" style="4" bestFit="1" customWidth="1"/>
    <col min="778" max="778" width="11.140625" style="4" customWidth="1"/>
    <col min="779" max="779" width="5.28515625" style="4" customWidth="1"/>
    <col min="780" max="1022" width="8.7109375" style="4"/>
    <col min="1023" max="1023" width="5.28515625" style="4" customWidth="1"/>
    <col min="1024" max="1024" width="8.7109375" style="4"/>
    <col min="1025" max="1025" width="7.85546875" style="4" customWidth="1"/>
    <col min="1026" max="1026" width="7.140625" style="4" customWidth="1"/>
    <col min="1027" max="1027" width="3.140625" style="4" customWidth="1"/>
    <col min="1028" max="1028" width="10.140625" style="4" bestFit="1" customWidth="1"/>
    <col min="1029" max="1029" width="9.140625" style="4" bestFit="1" customWidth="1"/>
    <col min="1030" max="1030" width="9.42578125" style="4" customWidth="1"/>
    <col min="1031" max="1031" width="11.42578125" style="4" customWidth="1"/>
    <col min="1032" max="1032" width="8.85546875" style="4" customWidth="1"/>
    <col min="1033" max="1033" width="8.140625" style="4" bestFit="1" customWidth="1"/>
    <col min="1034" max="1034" width="11.140625" style="4" customWidth="1"/>
    <col min="1035" max="1035" width="5.28515625" style="4" customWidth="1"/>
    <col min="1036" max="1278" width="8.7109375" style="4"/>
    <col min="1279" max="1279" width="5.28515625" style="4" customWidth="1"/>
    <col min="1280" max="1280" width="8.7109375" style="4"/>
    <col min="1281" max="1281" width="7.85546875" style="4" customWidth="1"/>
    <col min="1282" max="1282" width="7.140625" style="4" customWidth="1"/>
    <col min="1283" max="1283" width="3.140625" style="4" customWidth="1"/>
    <col min="1284" max="1284" width="10.140625" style="4" bestFit="1" customWidth="1"/>
    <col min="1285" max="1285" width="9.140625" style="4" bestFit="1" customWidth="1"/>
    <col min="1286" max="1286" width="9.42578125" style="4" customWidth="1"/>
    <col min="1287" max="1287" width="11.42578125" style="4" customWidth="1"/>
    <col min="1288" max="1288" width="8.85546875" style="4" customWidth="1"/>
    <col min="1289" max="1289" width="8.140625" style="4" bestFit="1" customWidth="1"/>
    <col min="1290" max="1290" width="11.140625" style="4" customWidth="1"/>
    <col min="1291" max="1291" width="5.28515625" style="4" customWidth="1"/>
    <col min="1292" max="1534" width="8.7109375" style="4"/>
    <col min="1535" max="1535" width="5.28515625" style="4" customWidth="1"/>
    <col min="1536" max="1536" width="8.7109375" style="4"/>
    <col min="1537" max="1537" width="7.85546875" style="4" customWidth="1"/>
    <col min="1538" max="1538" width="7.140625" style="4" customWidth="1"/>
    <col min="1539" max="1539" width="3.140625" style="4" customWidth="1"/>
    <col min="1540" max="1540" width="10.140625" style="4" bestFit="1" customWidth="1"/>
    <col min="1541" max="1541" width="9.140625" style="4" bestFit="1" customWidth="1"/>
    <col min="1542" max="1542" width="9.42578125" style="4" customWidth="1"/>
    <col min="1543" max="1543" width="11.42578125" style="4" customWidth="1"/>
    <col min="1544" max="1544" width="8.85546875" style="4" customWidth="1"/>
    <col min="1545" max="1545" width="8.140625" style="4" bestFit="1" customWidth="1"/>
    <col min="1546" max="1546" width="11.140625" style="4" customWidth="1"/>
    <col min="1547" max="1547" width="5.28515625" style="4" customWidth="1"/>
    <col min="1548" max="1790" width="8.7109375" style="4"/>
    <col min="1791" max="1791" width="5.28515625" style="4" customWidth="1"/>
    <col min="1792" max="1792" width="8.7109375" style="4"/>
    <col min="1793" max="1793" width="7.85546875" style="4" customWidth="1"/>
    <col min="1794" max="1794" width="7.140625" style="4" customWidth="1"/>
    <col min="1795" max="1795" width="3.140625" style="4" customWidth="1"/>
    <col min="1796" max="1796" width="10.140625" style="4" bestFit="1" customWidth="1"/>
    <col min="1797" max="1797" width="9.140625" style="4" bestFit="1" customWidth="1"/>
    <col min="1798" max="1798" width="9.42578125" style="4" customWidth="1"/>
    <col min="1799" max="1799" width="11.42578125" style="4" customWidth="1"/>
    <col min="1800" max="1800" width="8.85546875" style="4" customWidth="1"/>
    <col min="1801" max="1801" width="8.140625" style="4" bestFit="1" customWidth="1"/>
    <col min="1802" max="1802" width="11.140625" style="4" customWidth="1"/>
    <col min="1803" max="1803" width="5.28515625" style="4" customWidth="1"/>
    <col min="1804" max="2046" width="8.7109375" style="4"/>
    <col min="2047" max="2047" width="5.28515625" style="4" customWidth="1"/>
    <col min="2048" max="2048" width="8.7109375" style="4"/>
    <col min="2049" max="2049" width="7.85546875" style="4" customWidth="1"/>
    <col min="2050" max="2050" width="7.140625" style="4" customWidth="1"/>
    <col min="2051" max="2051" width="3.140625" style="4" customWidth="1"/>
    <col min="2052" max="2052" width="10.140625" style="4" bestFit="1" customWidth="1"/>
    <col min="2053" max="2053" width="9.140625" style="4" bestFit="1" customWidth="1"/>
    <col min="2054" max="2054" width="9.42578125" style="4" customWidth="1"/>
    <col min="2055" max="2055" width="11.42578125" style="4" customWidth="1"/>
    <col min="2056" max="2056" width="8.85546875" style="4" customWidth="1"/>
    <col min="2057" max="2057" width="8.140625" style="4" bestFit="1" customWidth="1"/>
    <col min="2058" max="2058" width="11.140625" style="4" customWidth="1"/>
    <col min="2059" max="2059" width="5.28515625" style="4" customWidth="1"/>
    <col min="2060" max="2302" width="8.7109375" style="4"/>
    <col min="2303" max="2303" width="5.28515625" style="4" customWidth="1"/>
    <col min="2304" max="2304" width="8.7109375" style="4"/>
    <col min="2305" max="2305" width="7.85546875" style="4" customWidth="1"/>
    <col min="2306" max="2306" width="7.140625" style="4" customWidth="1"/>
    <col min="2307" max="2307" width="3.140625" style="4" customWidth="1"/>
    <col min="2308" max="2308" width="10.140625" style="4" bestFit="1" customWidth="1"/>
    <col min="2309" max="2309" width="9.140625" style="4" bestFit="1" customWidth="1"/>
    <col min="2310" max="2310" width="9.42578125" style="4" customWidth="1"/>
    <col min="2311" max="2311" width="11.42578125" style="4" customWidth="1"/>
    <col min="2312" max="2312" width="8.85546875" style="4" customWidth="1"/>
    <col min="2313" max="2313" width="8.140625" style="4" bestFit="1" customWidth="1"/>
    <col min="2314" max="2314" width="11.140625" style="4" customWidth="1"/>
    <col min="2315" max="2315" width="5.28515625" style="4" customWidth="1"/>
    <col min="2316" max="2558" width="8.7109375" style="4"/>
    <col min="2559" max="2559" width="5.28515625" style="4" customWidth="1"/>
    <col min="2560" max="2560" width="8.7109375" style="4"/>
    <col min="2561" max="2561" width="7.85546875" style="4" customWidth="1"/>
    <col min="2562" max="2562" width="7.140625" style="4" customWidth="1"/>
    <col min="2563" max="2563" width="3.140625" style="4" customWidth="1"/>
    <col min="2564" max="2564" width="10.140625" style="4" bestFit="1" customWidth="1"/>
    <col min="2565" max="2565" width="9.140625" style="4" bestFit="1" customWidth="1"/>
    <col min="2566" max="2566" width="9.42578125" style="4" customWidth="1"/>
    <col min="2567" max="2567" width="11.42578125" style="4" customWidth="1"/>
    <col min="2568" max="2568" width="8.85546875" style="4" customWidth="1"/>
    <col min="2569" max="2569" width="8.140625" style="4" bestFit="1" customWidth="1"/>
    <col min="2570" max="2570" width="11.140625" style="4" customWidth="1"/>
    <col min="2571" max="2571" width="5.28515625" style="4" customWidth="1"/>
    <col min="2572" max="2814" width="8.7109375" style="4"/>
    <col min="2815" max="2815" width="5.28515625" style="4" customWidth="1"/>
    <col min="2816" max="2816" width="8.7109375" style="4"/>
    <col min="2817" max="2817" width="7.85546875" style="4" customWidth="1"/>
    <col min="2818" max="2818" width="7.140625" style="4" customWidth="1"/>
    <col min="2819" max="2819" width="3.140625" style="4" customWidth="1"/>
    <col min="2820" max="2820" width="10.140625" style="4" bestFit="1" customWidth="1"/>
    <col min="2821" max="2821" width="9.140625" style="4" bestFit="1" customWidth="1"/>
    <col min="2822" max="2822" width="9.42578125" style="4" customWidth="1"/>
    <col min="2823" max="2823" width="11.42578125" style="4" customWidth="1"/>
    <col min="2824" max="2824" width="8.85546875" style="4" customWidth="1"/>
    <col min="2825" max="2825" width="8.140625" style="4" bestFit="1" customWidth="1"/>
    <col min="2826" max="2826" width="11.140625" style="4" customWidth="1"/>
    <col min="2827" max="2827" width="5.28515625" style="4" customWidth="1"/>
    <col min="2828" max="3070" width="8.7109375" style="4"/>
    <col min="3071" max="3071" width="5.28515625" style="4" customWidth="1"/>
    <col min="3072" max="3072" width="8.7109375" style="4"/>
    <col min="3073" max="3073" width="7.85546875" style="4" customWidth="1"/>
    <col min="3074" max="3074" width="7.140625" style="4" customWidth="1"/>
    <col min="3075" max="3075" width="3.140625" style="4" customWidth="1"/>
    <col min="3076" max="3076" width="10.140625" style="4" bestFit="1" customWidth="1"/>
    <col min="3077" max="3077" width="9.140625" style="4" bestFit="1" customWidth="1"/>
    <col min="3078" max="3078" width="9.42578125" style="4" customWidth="1"/>
    <col min="3079" max="3079" width="11.42578125" style="4" customWidth="1"/>
    <col min="3080" max="3080" width="8.85546875" style="4" customWidth="1"/>
    <col min="3081" max="3081" width="8.140625" style="4" bestFit="1" customWidth="1"/>
    <col min="3082" max="3082" width="11.140625" style="4" customWidth="1"/>
    <col min="3083" max="3083" width="5.28515625" style="4" customWidth="1"/>
    <col min="3084" max="3326" width="8.7109375" style="4"/>
    <col min="3327" max="3327" width="5.28515625" style="4" customWidth="1"/>
    <col min="3328" max="3328" width="8.7109375" style="4"/>
    <col min="3329" max="3329" width="7.85546875" style="4" customWidth="1"/>
    <col min="3330" max="3330" width="7.140625" style="4" customWidth="1"/>
    <col min="3331" max="3331" width="3.140625" style="4" customWidth="1"/>
    <col min="3332" max="3332" width="10.140625" style="4" bestFit="1" customWidth="1"/>
    <col min="3333" max="3333" width="9.140625" style="4" bestFit="1" customWidth="1"/>
    <col min="3334" max="3334" width="9.42578125" style="4" customWidth="1"/>
    <col min="3335" max="3335" width="11.42578125" style="4" customWidth="1"/>
    <col min="3336" max="3336" width="8.85546875" style="4" customWidth="1"/>
    <col min="3337" max="3337" width="8.140625" style="4" bestFit="1" customWidth="1"/>
    <col min="3338" max="3338" width="11.140625" style="4" customWidth="1"/>
    <col min="3339" max="3339" width="5.28515625" style="4" customWidth="1"/>
    <col min="3340" max="3582" width="8.7109375" style="4"/>
    <col min="3583" max="3583" width="5.28515625" style="4" customWidth="1"/>
    <col min="3584" max="3584" width="8.7109375" style="4"/>
    <col min="3585" max="3585" width="7.85546875" style="4" customWidth="1"/>
    <col min="3586" max="3586" width="7.140625" style="4" customWidth="1"/>
    <col min="3587" max="3587" width="3.140625" style="4" customWidth="1"/>
    <col min="3588" max="3588" width="10.140625" style="4" bestFit="1" customWidth="1"/>
    <col min="3589" max="3589" width="9.140625" style="4" bestFit="1" customWidth="1"/>
    <col min="3590" max="3590" width="9.42578125" style="4" customWidth="1"/>
    <col min="3591" max="3591" width="11.42578125" style="4" customWidth="1"/>
    <col min="3592" max="3592" width="8.85546875" style="4" customWidth="1"/>
    <col min="3593" max="3593" width="8.140625" style="4" bestFit="1" customWidth="1"/>
    <col min="3594" max="3594" width="11.140625" style="4" customWidth="1"/>
    <col min="3595" max="3595" width="5.28515625" style="4" customWidth="1"/>
    <col min="3596" max="3838" width="8.7109375" style="4"/>
    <col min="3839" max="3839" width="5.28515625" style="4" customWidth="1"/>
    <col min="3840" max="3840" width="8.7109375" style="4"/>
    <col min="3841" max="3841" width="7.85546875" style="4" customWidth="1"/>
    <col min="3842" max="3842" width="7.140625" style="4" customWidth="1"/>
    <col min="3843" max="3843" width="3.140625" style="4" customWidth="1"/>
    <col min="3844" max="3844" width="10.140625" style="4" bestFit="1" customWidth="1"/>
    <col min="3845" max="3845" width="9.140625" style="4" bestFit="1" customWidth="1"/>
    <col min="3846" max="3846" width="9.42578125" style="4" customWidth="1"/>
    <col min="3847" max="3847" width="11.42578125" style="4" customWidth="1"/>
    <col min="3848" max="3848" width="8.85546875" style="4" customWidth="1"/>
    <col min="3849" max="3849" width="8.140625" style="4" bestFit="1" customWidth="1"/>
    <col min="3850" max="3850" width="11.140625" style="4" customWidth="1"/>
    <col min="3851" max="3851" width="5.28515625" style="4" customWidth="1"/>
    <col min="3852" max="4094" width="8.7109375" style="4"/>
    <col min="4095" max="4095" width="5.28515625" style="4" customWidth="1"/>
    <col min="4096" max="4096" width="8.7109375" style="4"/>
    <col min="4097" max="4097" width="7.85546875" style="4" customWidth="1"/>
    <col min="4098" max="4098" width="7.140625" style="4" customWidth="1"/>
    <col min="4099" max="4099" width="3.140625" style="4" customWidth="1"/>
    <col min="4100" max="4100" width="10.140625" style="4" bestFit="1" customWidth="1"/>
    <col min="4101" max="4101" width="9.140625" style="4" bestFit="1" customWidth="1"/>
    <col min="4102" max="4102" width="9.42578125" style="4" customWidth="1"/>
    <col min="4103" max="4103" width="11.42578125" style="4" customWidth="1"/>
    <col min="4104" max="4104" width="8.85546875" style="4" customWidth="1"/>
    <col min="4105" max="4105" width="8.140625" style="4" bestFit="1" customWidth="1"/>
    <col min="4106" max="4106" width="11.140625" style="4" customWidth="1"/>
    <col min="4107" max="4107" width="5.28515625" style="4" customWidth="1"/>
    <col min="4108" max="4350" width="8.7109375" style="4"/>
    <col min="4351" max="4351" width="5.28515625" style="4" customWidth="1"/>
    <col min="4352" max="4352" width="8.7109375" style="4"/>
    <col min="4353" max="4353" width="7.85546875" style="4" customWidth="1"/>
    <col min="4354" max="4354" width="7.140625" style="4" customWidth="1"/>
    <col min="4355" max="4355" width="3.140625" style="4" customWidth="1"/>
    <col min="4356" max="4356" width="10.140625" style="4" bestFit="1" customWidth="1"/>
    <col min="4357" max="4357" width="9.140625" style="4" bestFit="1" customWidth="1"/>
    <col min="4358" max="4358" width="9.42578125" style="4" customWidth="1"/>
    <col min="4359" max="4359" width="11.42578125" style="4" customWidth="1"/>
    <col min="4360" max="4360" width="8.85546875" style="4" customWidth="1"/>
    <col min="4361" max="4361" width="8.140625" style="4" bestFit="1" customWidth="1"/>
    <col min="4362" max="4362" width="11.140625" style="4" customWidth="1"/>
    <col min="4363" max="4363" width="5.28515625" style="4" customWidth="1"/>
    <col min="4364" max="4606" width="8.7109375" style="4"/>
    <col min="4607" max="4607" width="5.28515625" style="4" customWidth="1"/>
    <col min="4608" max="4608" width="8.7109375" style="4"/>
    <col min="4609" max="4609" width="7.85546875" style="4" customWidth="1"/>
    <col min="4610" max="4610" width="7.140625" style="4" customWidth="1"/>
    <col min="4611" max="4611" width="3.140625" style="4" customWidth="1"/>
    <col min="4612" max="4612" width="10.140625" style="4" bestFit="1" customWidth="1"/>
    <col min="4613" max="4613" width="9.140625" style="4" bestFit="1" customWidth="1"/>
    <col min="4614" max="4614" width="9.42578125" style="4" customWidth="1"/>
    <col min="4615" max="4615" width="11.42578125" style="4" customWidth="1"/>
    <col min="4616" max="4616" width="8.85546875" style="4" customWidth="1"/>
    <col min="4617" max="4617" width="8.140625" style="4" bestFit="1" customWidth="1"/>
    <col min="4618" max="4618" width="11.140625" style="4" customWidth="1"/>
    <col min="4619" max="4619" width="5.28515625" style="4" customWidth="1"/>
    <col min="4620" max="4862" width="8.7109375" style="4"/>
    <col min="4863" max="4863" width="5.28515625" style="4" customWidth="1"/>
    <col min="4864" max="4864" width="8.7109375" style="4"/>
    <col min="4865" max="4865" width="7.85546875" style="4" customWidth="1"/>
    <col min="4866" max="4866" width="7.140625" style="4" customWidth="1"/>
    <col min="4867" max="4867" width="3.140625" style="4" customWidth="1"/>
    <col min="4868" max="4868" width="10.140625" style="4" bestFit="1" customWidth="1"/>
    <col min="4869" max="4869" width="9.140625" style="4" bestFit="1" customWidth="1"/>
    <col min="4870" max="4870" width="9.42578125" style="4" customWidth="1"/>
    <col min="4871" max="4871" width="11.42578125" style="4" customWidth="1"/>
    <col min="4872" max="4872" width="8.85546875" style="4" customWidth="1"/>
    <col min="4873" max="4873" width="8.140625" style="4" bestFit="1" customWidth="1"/>
    <col min="4874" max="4874" width="11.140625" style="4" customWidth="1"/>
    <col min="4875" max="4875" width="5.28515625" style="4" customWidth="1"/>
    <col min="4876" max="5118" width="8.7109375" style="4"/>
    <col min="5119" max="5119" width="5.28515625" style="4" customWidth="1"/>
    <col min="5120" max="5120" width="8.7109375" style="4"/>
    <col min="5121" max="5121" width="7.85546875" style="4" customWidth="1"/>
    <col min="5122" max="5122" width="7.140625" style="4" customWidth="1"/>
    <col min="5123" max="5123" width="3.140625" style="4" customWidth="1"/>
    <col min="5124" max="5124" width="10.140625" style="4" bestFit="1" customWidth="1"/>
    <col min="5125" max="5125" width="9.140625" style="4" bestFit="1" customWidth="1"/>
    <col min="5126" max="5126" width="9.42578125" style="4" customWidth="1"/>
    <col min="5127" max="5127" width="11.42578125" style="4" customWidth="1"/>
    <col min="5128" max="5128" width="8.85546875" style="4" customWidth="1"/>
    <col min="5129" max="5129" width="8.140625" style="4" bestFit="1" customWidth="1"/>
    <col min="5130" max="5130" width="11.140625" style="4" customWidth="1"/>
    <col min="5131" max="5131" width="5.28515625" style="4" customWidth="1"/>
    <col min="5132" max="5374" width="8.7109375" style="4"/>
    <col min="5375" max="5375" width="5.28515625" style="4" customWidth="1"/>
    <col min="5376" max="5376" width="8.7109375" style="4"/>
    <col min="5377" max="5377" width="7.85546875" style="4" customWidth="1"/>
    <col min="5378" max="5378" width="7.140625" style="4" customWidth="1"/>
    <col min="5379" max="5379" width="3.140625" style="4" customWidth="1"/>
    <col min="5380" max="5380" width="10.140625" style="4" bestFit="1" customWidth="1"/>
    <col min="5381" max="5381" width="9.140625" style="4" bestFit="1" customWidth="1"/>
    <col min="5382" max="5382" width="9.42578125" style="4" customWidth="1"/>
    <col min="5383" max="5383" width="11.42578125" style="4" customWidth="1"/>
    <col min="5384" max="5384" width="8.85546875" style="4" customWidth="1"/>
    <col min="5385" max="5385" width="8.140625" style="4" bestFit="1" customWidth="1"/>
    <col min="5386" max="5386" width="11.140625" style="4" customWidth="1"/>
    <col min="5387" max="5387" width="5.28515625" style="4" customWidth="1"/>
    <col min="5388" max="5630" width="8.7109375" style="4"/>
    <col min="5631" max="5631" width="5.28515625" style="4" customWidth="1"/>
    <col min="5632" max="5632" width="8.7109375" style="4"/>
    <col min="5633" max="5633" width="7.85546875" style="4" customWidth="1"/>
    <col min="5634" max="5634" width="7.140625" style="4" customWidth="1"/>
    <col min="5635" max="5635" width="3.140625" style="4" customWidth="1"/>
    <col min="5636" max="5636" width="10.140625" style="4" bestFit="1" customWidth="1"/>
    <col min="5637" max="5637" width="9.140625" style="4" bestFit="1" customWidth="1"/>
    <col min="5638" max="5638" width="9.42578125" style="4" customWidth="1"/>
    <col min="5639" max="5639" width="11.42578125" style="4" customWidth="1"/>
    <col min="5640" max="5640" width="8.85546875" style="4" customWidth="1"/>
    <col min="5641" max="5641" width="8.140625" style="4" bestFit="1" customWidth="1"/>
    <col min="5642" max="5642" width="11.140625" style="4" customWidth="1"/>
    <col min="5643" max="5643" width="5.28515625" style="4" customWidth="1"/>
    <col min="5644" max="5886" width="8.7109375" style="4"/>
    <col min="5887" max="5887" width="5.28515625" style="4" customWidth="1"/>
    <col min="5888" max="5888" width="8.7109375" style="4"/>
    <col min="5889" max="5889" width="7.85546875" style="4" customWidth="1"/>
    <col min="5890" max="5890" width="7.140625" style="4" customWidth="1"/>
    <col min="5891" max="5891" width="3.140625" style="4" customWidth="1"/>
    <col min="5892" max="5892" width="10.140625" style="4" bestFit="1" customWidth="1"/>
    <col min="5893" max="5893" width="9.140625" style="4" bestFit="1" customWidth="1"/>
    <col min="5894" max="5894" width="9.42578125" style="4" customWidth="1"/>
    <col min="5895" max="5895" width="11.42578125" style="4" customWidth="1"/>
    <col min="5896" max="5896" width="8.85546875" style="4" customWidth="1"/>
    <col min="5897" max="5897" width="8.140625" style="4" bestFit="1" customWidth="1"/>
    <col min="5898" max="5898" width="11.140625" style="4" customWidth="1"/>
    <col min="5899" max="5899" width="5.28515625" style="4" customWidth="1"/>
    <col min="5900" max="6142" width="8.7109375" style="4"/>
    <col min="6143" max="6143" width="5.28515625" style="4" customWidth="1"/>
    <col min="6144" max="6144" width="8.7109375" style="4"/>
    <col min="6145" max="6145" width="7.85546875" style="4" customWidth="1"/>
    <col min="6146" max="6146" width="7.140625" style="4" customWidth="1"/>
    <col min="6147" max="6147" width="3.140625" style="4" customWidth="1"/>
    <col min="6148" max="6148" width="10.140625" style="4" bestFit="1" customWidth="1"/>
    <col min="6149" max="6149" width="9.140625" style="4" bestFit="1" customWidth="1"/>
    <col min="6150" max="6150" width="9.42578125" style="4" customWidth="1"/>
    <col min="6151" max="6151" width="11.42578125" style="4" customWidth="1"/>
    <col min="6152" max="6152" width="8.85546875" style="4" customWidth="1"/>
    <col min="6153" max="6153" width="8.140625" style="4" bestFit="1" customWidth="1"/>
    <col min="6154" max="6154" width="11.140625" style="4" customWidth="1"/>
    <col min="6155" max="6155" width="5.28515625" style="4" customWidth="1"/>
    <col min="6156" max="6398" width="8.7109375" style="4"/>
    <col min="6399" max="6399" width="5.28515625" style="4" customWidth="1"/>
    <col min="6400" max="6400" width="8.7109375" style="4"/>
    <col min="6401" max="6401" width="7.85546875" style="4" customWidth="1"/>
    <col min="6402" max="6402" width="7.140625" style="4" customWidth="1"/>
    <col min="6403" max="6403" width="3.140625" style="4" customWidth="1"/>
    <col min="6404" max="6404" width="10.140625" style="4" bestFit="1" customWidth="1"/>
    <col min="6405" max="6405" width="9.140625" style="4" bestFit="1" customWidth="1"/>
    <col min="6406" max="6406" width="9.42578125" style="4" customWidth="1"/>
    <col min="6407" max="6407" width="11.42578125" style="4" customWidth="1"/>
    <col min="6408" max="6408" width="8.85546875" style="4" customWidth="1"/>
    <col min="6409" max="6409" width="8.140625" style="4" bestFit="1" customWidth="1"/>
    <col min="6410" max="6410" width="11.140625" style="4" customWidth="1"/>
    <col min="6411" max="6411" width="5.28515625" style="4" customWidth="1"/>
    <col min="6412" max="6654" width="8.7109375" style="4"/>
    <col min="6655" max="6655" width="5.28515625" style="4" customWidth="1"/>
    <col min="6656" max="6656" width="8.7109375" style="4"/>
    <col min="6657" max="6657" width="7.85546875" style="4" customWidth="1"/>
    <col min="6658" max="6658" width="7.140625" style="4" customWidth="1"/>
    <col min="6659" max="6659" width="3.140625" style="4" customWidth="1"/>
    <col min="6660" max="6660" width="10.140625" style="4" bestFit="1" customWidth="1"/>
    <col min="6661" max="6661" width="9.140625" style="4" bestFit="1" customWidth="1"/>
    <col min="6662" max="6662" width="9.42578125" style="4" customWidth="1"/>
    <col min="6663" max="6663" width="11.42578125" style="4" customWidth="1"/>
    <col min="6664" max="6664" width="8.85546875" style="4" customWidth="1"/>
    <col min="6665" max="6665" width="8.140625" style="4" bestFit="1" customWidth="1"/>
    <col min="6666" max="6666" width="11.140625" style="4" customWidth="1"/>
    <col min="6667" max="6667" width="5.28515625" style="4" customWidth="1"/>
    <col min="6668" max="6910" width="8.7109375" style="4"/>
    <col min="6911" max="6911" width="5.28515625" style="4" customWidth="1"/>
    <col min="6912" max="6912" width="8.7109375" style="4"/>
    <col min="6913" max="6913" width="7.85546875" style="4" customWidth="1"/>
    <col min="6914" max="6914" width="7.140625" style="4" customWidth="1"/>
    <col min="6915" max="6915" width="3.140625" style="4" customWidth="1"/>
    <col min="6916" max="6916" width="10.140625" style="4" bestFit="1" customWidth="1"/>
    <col min="6917" max="6917" width="9.140625" style="4" bestFit="1" customWidth="1"/>
    <col min="6918" max="6918" width="9.42578125" style="4" customWidth="1"/>
    <col min="6919" max="6919" width="11.42578125" style="4" customWidth="1"/>
    <col min="6920" max="6920" width="8.85546875" style="4" customWidth="1"/>
    <col min="6921" max="6921" width="8.140625" style="4" bestFit="1" customWidth="1"/>
    <col min="6922" max="6922" width="11.140625" style="4" customWidth="1"/>
    <col min="6923" max="6923" width="5.28515625" style="4" customWidth="1"/>
    <col min="6924" max="7166" width="8.7109375" style="4"/>
    <col min="7167" max="7167" width="5.28515625" style="4" customWidth="1"/>
    <col min="7168" max="7168" width="8.7109375" style="4"/>
    <col min="7169" max="7169" width="7.85546875" style="4" customWidth="1"/>
    <col min="7170" max="7170" width="7.140625" style="4" customWidth="1"/>
    <col min="7171" max="7171" width="3.140625" style="4" customWidth="1"/>
    <col min="7172" max="7172" width="10.140625" style="4" bestFit="1" customWidth="1"/>
    <col min="7173" max="7173" width="9.140625" style="4" bestFit="1" customWidth="1"/>
    <col min="7174" max="7174" width="9.42578125" style="4" customWidth="1"/>
    <col min="7175" max="7175" width="11.42578125" style="4" customWidth="1"/>
    <col min="7176" max="7176" width="8.85546875" style="4" customWidth="1"/>
    <col min="7177" max="7177" width="8.140625" style="4" bestFit="1" customWidth="1"/>
    <col min="7178" max="7178" width="11.140625" style="4" customWidth="1"/>
    <col min="7179" max="7179" width="5.28515625" style="4" customWidth="1"/>
    <col min="7180" max="7422" width="8.7109375" style="4"/>
    <col min="7423" max="7423" width="5.28515625" style="4" customWidth="1"/>
    <col min="7424" max="7424" width="8.7109375" style="4"/>
    <col min="7425" max="7425" width="7.85546875" style="4" customWidth="1"/>
    <col min="7426" max="7426" width="7.140625" style="4" customWidth="1"/>
    <col min="7427" max="7427" width="3.140625" style="4" customWidth="1"/>
    <col min="7428" max="7428" width="10.140625" style="4" bestFit="1" customWidth="1"/>
    <col min="7429" max="7429" width="9.140625" style="4" bestFit="1" customWidth="1"/>
    <col min="7430" max="7430" width="9.42578125" style="4" customWidth="1"/>
    <col min="7431" max="7431" width="11.42578125" style="4" customWidth="1"/>
    <col min="7432" max="7432" width="8.85546875" style="4" customWidth="1"/>
    <col min="7433" max="7433" width="8.140625" style="4" bestFit="1" customWidth="1"/>
    <col min="7434" max="7434" width="11.140625" style="4" customWidth="1"/>
    <col min="7435" max="7435" width="5.28515625" style="4" customWidth="1"/>
    <col min="7436" max="7678" width="8.7109375" style="4"/>
    <col min="7679" max="7679" width="5.28515625" style="4" customWidth="1"/>
    <col min="7680" max="7680" width="8.7109375" style="4"/>
    <col min="7681" max="7681" width="7.85546875" style="4" customWidth="1"/>
    <col min="7682" max="7682" width="7.140625" style="4" customWidth="1"/>
    <col min="7683" max="7683" width="3.140625" style="4" customWidth="1"/>
    <col min="7684" max="7684" width="10.140625" style="4" bestFit="1" customWidth="1"/>
    <col min="7685" max="7685" width="9.140625" style="4" bestFit="1" customWidth="1"/>
    <col min="7686" max="7686" width="9.42578125" style="4" customWidth="1"/>
    <col min="7687" max="7687" width="11.42578125" style="4" customWidth="1"/>
    <col min="7688" max="7688" width="8.85546875" style="4" customWidth="1"/>
    <col min="7689" max="7689" width="8.140625" style="4" bestFit="1" customWidth="1"/>
    <col min="7690" max="7690" width="11.140625" style="4" customWidth="1"/>
    <col min="7691" max="7691" width="5.28515625" style="4" customWidth="1"/>
    <col min="7692" max="7934" width="8.7109375" style="4"/>
    <col min="7935" max="7935" width="5.28515625" style="4" customWidth="1"/>
    <col min="7936" max="7936" width="8.7109375" style="4"/>
    <col min="7937" max="7937" width="7.85546875" style="4" customWidth="1"/>
    <col min="7938" max="7938" width="7.140625" style="4" customWidth="1"/>
    <col min="7939" max="7939" width="3.140625" style="4" customWidth="1"/>
    <col min="7940" max="7940" width="10.140625" style="4" bestFit="1" customWidth="1"/>
    <col min="7941" max="7941" width="9.140625" style="4" bestFit="1" customWidth="1"/>
    <col min="7942" max="7942" width="9.42578125" style="4" customWidth="1"/>
    <col min="7943" max="7943" width="11.42578125" style="4" customWidth="1"/>
    <col min="7944" max="7944" width="8.85546875" style="4" customWidth="1"/>
    <col min="7945" max="7945" width="8.140625" style="4" bestFit="1" customWidth="1"/>
    <col min="7946" max="7946" width="11.140625" style="4" customWidth="1"/>
    <col min="7947" max="7947" width="5.28515625" style="4" customWidth="1"/>
    <col min="7948" max="8190" width="8.7109375" style="4"/>
    <col min="8191" max="8191" width="5.28515625" style="4" customWidth="1"/>
    <col min="8192" max="8192" width="8.7109375" style="4"/>
    <col min="8193" max="8193" width="7.85546875" style="4" customWidth="1"/>
    <col min="8194" max="8194" width="7.140625" style="4" customWidth="1"/>
    <col min="8195" max="8195" width="3.140625" style="4" customWidth="1"/>
    <col min="8196" max="8196" width="10.140625" style="4" bestFit="1" customWidth="1"/>
    <col min="8197" max="8197" width="9.140625" style="4" bestFit="1" customWidth="1"/>
    <col min="8198" max="8198" width="9.42578125" style="4" customWidth="1"/>
    <col min="8199" max="8199" width="11.42578125" style="4" customWidth="1"/>
    <col min="8200" max="8200" width="8.85546875" style="4" customWidth="1"/>
    <col min="8201" max="8201" width="8.140625" style="4" bestFit="1" customWidth="1"/>
    <col min="8202" max="8202" width="11.140625" style="4" customWidth="1"/>
    <col min="8203" max="8203" width="5.28515625" style="4" customWidth="1"/>
    <col min="8204" max="8446" width="8.7109375" style="4"/>
    <col min="8447" max="8447" width="5.28515625" style="4" customWidth="1"/>
    <col min="8448" max="8448" width="8.7109375" style="4"/>
    <col min="8449" max="8449" width="7.85546875" style="4" customWidth="1"/>
    <col min="8450" max="8450" width="7.140625" style="4" customWidth="1"/>
    <col min="8451" max="8451" width="3.140625" style="4" customWidth="1"/>
    <col min="8452" max="8452" width="10.140625" style="4" bestFit="1" customWidth="1"/>
    <col min="8453" max="8453" width="9.140625" style="4" bestFit="1" customWidth="1"/>
    <col min="8454" max="8454" width="9.42578125" style="4" customWidth="1"/>
    <col min="8455" max="8455" width="11.42578125" style="4" customWidth="1"/>
    <col min="8456" max="8456" width="8.85546875" style="4" customWidth="1"/>
    <col min="8457" max="8457" width="8.140625" style="4" bestFit="1" customWidth="1"/>
    <col min="8458" max="8458" width="11.140625" style="4" customWidth="1"/>
    <col min="8459" max="8459" width="5.28515625" style="4" customWidth="1"/>
    <col min="8460" max="8702" width="8.7109375" style="4"/>
    <col min="8703" max="8703" width="5.28515625" style="4" customWidth="1"/>
    <col min="8704" max="8704" width="8.7109375" style="4"/>
    <col min="8705" max="8705" width="7.85546875" style="4" customWidth="1"/>
    <col min="8706" max="8706" width="7.140625" style="4" customWidth="1"/>
    <col min="8707" max="8707" width="3.140625" style="4" customWidth="1"/>
    <col min="8708" max="8708" width="10.140625" style="4" bestFit="1" customWidth="1"/>
    <col min="8709" max="8709" width="9.140625" style="4" bestFit="1" customWidth="1"/>
    <col min="8710" max="8710" width="9.42578125" style="4" customWidth="1"/>
    <col min="8711" max="8711" width="11.42578125" style="4" customWidth="1"/>
    <col min="8712" max="8712" width="8.85546875" style="4" customWidth="1"/>
    <col min="8713" max="8713" width="8.140625" style="4" bestFit="1" customWidth="1"/>
    <col min="8714" max="8714" width="11.140625" style="4" customWidth="1"/>
    <col min="8715" max="8715" width="5.28515625" style="4" customWidth="1"/>
    <col min="8716" max="8958" width="8.7109375" style="4"/>
    <col min="8959" max="8959" width="5.28515625" style="4" customWidth="1"/>
    <col min="8960" max="8960" width="8.7109375" style="4"/>
    <col min="8961" max="8961" width="7.85546875" style="4" customWidth="1"/>
    <col min="8962" max="8962" width="7.140625" style="4" customWidth="1"/>
    <col min="8963" max="8963" width="3.140625" style="4" customWidth="1"/>
    <col min="8964" max="8964" width="10.140625" style="4" bestFit="1" customWidth="1"/>
    <col min="8965" max="8965" width="9.140625" style="4" bestFit="1" customWidth="1"/>
    <col min="8966" max="8966" width="9.42578125" style="4" customWidth="1"/>
    <col min="8967" max="8967" width="11.42578125" style="4" customWidth="1"/>
    <col min="8968" max="8968" width="8.85546875" style="4" customWidth="1"/>
    <col min="8969" max="8969" width="8.140625" style="4" bestFit="1" customWidth="1"/>
    <col min="8970" max="8970" width="11.140625" style="4" customWidth="1"/>
    <col min="8971" max="8971" width="5.28515625" style="4" customWidth="1"/>
    <col min="8972" max="9214" width="8.7109375" style="4"/>
    <col min="9215" max="9215" width="5.28515625" style="4" customWidth="1"/>
    <col min="9216" max="9216" width="8.7109375" style="4"/>
    <col min="9217" max="9217" width="7.85546875" style="4" customWidth="1"/>
    <col min="9218" max="9218" width="7.140625" style="4" customWidth="1"/>
    <col min="9219" max="9219" width="3.140625" style="4" customWidth="1"/>
    <col min="9220" max="9220" width="10.140625" style="4" bestFit="1" customWidth="1"/>
    <col min="9221" max="9221" width="9.140625" style="4" bestFit="1" customWidth="1"/>
    <col min="9222" max="9222" width="9.42578125" style="4" customWidth="1"/>
    <col min="9223" max="9223" width="11.42578125" style="4" customWidth="1"/>
    <col min="9224" max="9224" width="8.85546875" style="4" customWidth="1"/>
    <col min="9225" max="9225" width="8.140625" style="4" bestFit="1" customWidth="1"/>
    <col min="9226" max="9226" width="11.140625" style="4" customWidth="1"/>
    <col min="9227" max="9227" width="5.28515625" style="4" customWidth="1"/>
    <col min="9228" max="9470" width="8.7109375" style="4"/>
    <col min="9471" max="9471" width="5.28515625" style="4" customWidth="1"/>
    <col min="9472" max="9472" width="8.7109375" style="4"/>
    <col min="9473" max="9473" width="7.85546875" style="4" customWidth="1"/>
    <col min="9474" max="9474" width="7.140625" style="4" customWidth="1"/>
    <col min="9475" max="9475" width="3.140625" style="4" customWidth="1"/>
    <col min="9476" max="9476" width="10.140625" style="4" bestFit="1" customWidth="1"/>
    <col min="9477" max="9477" width="9.140625" style="4" bestFit="1" customWidth="1"/>
    <col min="9478" max="9478" width="9.42578125" style="4" customWidth="1"/>
    <col min="9479" max="9479" width="11.42578125" style="4" customWidth="1"/>
    <col min="9480" max="9480" width="8.85546875" style="4" customWidth="1"/>
    <col min="9481" max="9481" width="8.140625" style="4" bestFit="1" customWidth="1"/>
    <col min="9482" max="9482" width="11.140625" style="4" customWidth="1"/>
    <col min="9483" max="9483" width="5.28515625" style="4" customWidth="1"/>
    <col min="9484" max="9726" width="8.7109375" style="4"/>
    <col min="9727" max="9727" width="5.28515625" style="4" customWidth="1"/>
    <col min="9728" max="9728" width="8.7109375" style="4"/>
    <col min="9729" max="9729" width="7.85546875" style="4" customWidth="1"/>
    <col min="9730" max="9730" width="7.140625" style="4" customWidth="1"/>
    <col min="9731" max="9731" width="3.140625" style="4" customWidth="1"/>
    <col min="9732" max="9732" width="10.140625" style="4" bestFit="1" customWidth="1"/>
    <col min="9733" max="9733" width="9.140625" style="4" bestFit="1" customWidth="1"/>
    <col min="9734" max="9734" width="9.42578125" style="4" customWidth="1"/>
    <col min="9735" max="9735" width="11.42578125" style="4" customWidth="1"/>
    <col min="9736" max="9736" width="8.85546875" style="4" customWidth="1"/>
    <col min="9737" max="9737" width="8.140625" style="4" bestFit="1" customWidth="1"/>
    <col min="9738" max="9738" width="11.140625" style="4" customWidth="1"/>
    <col min="9739" max="9739" width="5.28515625" style="4" customWidth="1"/>
    <col min="9740" max="9982" width="8.7109375" style="4"/>
    <col min="9983" max="9983" width="5.28515625" style="4" customWidth="1"/>
    <col min="9984" max="9984" width="8.7109375" style="4"/>
    <col min="9985" max="9985" width="7.85546875" style="4" customWidth="1"/>
    <col min="9986" max="9986" width="7.140625" style="4" customWidth="1"/>
    <col min="9987" max="9987" width="3.140625" style="4" customWidth="1"/>
    <col min="9988" max="9988" width="10.140625" style="4" bestFit="1" customWidth="1"/>
    <col min="9989" max="9989" width="9.140625" style="4" bestFit="1" customWidth="1"/>
    <col min="9990" max="9990" width="9.42578125" style="4" customWidth="1"/>
    <col min="9991" max="9991" width="11.42578125" style="4" customWidth="1"/>
    <col min="9992" max="9992" width="8.85546875" style="4" customWidth="1"/>
    <col min="9993" max="9993" width="8.140625" style="4" bestFit="1" customWidth="1"/>
    <col min="9994" max="9994" width="11.140625" style="4" customWidth="1"/>
    <col min="9995" max="9995" width="5.28515625" style="4" customWidth="1"/>
    <col min="9996" max="10238" width="8.7109375" style="4"/>
    <col min="10239" max="10239" width="5.28515625" style="4" customWidth="1"/>
    <col min="10240" max="10240" width="8.7109375" style="4"/>
    <col min="10241" max="10241" width="7.85546875" style="4" customWidth="1"/>
    <col min="10242" max="10242" width="7.140625" style="4" customWidth="1"/>
    <col min="10243" max="10243" width="3.140625" style="4" customWidth="1"/>
    <col min="10244" max="10244" width="10.140625" style="4" bestFit="1" customWidth="1"/>
    <col min="10245" max="10245" width="9.140625" style="4" bestFit="1" customWidth="1"/>
    <col min="10246" max="10246" width="9.42578125" style="4" customWidth="1"/>
    <col min="10247" max="10247" width="11.42578125" style="4" customWidth="1"/>
    <col min="10248" max="10248" width="8.85546875" style="4" customWidth="1"/>
    <col min="10249" max="10249" width="8.140625" style="4" bestFit="1" customWidth="1"/>
    <col min="10250" max="10250" width="11.140625" style="4" customWidth="1"/>
    <col min="10251" max="10251" width="5.28515625" style="4" customWidth="1"/>
    <col min="10252" max="10494" width="8.7109375" style="4"/>
    <col min="10495" max="10495" width="5.28515625" style="4" customWidth="1"/>
    <col min="10496" max="10496" width="8.7109375" style="4"/>
    <col min="10497" max="10497" width="7.85546875" style="4" customWidth="1"/>
    <col min="10498" max="10498" width="7.140625" style="4" customWidth="1"/>
    <col min="10499" max="10499" width="3.140625" style="4" customWidth="1"/>
    <col min="10500" max="10500" width="10.140625" style="4" bestFit="1" customWidth="1"/>
    <col min="10501" max="10501" width="9.140625" style="4" bestFit="1" customWidth="1"/>
    <col min="10502" max="10502" width="9.42578125" style="4" customWidth="1"/>
    <col min="10503" max="10503" width="11.42578125" style="4" customWidth="1"/>
    <col min="10504" max="10504" width="8.85546875" style="4" customWidth="1"/>
    <col min="10505" max="10505" width="8.140625" style="4" bestFit="1" customWidth="1"/>
    <col min="10506" max="10506" width="11.140625" style="4" customWidth="1"/>
    <col min="10507" max="10507" width="5.28515625" style="4" customWidth="1"/>
    <col min="10508" max="10750" width="8.7109375" style="4"/>
    <col min="10751" max="10751" width="5.28515625" style="4" customWidth="1"/>
    <col min="10752" max="10752" width="8.7109375" style="4"/>
    <col min="10753" max="10753" width="7.85546875" style="4" customWidth="1"/>
    <col min="10754" max="10754" width="7.140625" style="4" customWidth="1"/>
    <col min="10755" max="10755" width="3.140625" style="4" customWidth="1"/>
    <col min="10756" max="10756" width="10.140625" style="4" bestFit="1" customWidth="1"/>
    <col min="10757" max="10757" width="9.140625" style="4" bestFit="1" customWidth="1"/>
    <col min="10758" max="10758" width="9.42578125" style="4" customWidth="1"/>
    <col min="10759" max="10759" width="11.42578125" style="4" customWidth="1"/>
    <col min="10760" max="10760" width="8.85546875" style="4" customWidth="1"/>
    <col min="10761" max="10761" width="8.140625" style="4" bestFit="1" customWidth="1"/>
    <col min="10762" max="10762" width="11.140625" style="4" customWidth="1"/>
    <col min="10763" max="10763" width="5.28515625" style="4" customWidth="1"/>
    <col min="10764" max="11006" width="8.7109375" style="4"/>
    <col min="11007" max="11007" width="5.28515625" style="4" customWidth="1"/>
    <col min="11008" max="11008" width="8.7109375" style="4"/>
    <col min="11009" max="11009" width="7.85546875" style="4" customWidth="1"/>
    <col min="11010" max="11010" width="7.140625" style="4" customWidth="1"/>
    <col min="11011" max="11011" width="3.140625" style="4" customWidth="1"/>
    <col min="11012" max="11012" width="10.140625" style="4" bestFit="1" customWidth="1"/>
    <col min="11013" max="11013" width="9.140625" style="4" bestFit="1" customWidth="1"/>
    <col min="11014" max="11014" width="9.42578125" style="4" customWidth="1"/>
    <col min="11015" max="11015" width="11.42578125" style="4" customWidth="1"/>
    <col min="11016" max="11016" width="8.85546875" style="4" customWidth="1"/>
    <col min="11017" max="11017" width="8.140625" style="4" bestFit="1" customWidth="1"/>
    <col min="11018" max="11018" width="11.140625" style="4" customWidth="1"/>
    <col min="11019" max="11019" width="5.28515625" style="4" customWidth="1"/>
    <col min="11020" max="11262" width="8.7109375" style="4"/>
    <col min="11263" max="11263" width="5.28515625" style="4" customWidth="1"/>
    <col min="11264" max="11264" width="8.7109375" style="4"/>
    <col min="11265" max="11265" width="7.85546875" style="4" customWidth="1"/>
    <col min="11266" max="11266" width="7.140625" style="4" customWidth="1"/>
    <col min="11267" max="11267" width="3.140625" style="4" customWidth="1"/>
    <col min="11268" max="11268" width="10.140625" style="4" bestFit="1" customWidth="1"/>
    <col min="11269" max="11269" width="9.140625" style="4" bestFit="1" customWidth="1"/>
    <col min="11270" max="11270" width="9.42578125" style="4" customWidth="1"/>
    <col min="11271" max="11271" width="11.42578125" style="4" customWidth="1"/>
    <col min="11272" max="11272" width="8.85546875" style="4" customWidth="1"/>
    <col min="11273" max="11273" width="8.140625" style="4" bestFit="1" customWidth="1"/>
    <col min="11274" max="11274" width="11.140625" style="4" customWidth="1"/>
    <col min="11275" max="11275" width="5.28515625" style="4" customWidth="1"/>
    <col min="11276" max="11518" width="8.7109375" style="4"/>
    <col min="11519" max="11519" width="5.28515625" style="4" customWidth="1"/>
    <col min="11520" max="11520" width="8.7109375" style="4"/>
    <col min="11521" max="11521" width="7.85546875" style="4" customWidth="1"/>
    <col min="11522" max="11522" width="7.140625" style="4" customWidth="1"/>
    <col min="11523" max="11523" width="3.140625" style="4" customWidth="1"/>
    <col min="11524" max="11524" width="10.140625" style="4" bestFit="1" customWidth="1"/>
    <col min="11525" max="11525" width="9.140625" style="4" bestFit="1" customWidth="1"/>
    <col min="11526" max="11526" width="9.42578125" style="4" customWidth="1"/>
    <col min="11527" max="11527" width="11.42578125" style="4" customWidth="1"/>
    <col min="11528" max="11528" width="8.85546875" style="4" customWidth="1"/>
    <col min="11529" max="11529" width="8.140625" style="4" bestFit="1" customWidth="1"/>
    <col min="11530" max="11530" width="11.140625" style="4" customWidth="1"/>
    <col min="11531" max="11531" width="5.28515625" style="4" customWidth="1"/>
    <col min="11532" max="11774" width="8.7109375" style="4"/>
    <col min="11775" max="11775" width="5.28515625" style="4" customWidth="1"/>
    <col min="11776" max="11776" width="8.7109375" style="4"/>
    <col min="11777" max="11777" width="7.85546875" style="4" customWidth="1"/>
    <col min="11778" max="11778" width="7.140625" style="4" customWidth="1"/>
    <col min="11779" max="11779" width="3.140625" style="4" customWidth="1"/>
    <col min="11780" max="11780" width="10.140625" style="4" bestFit="1" customWidth="1"/>
    <col min="11781" max="11781" width="9.140625" style="4" bestFit="1" customWidth="1"/>
    <col min="11782" max="11782" width="9.42578125" style="4" customWidth="1"/>
    <col min="11783" max="11783" width="11.42578125" style="4" customWidth="1"/>
    <col min="11784" max="11784" width="8.85546875" style="4" customWidth="1"/>
    <col min="11785" max="11785" width="8.140625" style="4" bestFit="1" customWidth="1"/>
    <col min="11786" max="11786" width="11.140625" style="4" customWidth="1"/>
    <col min="11787" max="11787" width="5.28515625" style="4" customWidth="1"/>
    <col min="11788" max="12030" width="8.7109375" style="4"/>
    <col min="12031" max="12031" width="5.28515625" style="4" customWidth="1"/>
    <col min="12032" max="12032" width="8.7109375" style="4"/>
    <col min="12033" max="12033" width="7.85546875" style="4" customWidth="1"/>
    <col min="12034" max="12034" width="7.140625" style="4" customWidth="1"/>
    <col min="12035" max="12035" width="3.140625" style="4" customWidth="1"/>
    <col min="12036" max="12036" width="10.140625" style="4" bestFit="1" customWidth="1"/>
    <col min="12037" max="12037" width="9.140625" style="4" bestFit="1" customWidth="1"/>
    <col min="12038" max="12038" width="9.42578125" style="4" customWidth="1"/>
    <col min="12039" max="12039" width="11.42578125" style="4" customWidth="1"/>
    <col min="12040" max="12040" width="8.85546875" style="4" customWidth="1"/>
    <col min="12041" max="12041" width="8.140625" style="4" bestFit="1" customWidth="1"/>
    <col min="12042" max="12042" width="11.140625" style="4" customWidth="1"/>
    <col min="12043" max="12043" width="5.28515625" style="4" customWidth="1"/>
    <col min="12044" max="12286" width="8.7109375" style="4"/>
    <col min="12287" max="12287" width="5.28515625" style="4" customWidth="1"/>
    <col min="12288" max="12288" width="8.7109375" style="4"/>
    <col min="12289" max="12289" width="7.85546875" style="4" customWidth="1"/>
    <col min="12290" max="12290" width="7.140625" style="4" customWidth="1"/>
    <col min="12291" max="12291" width="3.140625" style="4" customWidth="1"/>
    <col min="12292" max="12292" width="10.140625" style="4" bestFit="1" customWidth="1"/>
    <col min="12293" max="12293" width="9.140625" style="4" bestFit="1" customWidth="1"/>
    <col min="12294" max="12294" width="9.42578125" style="4" customWidth="1"/>
    <col min="12295" max="12295" width="11.42578125" style="4" customWidth="1"/>
    <col min="12296" max="12296" width="8.85546875" style="4" customWidth="1"/>
    <col min="12297" max="12297" width="8.140625" style="4" bestFit="1" customWidth="1"/>
    <col min="12298" max="12298" width="11.140625" style="4" customWidth="1"/>
    <col min="12299" max="12299" width="5.28515625" style="4" customWidth="1"/>
    <col min="12300" max="12542" width="8.7109375" style="4"/>
    <col min="12543" max="12543" width="5.28515625" style="4" customWidth="1"/>
    <col min="12544" max="12544" width="8.7109375" style="4"/>
    <col min="12545" max="12545" width="7.85546875" style="4" customWidth="1"/>
    <col min="12546" max="12546" width="7.140625" style="4" customWidth="1"/>
    <col min="12547" max="12547" width="3.140625" style="4" customWidth="1"/>
    <col min="12548" max="12548" width="10.140625" style="4" bestFit="1" customWidth="1"/>
    <col min="12549" max="12549" width="9.140625" style="4" bestFit="1" customWidth="1"/>
    <col min="12550" max="12550" width="9.42578125" style="4" customWidth="1"/>
    <col min="12551" max="12551" width="11.42578125" style="4" customWidth="1"/>
    <col min="12552" max="12552" width="8.85546875" style="4" customWidth="1"/>
    <col min="12553" max="12553" width="8.140625" style="4" bestFit="1" customWidth="1"/>
    <col min="12554" max="12554" width="11.140625" style="4" customWidth="1"/>
    <col min="12555" max="12555" width="5.28515625" style="4" customWidth="1"/>
    <col min="12556" max="12798" width="8.7109375" style="4"/>
    <col min="12799" max="12799" width="5.28515625" style="4" customWidth="1"/>
    <col min="12800" max="12800" width="8.7109375" style="4"/>
    <col min="12801" max="12801" width="7.85546875" style="4" customWidth="1"/>
    <col min="12802" max="12802" width="7.140625" style="4" customWidth="1"/>
    <col min="12803" max="12803" width="3.140625" style="4" customWidth="1"/>
    <col min="12804" max="12804" width="10.140625" style="4" bestFit="1" customWidth="1"/>
    <col min="12805" max="12805" width="9.140625" style="4" bestFit="1" customWidth="1"/>
    <col min="12806" max="12806" width="9.42578125" style="4" customWidth="1"/>
    <col min="12807" max="12807" width="11.42578125" style="4" customWidth="1"/>
    <col min="12808" max="12808" width="8.85546875" style="4" customWidth="1"/>
    <col min="12809" max="12809" width="8.140625" style="4" bestFit="1" customWidth="1"/>
    <col min="12810" max="12810" width="11.140625" style="4" customWidth="1"/>
    <col min="12811" max="12811" width="5.28515625" style="4" customWidth="1"/>
    <col min="12812" max="13054" width="8.7109375" style="4"/>
    <col min="13055" max="13055" width="5.28515625" style="4" customWidth="1"/>
    <col min="13056" max="13056" width="8.7109375" style="4"/>
    <col min="13057" max="13057" width="7.85546875" style="4" customWidth="1"/>
    <col min="13058" max="13058" width="7.140625" style="4" customWidth="1"/>
    <col min="13059" max="13059" width="3.140625" style="4" customWidth="1"/>
    <col min="13060" max="13060" width="10.140625" style="4" bestFit="1" customWidth="1"/>
    <col min="13061" max="13061" width="9.140625" style="4" bestFit="1" customWidth="1"/>
    <col min="13062" max="13062" width="9.42578125" style="4" customWidth="1"/>
    <col min="13063" max="13063" width="11.42578125" style="4" customWidth="1"/>
    <col min="13064" max="13064" width="8.85546875" style="4" customWidth="1"/>
    <col min="13065" max="13065" width="8.140625" style="4" bestFit="1" customWidth="1"/>
    <col min="13066" max="13066" width="11.140625" style="4" customWidth="1"/>
    <col min="13067" max="13067" width="5.28515625" style="4" customWidth="1"/>
    <col min="13068" max="13310" width="8.7109375" style="4"/>
    <col min="13311" max="13311" width="5.28515625" style="4" customWidth="1"/>
    <col min="13312" max="13312" width="8.7109375" style="4"/>
    <col min="13313" max="13313" width="7.85546875" style="4" customWidth="1"/>
    <col min="13314" max="13314" width="7.140625" style="4" customWidth="1"/>
    <col min="13315" max="13315" width="3.140625" style="4" customWidth="1"/>
    <col min="13316" max="13316" width="10.140625" style="4" bestFit="1" customWidth="1"/>
    <col min="13317" max="13317" width="9.140625" style="4" bestFit="1" customWidth="1"/>
    <col min="13318" max="13318" width="9.42578125" style="4" customWidth="1"/>
    <col min="13319" max="13319" width="11.42578125" style="4" customWidth="1"/>
    <col min="13320" max="13320" width="8.85546875" style="4" customWidth="1"/>
    <col min="13321" max="13321" width="8.140625" style="4" bestFit="1" customWidth="1"/>
    <col min="13322" max="13322" width="11.140625" style="4" customWidth="1"/>
    <col min="13323" max="13323" width="5.28515625" style="4" customWidth="1"/>
    <col min="13324" max="13566" width="8.7109375" style="4"/>
    <col min="13567" max="13567" width="5.28515625" style="4" customWidth="1"/>
    <col min="13568" max="13568" width="8.7109375" style="4"/>
    <col min="13569" max="13569" width="7.85546875" style="4" customWidth="1"/>
    <col min="13570" max="13570" width="7.140625" style="4" customWidth="1"/>
    <col min="13571" max="13571" width="3.140625" style="4" customWidth="1"/>
    <col min="13572" max="13572" width="10.140625" style="4" bestFit="1" customWidth="1"/>
    <col min="13573" max="13573" width="9.140625" style="4" bestFit="1" customWidth="1"/>
    <col min="13574" max="13574" width="9.42578125" style="4" customWidth="1"/>
    <col min="13575" max="13575" width="11.42578125" style="4" customWidth="1"/>
    <col min="13576" max="13576" width="8.85546875" style="4" customWidth="1"/>
    <col min="13577" max="13577" width="8.140625" style="4" bestFit="1" customWidth="1"/>
    <col min="13578" max="13578" width="11.140625" style="4" customWidth="1"/>
    <col min="13579" max="13579" width="5.28515625" style="4" customWidth="1"/>
    <col min="13580" max="13822" width="8.7109375" style="4"/>
    <col min="13823" max="13823" width="5.28515625" style="4" customWidth="1"/>
    <col min="13824" max="13824" width="8.7109375" style="4"/>
    <col min="13825" max="13825" width="7.85546875" style="4" customWidth="1"/>
    <col min="13826" max="13826" width="7.140625" style="4" customWidth="1"/>
    <col min="13827" max="13827" width="3.140625" style="4" customWidth="1"/>
    <col min="13828" max="13828" width="10.140625" style="4" bestFit="1" customWidth="1"/>
    <col min="13829" max="13829" width="9.140625" style="4" bestFit="1" customWidth="1"/>
    <col min="13830" max="13830" width="9.42578125" style="4" customWidth="1"/>
    <col min="13831" max="13831" width="11.42578125" style="4" customWidth="1"/>
    <col min="13832" max="13832" width="8.85546875" style="4" customWidth="1"/>
    <col min="13833" max="13833" width="8.140625" style="4" bestFit="1" customWidth="1"/>
    <col min="13834" max="13834" width="11.140625" style="4" customWidth="1"/>
    <col min="13835" max="13835" width="5.28515625" style="4" customWidth="1"/>
    <col min="13836" max="14078" width="8.7109375" style="4"/>
    <col min="14079" max="14079" width="5.28515625" style="4" customWidth="1"/>
    <col min="14080" max="14080" width="8.7109375" style="4"/>
    <col min="14081" max="14081" width="7.85546875" style="4" customWidth="1"/>
    <col min="14082" max="14082" width="7.140625" style="4" customWidth="1"/>
    <col min="14083" max="14083" width="3.140625" style="4" customWidth="1"/>
    <col min="14084" max="14084" width="10.140625" style="4" bestFit="1" customWidth="1"/>
    <col min="14085" max="14085" width="9.140625" style="4" bestFit="1" customWidth="1"/>
    <col min="14086" max="14086" width="9.42578125" style="4" customWidth="1"/>
    <col min="14087" max="14087" width="11.42578125" style="4" customWidth="1"/>
    <col min="14088" max="14088" width="8.85546875" style="4" customWidth="1"/>
    <col min="14089" max="14089" width="8.140625" style="4" bestFit="1" customWidth="1"/>
    <col min="14090" max="14090" width="11.140625" style="4" customWidth="1"/>
    <col min="14091" max="14091" width="5.28515625" style="4" customWidth="1"/>
    <col min="14092" max="14334" width="8.7109375" style="4"/>
    <col min="14335" max="14335" width="5.28515625" style="4" customWidth="1"/>
    <col min="14336" max="14336" width="8.7109375" style="4"/>
    <col min="14337" max="14337" width="7.85546875" style="4" customWidth="1"/>
    <col min="14338" max="14338" width="7.140625" style="4" customWidth="1"/>
    <col min="14339" max="14339" width="3.140625" style="4" customWidth="1"/>
    <col min="14340" max="14340" width="10.140625" style="4" bestFit="1" customWidth="1"/>
    <col min="14341" max="14341" width="9.140625" style="4" bestFit="1" customWidth="1"/>
    <col min="14342" max="14342" width="9.42578125" style="4" customWidth="1"/>
    <col min="14343" max="14343" width="11.42578125" style="4" customWidth="1"/>
    <col min="14344" max="14344" width="8.85546875" style="4" customWidth="1"/>
    <col min="14345" max="14345" width="8.140625" style="4" bestFit="1" customWidth="1"/>
    <col min="14346" max="14346" width="11.140625" style="4" customWidth="1"/>
    <col min="14347" max="14347" width="5.28515625" style="4" customWidth="1"/>
    <col min="14348" max="14590" width="8.7109375" style="4"/>
    <col min="14591" max="14591" width="5.28515625" style="4" customWidth="1"/>
    <col min="14592" max="14592" width="8.7109375" style="4"/>
    <col min="14593" max="14593" width="7.85546875" style="4" customWidth="1"/>
    <col min="14594" max="14594" width="7.140625" style="4" customWidth="1"/>
    <col min="14595" max="14595" width="3.140625" style="4" customWidth="1"/>
    <col min="14596" max="14596" width="10.140625" style="4" bestFit="1" customWidth="1"/>
    <col min="14597" max="14597" width="9.140625" style="4" bestFit="1" customWidth="1"/>
    <col min="14598" max="14598" width="9.42578125" style="4" customWidth="1"/>
    <col min="14599" max="14599" width="11.42578125" style="4" customWidth="1"/>
    <col min="14600" max="14600" width="8.85546875" style="4" customWidth="1"/>
    <col min="14601" max="14601" width="8.140625" style="4" bestFit="1" customWidth="1"/>
    <col min="14602" max="14602" width="11.140625" style="4" customWidth="1"/>
    <col min="14603" max="14603" width="5.28515625" style="4" customWidth="1"/>
    <col min="14604" max="14846" width="8.7109375" style="4"/>
    <col min="14847" max="14847" width="5.28515625" style="4" customWidth="1"/>
    <col min="14848" max="14848" width="8.7109375" style="4"/>
    <col min="14849" max="14849" width="7.85546875" style="4" customWidth="1"/>
    <col min="14850" max="14850" width="7.140625" style="4" customWidth="1"/>
    <col min="14851" max="14851" width="3.140625" style="4" customWidth="1"/>
    <col min="14852" max="14852" width="10.140625" style="4" bestFit="1" customWidth="1"/>
    <col min="14853" max="14853" width="9.140625" style="4" bestFit="1" customWidth="1"/>
    <col min="14854" max="14854" width="9.42578125" style="4" customWidth="1"/>
    <col min="14855" max="14855" width="11.42578125" style="4" customWidth="1"/>
    <col min="14856" max="14856" width="8.85546875" style="4" customWidth="1"/>
    <col min="14857" max="14857" width="8.140625" style="4" bestFit="1" customWidth="1"/>
    <col min="14858" max="14858" width="11.140625" style="4" customWidth="1"/>
    <col min="14859" max="14859" width="5.28515625" style="4" customWidth="1"/>
    <col min="14860" max="15102" width="8.7109375" style="4"/>
    <col min="15103" max="15103" width="5.28515625" style="4" customWidth="1"/>
    <col min="15104" max="15104" width="8.7109375" style="4"/>
    <col min="15105" max="15105" width="7.85546875" style="4" customWidth="1"/>
    <col min="15106" max="15106" width="7.140625" style="4" customWidth="1"/>
    <col min="15107" max="15107" width="3.140625" style="4" customWidth="1"/>
    <col min="15108" max="15108" width="10.140625" style="4" bestFit="1" customWidth="1"/>
    <col min="15109" max="15109" width="9.140625" style="4" bestFit="1" customWidth="1"/>
    <col min="15110" max="15110" width="9.42578125" style="4" customWidth="1"/>
    <col min="15111" max="15111" width="11.42578125" style="4" customWidth="1"/>
    <col min="15112" max="15112" width="8.85546875" style="4" customWidth="1"/>
    <col min="15113" max="15113" width="8.140625" style="4" bestFit="1" customWidth="1"/>
    <col min="15114" max="15114" width="11.140625" style="4" customWidth="1"/>
    <col min="15115" max="15115" width="5.28515625" style="4" customWidth="1"/>
    <col min="15116" max="15358" width="8.7109375" style="4"/>
    <col min="15359" max="15359" width="5.28515625" style="4" customWidth="1"/>
    <col min="15360" max="15360" width="8.7109375" style="4"/>
    <col min="15361" max="15361" width="7.85546875" style="4" customWidth="1"/>
    <col min="15362" max="15362" width="7.140625" style="4" customWidth="1"/>
    <col min="15363" max="15363" width="3.140625" style="4" customWidth="1"/>
    <col min="15364" max="15364" width="10.140625" style="4" bestFit="1" customWidth="1"/>
    <col min="15365" max="15365" width="9.140625" style="4" bestFit="1" customWidth="1"/>
    <col min="15366" max="15366" width="9.42578125" style="4" customWidth="1"/>
    <col min="15367" max="15367" width="11.42578125" style="4" customWidth="1"/>
    <col min="15368" max="15368" width="8.85546875" style="4" customWidth="1"/>
    <col min="15369" max="15369" width="8.140625" style="4" bestFit="1" customWidth="1"/>
    <col min="15370" max="15370" width="11.140625" style="4" customWidth="1"/>
    <col min="15371" max="15371" width="5.28515625" style="4" customWidth="1"/>
    <col min="15372" max="15614" width="8.7109375" style="4"/>
    <col min="15615" max="15615" width="5.28515625" style="4" customWidth="1"/>
    <col min="15616" max="15616" width="8.7109375" style="4"/>
    <col min="15617" max="15617" width="7.85546875" style="4" customWidth="1"/>
    <col min="15618" max="15618" width="7.140625" style="4" customWidth="1"/>
    <col min="15619" max="15619" width="3.140625" style="4" customWidth="1"/>
    <col min="15620" max="15620" width="10.140625" style="4" bestFit="1" customWidth="1"/>
    <col min="15621" max="15621" width="9.140625" style="4" bestFit="1" customWidth="1"/>
    <col min="15622" max="15622" width="9.42578125" style="4" customWidth="1"/>
    <col min="15623" max="15623" width="11.42578125" style="4" customWidth="1"/>
    <col min="15624" max="15624" width="8.85546875" style="4" customWidth="1"/>
    <col min="15625" max="15625" width="8.140625" style="4" bestFit="1" customWidth="1"/>
    <col min="15626" max="15626" width="11.140625" style="4" customWidth="1"/>
    <col min="15627" max="15627" width="5.28515625" style="4" customWidth="1"/>
    <col min="15628" max="15870" width="8.7109375" style="4"/>
    <col min="15871" max="15871" width="5.28515625" style="4" customWidth="1"/>
    <col min="15872" max="15872" width="8.7109375" style="4"/>
    <col min="15873" max="15873" width="7.85546875" style="4" customWidth="1"/>
    <col min="15874" max="15874" width="7.140625" style="4" customWidth="1"/>
    <col min="15875" max="15875" width="3.140625" style="4" customWidth="1"/>
    <col min="15876" max="15876" width="10.140625" style="4" bestFit="1" customWidth="1"/>
    <col min="15877" max="15877" width="9.140625" style="4" bestFit="1" customWidth="1"/>
    <col min="15878" max="15878" width="9.42578125" style="4" customWidth="1"/>
    <col min="15879" max="15879" width="11.42578125" style="4" customWidth="1"/>
    <col min="15880" max="15880" width="8.85546875" style="4" customWidth="1"/>
    <col min="15881" max="15881" width="8.140625" style="4" bestFit="1" customWidth="1"/>
    <col min="15882" max="15882" width="11.140625" style="4" customWidth="1"/>
    <col min="15883" max="15883" width="5.28515625" style="4" customWidth="1"/>
    <col min="15884" max="16126" width="8.7109375" style="4"/>
    <col min="16127" max="16127" width="5.28515625" style="4" customWidth="1"/>
    <col min="16128" max="16128" width="8.7109375" style="4"/>
    <col min="16129" max="16129" width="7.85546875" style="4" customWidth="1"/>
    <col min="16130" max="16130" width="7.140625" style="4" customWidth="1"/>
    <col min="16131" max="16131" width="3.140625" style="4" customWidth="1"/>
    <col min="16132" max="16132" width="10.140625" style="4" bestFit="1" customWidth="1"/>
    <col min="16133" max="16133" width="9.140625" style="4" bestFit="1" customWidth="1"/>
    <col min="16134" max="16134" width="9.42578125" style="4" customWidth="1"/>
    <col min="16135" max="16135" width="11.42578125" style="4" customWidth="1"/>
    <col min="16136" max="16136" width="8.85546875" style="4" customWidth="1"/>
    <col min="16137" max="16137" width="8.140625" style="4" bestFit="1" customWidth="1"/>
    <col min="16138" max="16138" width="11.140625" style="4" customWidth="1"/>
    <col min="16139" max="16139" width="5.28515625" style="4" customWidth="1"/>
    <col min="16140" max="16384" width="8.7109375" style="4"/>
  </cols>
  <sheetData>
    <row r="1" spans="1:13" s="18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3" s="18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3" s="18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s="18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3" s="18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19"/>
      <c r="J5" s="3"/>
      <c r="K5" s="3"/>
    </row>
    <row r="6" spans="1:13" s="18" customFormat="1" ht="36.75" customHeight="1" x14ac:dyDescent="0.25">
      <c r="A6" s="3"/>
      <c r="B6" s="137" t="s">
        <v>544</v>
      </c>
      <c r="C6" s="137"/>
      <c r="D6" s="137"/>
      <c r="E6" s="137"/>
      <c r="F6" s="137"/>
      <c r="G6" s="137"/>
      <c r="H6" s="137"/>
      <c r="I6" s="137"/>
      <c r="J6" s="21"/>
      <c r="K6" s="3"/>
    </row>
    <row r="7" spans="1:13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3" ht="7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3" ht="18.75" customHeight="1" x14ac:dyDescent="0.25">
      <c r="A9" s="3"/>
      <c r="B9" s="138" t="s">
        <v>545</v>
      </c>
      <c r="C9" s="139"/>
      <c r="D9" s="139"/>
      <c r="E9" s="139"/>
      <c r="F9" s="139"/>
      <c r="G9" s="139"/>
      <c r="H9" s="139"/>
      <c r="I9" s="139"/>
      <c r="J9" s="140"/>
      <c r="K9" s="3"/>
    </row>
    <row r="10" spans="1:13" ht="7.5" customHeight="1" x14ac:dyDescent="0.25">
      <c r="A10" s="3"/>
      <c r="B10" s="22"/>
      <c r="C10" s="22"/>
      <c r="D10" s="22"/>
      <c r="E10" s="23"/>
      <c r="F10" s="3"/>
      <c r="G10" s="3"/>
      <c r="H10" s="3"/>
      <c r="I10" s="3"/>
      <c r="J10" s="3"/>
      <c r="K10" s="3"/>
    </row>
    <row r="11" spans="1:13" ht="18.75" customHeight="1" x14ac:dyDescent="0.25">
      <c r="A11" s="3"/>
      <c r="B11" s="24"/>
      <c r="C11" s="24"/>
      <c r="D11" s="25"/>
      <c r="E11" s="25"/>
      <c r="F11" s="141" t="s">
        <v>546</v>
      </c>
      <c r="G11" s="142">
        <v>2024</v>
      </c>
      <c r="H11" s="143"/>
      <c r="I11" s="141"/>
      <c r="J11" s="136" t="s">
        <v>573</v>
      </c>
      <c r="K11" s="3"/>
    </row>
    <row r="12" spans="1:13" ht="0.75" customHeight="1" x14ac:dyDescent="0.25">
      <c r="A12" s="3"/>
      <c r="B12" s="24"/>
      <c r="C12" s="24"/>
      <c r="D12" s="25"/>
      <c r="E12" s="25"/>
      <c r="F12" s="141"/>
      <c r="G12" s="105"/>
      <c r="H12" s="80"/>
      <c r="I12" s="106"/>
      <c r="J12" s="136"/>
      <c r="K12" s="3"/>
    </row>
    <row r="13" spans="1:13" ht="44.25" customHeight="1" x14ac:dyDescent="0.25">
      <c r="A13" s="3"/>
      <c r="B13" s="24"/>
      <c r="C13" s="24"/>
      <c r="D13" s="25"/>
      <c r="E13" s="25"/>
      <c r="F13" s="141"/>
      <c r="G13" s="107" t="s">
        <v>22</v>
      </c>
      <c r="H13" s="51" t="s">
        <v>23</v>
      </c>
      <c r="I13" s="108" t="s">
        <v>24</v>
      </c>
      <c r="J13" s="136"/>
      <c r="K13" s="3"/>
      <c r="L13" s="49"/>
    </row>
    <row r="14" spans="1:13" ht="18" customHeight="1" x14ac:dyDescent="0.25">
      <c r="A14" s="3"/>
      <c r="B14" s="27" t="s">
        <v>16</v>
      </c>
      <c r="C14" s="27"/>
      <c r="D14" s="28"/>
      <c r="E14" s="29"/>
      <c r="F14" s="30">
        <v>25738</v>
      </c>
      <c r="G14" s="30">
        <v>724</v>
      </c>
      <c r="H14" s="30">
        <v>88</v>
      </c>
      <c r="I14" s="30">
        <v>26374</v>
      </c>
      <c r="J14" s="45">
        <f>+I14/F14-1</f>
        <v>2.4710544719869443E-2</v>
      </c>
      <c r="K14" s="3"/>
      <c r="L14" s="153"/>
      <c r="M14" s="49"/>
    </row>
    <row r="15" spans="1:13" ht="18" customHeight="1" x14ac:dyDescent="0.25">
      <c r="A15" s="3"/>
      <c r="B15" s="27" t="s">
        <v>17</v>
      </c>
      <c r="C15" s="27"/>
      <c r="D15" s="28"/>
      <c r="E15" s="29"/>
      <c r="F15" s="30">
        <v>0</v>
      </c>
      <c r="G15" s="30">
        <v>0</v>
      </c>
      <c r="H15" s="30">
        <v>0</v>
      </c>
      <c r="I15" s="30">
        <v>0</v>
      </c>
      <c r="J15" s="124" t="s">
        <v>557</v>
      </c>
      <c r="K15" s="3"/>
      <c r="L15" s="49"/>
      <c r="M15" s="49"/>
    </row>
    <row r="16" spans="1:13" ht="18" customHeight="1" x14ac:dyDescent="0.25">
      <c r="A16" s="3"/>
      <c r="B16" s="27" t="s">
        <v>18</v>
      </c>
      <c r="C16" s="27"/>
      <c r="D16" s="28"/>
      <c r="E16" s="29"/>
      <c r="F16" s="30">
        <v>0</v>
      </c>
      <c r="G16" s="30">
        <v>0</v>
      </c>
      <c r="H16" s="30">
        <v>0</v>
      </c>
      <c r="I16" s="30">
        <v>0</v>
      </c>
      <c r="J16" s="124" t="s">
        <v>557</v>
      </c>
      <c r="K16" s="3"/>
      <c r="L16" s="49"/>
      <c r="M16" s="49"/>
    </row>
    <row r="17" spans="1:13" ht="18" customHeight="1" x14ac:dyDescent="0.25">
      <c r="A17" s="3"/>
      <c r="B17" s="27" t="s">
        <v>19</v>
      </c>
      <c r="C17" s="27"/>
      <c r="D17" s="28"/>
      <c r="E17" s="29"/>
      <c r="F17" s="30">
        <v>61</v>
      </c>
      <c r="G17" s="30">
        <v>0</v>
      </c>
      <c r="H17" s="30">
        <v>0</v>
      </c>
      <c r="I17" s="30">
        <v>61</v>
      </c>
      <c r="J17" s="45">
        <f>+I17/F17-1</f>
        <v>0</v>
      </c>
      <c r="K17" s="3"/>
      <c r="L17" s="49"/>
      <c r="M17" s="49"/>
    </row>
    <row r="18" spans="1:13" ht="18" customHeight="1" x14ac:dyDescent="0.25">
      <c r="A18" s="3"/>
      <c r="B18" s="27" t="s">
        <v>20</v>
      </c>
      <c r="C18" s="27"/>
      <c r="D18" s="28"/>
      <c r="E18" s="29"/>
      <c r="F18" s="30">
        <v>147</v>
      </c>
      <c r="G18" s="30">
        <v>20</v>
      </c>
      <c r="H18" s="30">
        <v>0</v>
      </c>
      <c r="I18" s="30">
        <v>167</v>
      </c>
      <c r="J18" s="45">
        <f t="shared" ref="J18:J19" si="0">+I18/F18-1</f>
        <v>0.13605442176870741</v>
      </c>
      <c r="K18" s="3"/>
      <c r="L18" s="49"/>
      <c r="M18" s="49"/>
    </row>
    <row r="19" spans="1:13" ht="18" customHeight="1" x14ac:dyDescent="0.25">
      <c r="A19" s="3"/>
      <c r="B19" s="27" t="s">
        <v>21</v>
      </c>
      <c r="C19" s="27"/>
      <c r="D19" s="28"/>
      <c r="E19" s="29"/>
      <c r="F19" s="30">
        <v>15</v>
      </c>
      <c r="G19" s="30">
        <v>4</v>
      </c>
      <c r="H19" s="30">
        <v>0</v>
      </c>
      <c r="I19" s="30">
        <v>19</v>
      </c>
      <c r="J19" s="45">
        <f t="shared" si="0"/>
        <v>0.26666666666666661</v>
      </c>
      <c r="K19" s="3"/>
      <c r="L19" s="49"/>
      <c r="M19" s="49"/>
    </row>
    <row r="20" spans="1:13" ht="18" customHeight="1" thickBot="1" x14ac:dyDescent="0.3">
      <c r="A20" s="3"/>
      <c r="B20" s="31" t="s">
        <v>12</v>
      </c>
      <c r="C20" s="31"/>
      <c r="D20" s="32"/>
      <c r="E20" s="32"/>
      <c r="F20" s="32">
        <f>SUM(F14:F19)</f>
        <v>25961</v>
      </c>
      <c r="G20" s="32">
        <f>SUM(G14:G19)</f>
        <v>748</v>
      </c>
      <c r="H20" s="32">
        <f>SUM(H14:H19)</f>
        <v>88</v>
      </c>
      <c r="I20" s="32">
        <f>SUM(I14:I19)</f>
        <v>26621</v>
      </c>
      <c r="J20" s="46">
        <f>+I20/F20-1</f>
        <v>2.5422749508878795E-2</v>
      </c>
      <c r="K20" s="3"/>
      <c r="L20" s="49"/>
      <c r="M20" s="49"/>
    </row>
    <row r="21" spans="1:13" x14ac:dyDescent="0.25">
      <c r="A21" s="3"/>
      <c r="B21" s="33" t="s">
        <v>534</v>
      </c>
      <c r="C21" s="27"/>
      <c r="D21" s="27"/>
      <c r="E21" s="34"/>
      <c r="F21" s="47"/>
      <c r="G21" s="3"/>
      <c r="H21" s="3"/>
      <c r="I21" s="3"/>
      <c r="J21" s="35"/>
      <c r="K21" s="3"/>
      <c r="L21" s="123"/>
    </row>
    <row r="22" spans="1:13" ht="12" customHeight="1" x14ac:dyDescent="0.2">
      <c r="A22" s="3"/>
      <c r="B22" s="33" t="s">
        <v>34</v>
      </c>
      <c r="C22" s="3"/>
      <c r="D22" s="3"/>
      <c r="E22" s="3"/>
      <c r="F22" s="3"/>
      <c r="G22" s="3"/>
      <c r="H22" s="3"/>
      <c r="I22" s="3"/>
      <c r="J22" s="35"/>
      <c r="K22" s="3"/>
    </row>
    <row r="23" spans="1:13" ht="50.25" customHeight="1" x14ac:dyDescent="0.25">
      <c r="A23" s="3"/>
      <c r="B23" s="144" t="s">
        <v>531</v>
      </c>
      <c r="C23" s="144"/>
      <c r="D23" s="144"/>
      <c r="E23" s="144"/>
      <c r="F23" s="144"/>
      <c r="G23" s="144"/>
      <c r="H23" s="144"/>
      <c r="I23" s="144"/>
      <c r="J23" s="144"/>
      <c r="K23" s="3"/>
    </row>
    <row r="24" spans="1:13" ht="7.5" customHeight="1" x14ac:dyDescent="0.25">
      <c r="A24" s="3"/>
      <c r="B24" s="22"/>
      <c r="C24" s="22"/>
      <c r="D24" s="22"/>
      <c r="E24" s="36"/>
      <c r="F24" s="3"/>
      <c r="G24" s="3"/>
      <c r="H24" s="3"/>
      <c r="I24" s="3"/>
      <c r="J24" s="3"/>
      <c r="K24" s="3"/>
    </row>
    <row r="25" spans="1:13" x14ac:dyDescent="0.25">
      <c r="A25" s="3"/>
      <c r="B25" s="27"/>
      <c r="C25" s="27"/>
      <c r="D25" s="28"/>
      <c r="E25" s="29"/>
      <c r="F25" s="3"/>
      <c r="G25" s="3"/>
      <c r="H25" s="3"/>
      <c r="I25" s="3"/>
      <c r="J25" s="29"/>
      <c r="K25" s="3"/>
    </row>
    <row r="26" spans="1:13" x14ac:dyDescent="0.25">
      <c r="A26" s="3"/>
      <c r="B26" s="27"/>
      <c r="C26" s="27"/>
      <c r="D26" s="28"/>
      <c r="E26" s="29"/>
      <c r="F26" s="3"/>
      <c r="G26" s="3"/>
      <c r="H26" s="3"/>
      <c r="I26" s="3"/>
      <c r="J26" s="29"/>
      <c r="K26" s="3"/>
    </row>
    <row r="27" spans="1:13" x14ac:dyDescent="0.25">
      <c r="A27" s="3"/>
      <c r="B27" s="27"/>
      <c r="C27" s="27"/>
      <c r="D27" s="28"/>
      <c r="E27" s="29"/>
      <c r="F27" s="3"/>
      <c r="G27" s="3"/>
      <c r="H27" s="3"/>
      <c r="I27" s="3"/>
      <c r="J27" s="29"/>
      <c r="K27" s="3"/>
    </row>
    <row r="28" spans="1:13" x14ac:dyDescent="0.25">
      <c r="A28" s="3"/>
      <c r="B28" s="27"/>
      <c r="C28" s="27"/>
      <c r="D28" s="28"/>
      <c r="E28" s="29"/>
      <c r="F28" s="3"/>
      <c r="G28" s="3"/>
      <c r="H28" s="3"/>
      <c r="I28" s="3"/>
      <c r="J28" s="29"/>
      <c r="K28" s="3"/>
    </row>
    <row r="29" spans="1:13" x14ac:dyDescent="0.25">
      <c r="A29" s="3"/>
      <c r="B29" s="39"/>
      <c r="C29" s="39"/>
      <c r="D29" s="40"/>
      <c r="E29" s="40"/>
      <c r="F29" s="40"/>
      <c r="G29" s="40"/>
      <c r="H29" s="40"/>
      <c r="I29" s="40"/>
      <c r="J29" s="40"/>
      <c r="K29" s="3"/>
    </row>
    <row r="30" spans="1:13" x14ac:dyDescent="0.25">
      <c r="A30" s="3"/>
      <c r="B30" s="27"/>
      <c r="C30" s="27"/>
      <c r="D30" s="27"/>
      <c r="E30" s="34"/>
      <c r="F30" s="3"/>
      <c r="G30" s="3"/>
      <c r="H30" s="3"/>
      <c r="I30" s="3"/>
      <c r="J30" s="35"/>
      <c r="K30" s="3"/>
    </row>
    <row r="31" spans="1:13" ht="12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5"/>
      <c r="K31" s="3"/>
    </row>
    <row r="32" spans="1:13" x14ac:dyDescent="0.25">
      <c r="A32" s="3"/>
      <c r="B32" s="39"/>
      <c r="C32" s="39"/>
      <c r="D32" s="40"/>
      <c r="E32" s="40"/>
      <c r="F32" s="40"/>
      <c r="G32" s="40"/>
      <c r="H32" s="40"/>
      <c r="I32" s="40"/>
      <c r="J32" s="40"/>
      <c r="K32" s="3"/>
    </row>
    <row r="33" spans="1:11" x14ac:dyDescent="0.25">
      <c r="A33" s="3"/>
      <c r="B33" s="3"/>
      <c r="C33" s="3"/>
      <c r="D33" s="3"/>
      <c r="E33" s="3"/>
      <c r="F33" s="3"/>
      <c r="G33" s="3"/>
      <c r="H33" s="3"/>
      <c r="I33" s="3"/>
      <c r="J33" s="35"/>
      <c r="K33" s="3"/>
    </row>
    <row r="34" spans="1:11" x14ac:dyDescent="0.25">
      <c r="A34" s="3"/>
      <c r="B34" s="41"/>
      <c r="C34" s="3"/>
      <c r="D34" s="3"/>
      <c r="E34" s="3"/>
      <c r="F34" s="3"/>
      <c r="G34" s="3"/>
      <c r="H34" s="3"/>
      <c r="I34" s="3"/>
      <c r="J34" s="42"/>
      <c r="K34" s="3"/>
    </row>
    <row r="35" spans="1:11" ht="3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12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ht="6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ht="24.75" customHeight="1" x14ac:dyDescent="0.25">
      <c r="A40" s="3"/>
      <c r="B40" s="43"/>
      <c r="C40" s="43"/>
      <c r="D40" s="43"/>
      <c r="E40" s="43"/>
      <c r="F40" s="43"/>
      <c r="G40" s="43"/>
      <c r="H40" s="43"/>
      <c r="I40" s="43"/>
      <c r="J40" s="43"/>
      <c r="K40" s="3"/>
    </row>
    <row r="41" spans="1:1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ht="16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ht="15" customHeight="1" x14ac:dyDescent="0.25">
      <c r="A51" s="3"/>
      <c r="B51" s="3"/>
      <c r="C51" s="3"/>
      <c r="D51" s="3"/>
      <c r="E51" s="3"/>
      <c r="F51" s="3"/>
      <c r="G51" s="135"/>
      <c r="H51" s="135"/>
      <c r="I51" s="135"/>
      <c r="J51" s="135"/>
      <c r="K51" s="3"/>
    </row>
    <row r="52" spans="1:1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6" spans="1:11" ht="85.5" x14ac:dyDescent="0.25">
      <c r="C56" s="44" t="s">
        <v>13</v>
      </c>
    </row>
    <row r="57" spans="1:11" ht="71.25" x14ac:dyDescent="0.25">
      <c r="C57" s="44" t="s">
        <v>14</v>
      </c>
    </row>
    <row r="58" spans="1:11" ht="85.5" x14ac:dyDescent="0.25">
      <c r="C58" s="44" t="s">
        <v>15</v>
      </c>
    </row>
  </sheetData>
  <mergeCells count="7">
    <mergeCell ref="G51:J51"/>
    <mergeCell ref="J11:J13"/>
    <mergeCell ref="B6:I6"/>
    <mergeCell ref="B9:J9"/>
    <mergeCell ref="F11:F13"/>
    <mergeCell ref="G11:I11"/>
    <mergeCell ref="B23:J23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Difusión.&amp;"Source Sans Pro,Negrita" Año 2024 |&amp;P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66"/>
  <sheetViews>
    <sheetView zoomScaleNormal="100" workbookViewId="0"/>
  </sheetViews>
  <sheetFormatPr baseColWidth="10" defaultColWidth="8.7109375" defaultRowHeight="14.25" x14ac:dyDescent="0.25"/>
  <cols>
    <col min="1" max="1" width="5.28515625" style="4" customWidth="1"/>
    <col min="2" max="2" width="8.7109375" style="4"/>
    <col min="3" max="3" width="7.85546875" style="4" customWidth="1"/>
    <col min="4" max="4" width="12" style="4" customWidth="1"/>
    <col min="5" max="5" width="4.42578125" style="4" customWidth="1"/>
    <col min="6" max="6" width="5.7109375" style="4" bestFit="1" customWidth="1"/>
    <col min="7" max="7" width="8.5703125" style="4" bestFit="1" customWidth="1"/>
    <col min="8" max="8" width="8.42578125" style="4" bestFit="1" customWidth="1"/>
    <col min="9" max="9" width="7" style="4" bestFit="1" customWidth="1"/>
    <col min="10" max="10" width="5.140625" style="4" bestFit="1" customWidth="1"/>
    <col min="11" max="11" width="7.140625" style="4" bestFit="1" customWidth="1"/>
    <col min="12" max="12" width="6.85546875" style="4" bestFit="1" customWidth="1"/>
    <col min="13" max="13" width="6.85546875" style="4" customWidth="1"/>
    <col min="14" max="14" width="7.7109375" style="4" bestFit="1" customWidth="1"/>
    <col min="15" max="15" width="3.85546875" style="4" customWidth="1"/>
    <col min="16" max="258" width="8.7109375" style="4"/>
    <col min="259" max="259" width="5.28515625" style="4" customWidth="1"/>
    <col min="260" max="260" width="8.7109375" style="4"/>
    <col min="261" max="261" width="7.85546875" style="4" customWidth="1"/>
    <col min="262" max="262" width="7.140625" style="4" customWidth="1"/>
    <col min="263" max="263" width="3.140625" style="4" customWidth="1"/>
    <col min="264" max="264" width="10.140625" style="4" bestFit="1" customWidth="1"/>
    <col min="265" max="265" width="9.140625" style="4" bestFit="1" customWidth="1"/>
    <col min="266" max="266" width="9.42578125" style="4" customWidth="1"/>
    <col min="267" max="267" width="11.42578125" style="4" customWidth="1"/>
    <col min="268" max="268" width="8.85546875" style="4" customWidth="1"/>
    <col min="269" max="269" width="8.140625" style="4" bestFit="1" customWidth="1"/>
    <col min="270" max="270" width="11.140625" style="4" customWidth="1"/>
    <col min="271" max="271" width="5.28515625" style="4" customWidth="1"/>
    <col min="272" max="514" width="8.7109375" style="4"/>
    <col min="515" max="515" width="5.28515625" style="4" customWidth="1"/>
    <col min="516" max="516" width="8.7109375" style="4"/>
    <col min="517" max="517" width="7.85546875" style="4" customWidth="1"/>
    <col min="518" max="518" width="7.140625" style="4" customWidth="1"/>
    <col min="519" max="519" width="3.140625" style="4" customWidth="1"/>
    <col min="520" max="520" width="10.140625" style="4" bestFit="1" customWidth="1"/>
    <col min="521" max="521" width="9.140625" style="4" bestFit="1" customWidth="1"/>
    <col min="522" max="522" width="9.42578125" style="4" customWidth="1"/>
    <col min="523" max="523" width="11.42578125" style="4" customWidth="1"/>
    <col min="524" max="524" width="8.85546875" style="4" customWidth="1"/>
    <col min="525" max="525" width="8.140625" style="4" bestFit="1" customWidth="1"/>
    <col min="526" max="526" width="11.140625" style="4" customWidth="1"/>
    <col min="527" max="527" width="5.28515625" style="4" customWidth="1"/>
    <col min="528" max="770" width="8.7109375" style="4"/>
    <col min="771" max="771" width="5.28515625" style="4" customWidth="1"/>
    <col min="772" max="772" width="8.7109375" style="4"/>
    <col min="773" max="773" width="7.85546875" style="4" customWidth="1"/>
    <col min="774" max="774" width="7.140625" style="4" customWidth="1"/>
    <col min="775" max="775" width="3.140625" style="4" customWidth="1"/>
    <col min="776" max="776" width="10.140625" style="4" bestFit="1" customWidth="1"/>
    <col min="777" max="777" width="9.140625" style="4" bestFit="1" customWidth="1"/>
    <col min="778" max="778" width="9.42578125" style="4" customWidth="1"/>
    <col min="779" max="779" width="11.42578125" style="4" customWidth="1"/>
    <col min="780" max="780" width="8.85546875" style="4" customWidth="1"/>
    <col min="781" max="781" width="8.140625" style="4" bestFit="1" customWidth="1"/>
    <col min="782" max="782" width="11.140625" style="4" customWidth="1"/>
    <col min="783" max="783" width="5.28515625" style="4" customWidth="1"/>
    <col min="784" max="1026" width="8.7109375" style="4"/>
    <col min="1027" max="1027" width="5.28515625" style="4" customWidth="1"/>
    <col min="1028" max="1028" width="8.7109375" style="4"/>
    <col min="1029" max="1029" width="7.85546875" style="4" customWidth="1"/>
    <col min="1030" max="1030" width="7.140625" style="4" customWidth="1"/>
    <col min="1031" max="1031" width="3.140625" style="4" customWidth="1"/>
    <col min="1032" max="1032" width="10.140625" style="4" bestFit="1" customWidth="1"/>
    <col min="1033" max="1033" width="9.140625" style="4" bestFit="1" customWidth="1"/>
    <col min="1034" max="1034" width="9.42578125" style="4" customWidth="1"/>
    <col min="1035" max="1035" width="11.42578125" style="4" customWidth="1"/>
    <col min="1036" max="1036" width="8.85546875" style="4" customWidth="1"/>
    <col min="1037" max="1037" width="8.140625" style="4" bestFit="1" customWidth="1"/>
    <col min="1038" max="1038" width="11.140625" style="4" customWidth="1"/>
    <col min="1039" max="1039" width="5.28515625" style="4" customWidth="1"/>
    <col min="1040" max="1282" width="8.7109375" style="4"/>
    <col min="1283" max="1283" width="5.28515625" style="4" customWidth="1"/>
    <col min="1284" max="1284" width="8.7109375" style="4"/>
    <col min="1285" max="1285" width="7.85546875" style="4" customWidth="1"/>
    <col min="1286" max="1286" width="7.140625" style="4" customWidth="1"/>
    <col min="1287" max="1287" width="3.140625" style="4" customWidth="1"/>
    <col min="1288" max="1288" width="10.140625" style="4" bestFit="1" customWidth="1"/>
    <col min="1289" max="1289" width="9.140625" style="4" bestFit="1" customWidth="1"/>
    <col min="1290" max="1290" width="9.42578125" style="4" customWidth="1"/>
    <col min="1291" max="1291" width="11.42578125" style="4" customWidth="1"/>
    <col min="1292" max="1292" width="8.85546875" style="4" customWidth="1"/>
    <col min="1293" max="1293" width="8.140625" style="4" bestFit="1" customWidth="1"/>
    <col min="1294" max="1294" width="11.140625" style="4" customWidth="1"/>
    <col min="1295" max="1295" width="5.28515625" style="4" customWidth="1"/>
    <col min="1296" max="1538" width="8.7109375" style="4"/>
    <col min="1539" max="1539" width="5.28515625" style="4" customWidth="1"/>
    <col min="1540" max="1540" width="8.7109375" style="4"/>
    <col min="1541" max="1541" width="7.85546875" style="4" customWidth="1"/>
    <col min="1542" max="1542" width="7.140625" style="4" customWidth="1"/>
    <col min="1543" max="1543" width="3.140625" style="4" customWidth="1"/>
    <col min="1544" max="1544" width="10.140625" style="4" bestFit="1" customWidth="1"/>
    <col min="1545" max="1545" width="9.140625" style="4" bestFit="1" customWidth="1"/>
    <col min="1546" max="1546" width="9.42578125" style="4" customWidth="1"/>
    <col min="1547" max="1547" width="11.42578125" style="4" customWidth="1"/>
    <col min="1548" max="1548" width="8.85546875" style="4" customWidth="1"/>
    <col min="1549" max="1549" width="8.140625" style="4" bestFit="1" customWidth="1"/>
    <col min="1550" max="1550" width="11.140625" style="4" customWidth="1"/>
    <col min="1551" max="1551" width="5.28515625" style="4" customWidth="1"/>
    <col min="1552" max="1794" width="8.7109375" style="4"/>
    <col min="1795" max="1795" width="5.28515625" style="4" customWidth="1"/>
    <col min="1796" max="1796" width="8.7109375" style="4"/>
    <col min="1797" max="1797" width="7.85546875" style="4" customWidth="1"/>
    <col min="1798" max="1798" width="7.140625" style="4" customWidth="1"/>
    <col min="1799" max="1799" width="3.140625" style="4" customWidth="1"/>
    <col min="1800" max="1800" width="10.140625" style="4" bestFit="1" customWidth="1"/>
    <col min="1801" max="1801" width="9.140625" style="4" bestFit="1" customWidth="1"/>
    <col min="1802" max="1802" width="9.42578125" style="4" customWidth="1"/>
    <col min="1803" max="1803" width="11.42578125" style="4" customWidth="1"/>
    <col min="1804" max="1804" width="8.85546875" style="4" customWidth="1"/>
    <col min="1805" max="1805" width="8.140625" style="4" bestFit="1" customWidth="1"/>
    <col min="1806" max="1806" width="11.140625" style="4" customWidth="1"/>
    <col min="1807" max="1807" width="5.28515625" style="4" customWidth="1"/>
    <col min="1808" max="2050" width="8.7109375" style="4"/>
    <col min="2051" max="2051" width="5.28515625" style="4" customWidth="1"/>
    <col min="2052" max="2052" width="8.7109375" style="4"/>
    <col min="2053" max="2053" width="7.85546875" style="4" customWidth="1"/>
    <col min="2054" max="2054" width="7.140625" style="4" customWidth="1"/>
    <col min="2055" max="2055" width="3.140625" style="4" customWidth="1"/>
    <col min="2056" max="2056" width="10.140625" style="4" bestFit="1" customWidth="1"/>
    <col min="2057" max="2057" width="9.140625" style="4" bestFit="1" customWidth="1"/>
    <col min="2058" max="2058" width="9.42578125" style="4" customWidth="1"/>
    <col min="2059" max="2059" width="11.42578125" style="4" customWidth="1"/>
    <col min="2060" max="2060" width="8.85546875" style="4" customWidth="1"/>
    <col min="2061" max="2061" width="8.140625" style="4" bestFit="1" customWidth="1"/>
    <col min="2062" max="2062" width="11.140625" style="4" customWidth="1"/>
    <col min="2063" max="2063" width="5.28515625" style="4" customWidth="1"/>
    <col min="2064" max="2306" width="8.7109375" style="4"/>
    <col min="2307" max="2307" width="5.28515625" style="4" customWidth="1"/>
    <col min="2308" max="2308" width="8.7109375" style="4"/>
    <col min="2309" max="2309" width="7.85546875" style="4" customWidth="1"/>
    <col min="2310" max="2310" width="7.140625" style="4" customWidth="1"/>
    <col min="2311" max="2311" width="3.140625" style="4" customWidth="1"/>
    <col min="2312" max="2312" width="10.140625" style="4" bestFit="1" customWidth="1"/>
    <col min="2313" max="2313" width="9.140625" style="4" bestFit="1" customWidth="1"/>
    <col min="2314" max="2314" width="9.42578125" style="4" customWidth="1"/>
    <col min="2315" max="2315" width="11.42578125" style="4" customWidth="1"/>
    <col min="2316" max="2316" width="8.85546875" style="4" customWidth="1"/>
    <col min="2317" max="2317" width="8.140625" style="4" bestFit="1" customWidth="1"/>
    <col min="2318" max="2318" width="11.140625" style="4" customWidth="1"/>
    <col min="2319" max="2319" width="5.28515625" style="4" customWidth="1"/>
    <col min="2320" max="2562" width="8.7109375" style="4"/>
    <col min="2563" max="2563" width="5.28515625" style="4" customWidth="1"/>
    <col min="2564" max="2564" width="8.7109375" style="4"/>
    <col min="2565" max="2565" width="7.85546875" style="4" customWidth="1"/>
    <col min="2566" max="2566" width="7.140625" style="4" customWidth="1"/>
    <col min="2567" max="2567" width="3.140625" style="4" customWidth="1"/>
    <col min="2568" max="2568" width="10.140625" style="4" bestFit="1" customWidth="1"/>
    <col min="2569" max="2569" width="9.140625" style="4" bestFit="1" customWidth="1"/>
    <col min="2570" max="2570" width="9.42578125" style="4" customWidth="1"/>
    <col min="2571" max="2571" width="11.42578125" style="4" customWidth="1"/>
    <col min="2572" max="2572" width="8.85546875" style="4" customWidth="1"/>
    <col min="2573" max="2573" width="8.140625" style="4" bestFit="1" customWidth="1"/>
    <col min="2574" max="2574" width="11.140625" style="4" customWidth="1"/>
    <col min="2575" max="2575" width="5.28515625" style="4" customWidth="1"/>
    <col min="2576" max="2818" width="8.7109375" style="4"/>
    <col min="2819" max="2819" width="5.28515625" style="4" customWidth="1"/>
    <col min="2820" max="2820" width="8.7109375" style="4"/>
    <col min="2821" max="2821" width="7.85546875" style="4" customWidth="1"/>
    <col min="2822" max="2822" width="7.140625" style="4" customWidth="1"/>
    <col min="2823" max="2823" width="3.140625" style="4" customWidth="1"/>
    <col min="2824" max="2824" width="10.140625" style="4" bestFit="1" customWidth="1"/>
    <col min="2825" max="2825" width="9.140625" style="4" bestFit="1" customWidth="1"/>
    <col min="2826" max="2826" width="9.42578125" style="4" customWidth="1"/>
    <col min="2827" max="2827" width="11.42578125" style="4" customWidth="1"/>
    <col min="2828" max="2828" width="8.85546875" style="4" customWidth="1"/>
    <col min="2829" max="2829" width="8.140625" style="4" bestFit="1" customWidth="1"/>
    <col min="2830" max="2830" width="11.140625" style="4" customWidth="1"/>
    <col min="2831" max="2831" width="5.28515625" style="4" customWidth="1"/>
    <col min="2832" max="3074" width="8.7109375" style="4"/>
    <col min="3075" max="3075" width="5.28515625" style="4" customWidth="1"/>
    <col min="3076" max="3076" width="8.7109375" style="4"/>
    <col min="3077" max="3077" width="7.85546875" style="4" customWidth="1"/>
    <col min="3078" max="3078" width="7.140625" style="4" customWidth="1"/>
    <col min="3079" max="3079" width="3.140625" style="4" customWidth="1"/>
    <col min="3080" max="3080" width="10.140625" style="4" bestFit="1" customWidth="1"/>
    <col min="3081" max="3081" width="9.140625" style="4" bestFit="1" customWidth="1"/>
    <col min="3082" max="3082" width="9.42578125" style="4" customWidth="1"/>
    <col min="3083" max="3083" width="11.42578125" style="4" customWidth="1"/>
    <col min="3084" max="3084" width="8.85546875" style="4" customWidth="1"/>
    <col min="3085" max="3085" width="8.140625" style="4" bestFit="1" customWidth="1"/>
    <col min="3086" max="3086" width="11.140625" style="4" customWidth="1"/>
    <col min="3087" max="3087" width="5.28515625" style="4" customWidth="1"/>
    <col min="3088" max="3330" width="8.7109375" style="4"/>
    <col min="3331" max="3331" width="5.28515625" style="4" customWidth="1"/>
    <col min="3332" max="3332" width="8.7109375" style="4"/>
    <col min="3333" max="3333" width="7.85546875" style="4" customWidth="1"/>
    <col min="3334" max="3334" width="7.140625" style="4" customWidth="1"/>
    <col min="3335" max="3335" width="3.140625" style="4" customWidth="1"/>
    <col min="3336" max="3336" width="10.140625" style="4" bestFit="1" customWidth="1"/>
    <col min="3337" max="3337" width="9.140625" style="4" bestFit="1" customWidth="1"/>
    <col min="3338" max="3338" width="9.42578125" style="4" customWidth="1"/>
    <col min="3339" max="3339" width="11.42578125" style="4" customWidth="1"/>
    <col min="3340" max="3340" width="8.85546875" style="4" customWidth="1"/>
    <col min="3341" max="3341" width="8.140625" style="4" bestFit="1" customWidth="1"/>
    <col min="3342" max="3342" width="11.140625" style="4" customWidth="1"/>
    <col min="3343" max="3343" width="5.28515625" style="4" customWidth="1"/>
    <col min="3344" max="3586" width="8.7109375" style="4"/>
    <col min="3587" max="3587" width="5.28515625" style="4" customWidth="1"/>
    <col min="3588" max="3588" width="8.7109375" style="4"/>
    <col min="3589" max="3589" width="7.85546875" style="4" customWidth="1"/>
    <col min="3590" max="3590" width="7.140625" style="4" customWidth="1"/>
    <col min="3591" max="3591" width="3.140625" style="4" customWidth="1"/>
    <col min="3592" max="3592" width="10.140625" style="4" bestFit="1" customWidth="1"/>
    <col min="3593" max="3593" width="9.140625" style="4" bestFit="1" customWidth="1"/>
    <col min="3594" max="3594" width="9.42578125" style="4" customWidth="1"/>
    <col min="3595" max="3595" width="11.42578125" style="4" customWidth="1"/>
    <col min="3596" max="3596" width="8.85546875" style="4" customWidth="1"/>
    <col min="3597" max="3597" width="8.140625" style="4" bestFit="1" customWidth="1"/>
    <col min="3598" max="3598" width="11.140625" style="4" customWidth="1"/>
    <col min="3599" max="3599" width="5.28515625" style="4" customWidth="1"/>
    <col min="3600" max="3842" width="8.7109375" style="4"/>
    <col min="3843" max="3843" width="5.28515625" style="4" customWidth="1"/>
    <col min="3844" max="3844" width="8.7109375" style="4"/>
    <col min="3845" max="3845" width="7.85546875" style="4" customWidth="1"/>
    <col min="3846" max="3846" width="7.140625" style="4" customWidth="1"/>
    <col min="3847" max="3847" width="3.140625" style="4" customWidth="1"/>
    <col min="3848" max="3848" width="10.140625" style="4" bestFit="1" customWidth="1"/>
    <col min="3849" max="3849" width="9.140625" style="4" bestFit="1" customWidth="1"/>
    <col min="3850" max="3850" width="9.42578125" style="4" customWidth="1"/>
    <col min="3851" max="3851" width="11.42578125" style="4" customWidth="1"/>
    <col min="3852" max="3852" width="8.85546875" style="4" customWidth="1"/>
    <col min="3853" max="3853" width="8.140625" style="4" bestFit="1" customWidth="1"/>
    <col min="3854" max="3854" width="11.140625" style="4" customWidth="1"/>
    <col min="3855" max="3855" width="5.28515625" style="4" customWidth="1"/>
    <col min="3856" max="4098" width="8.7109375" style="4"/>
    <col min="4099" max="4099" width="5.28515625" style="4" customWidth="1"/>
    <col min="4100" max="4100" width="8.7109375" style="4"/>
    <col min="4101" max="4101" width="7.85546875" style="4" customWidth="1"/>
    <col min="4102" max="4102" width="7.140625" style="4" customWidth="1"/>
    <col min="4103" max="4103" width="3.140625" style="4" customWidth="1"/>
    <col min="4104" max="4104" width="10.140625" style="4" bestFit="1" customWidth="1"/>
    <col min="4105" max="4105" width="9.140625" style="4" bestFit="1" customWidth="1"/>
    <col min="4106" max="4106" width="9.42578125" style="4" customWidth="1"/>
    <col min="4107" max="4107" width="11.42578125" style="4" customWidth="1"/>
    <col min="4108" max="4108" width="8.85546875" style="4" customWidth="1"/>
    <col min="4109" max="4109" width="8.140625" style="4" bestFit="1" customWidth="1"/>
    <col min="4110" max="4110" width="11.140625" style="4" customWidth="1"/>
    <col min="4111" max="4111" width="5.28515625" style="4" customWidth="1"/>
    <col min="4112" max="4354" width="8.7109375" style="4"/>
    <col min="4355" max="4355" width="5.28515625" style="4" customWidth="1"/>
    <col min="4356" max="4356" width="8.7109375" style="4"/>
    <col min="4357" max="4357" width="7.85546875" style="4" customWidth="1"/>
    <col min="4358" max="4358" width="7.140625" style="4" customWidth="1"/>
    <col min="4359" max="4359" width="3.140625" style="4" customWidth="1"/>
    <col min="4360" max="4360" width="10.140625" style="4" bestFit="1" customWidth="1"/>
    <col min="4361" max="4361" width="9.140625" style="4" bestFit="1" customWidth="1"/>
    <col min="4362" max="4362" width="9.42578125" style="4" customWidth="1"/>
    <col min="4363" max="4363" width="11.42578125" style="4" customWidth="1"/>
    <col min="4364" max="4364" width="8.85546875" style="4" customWidth="1"/>
    <col min="4365" max="4365" width="8.140625" style="4" bestFit="1" customWidth="1"/>
    <col min="4366" max="4366" width="11.140625" style="4" customWidth="1"/>
    <col min="4367" max="4367" width="5.28515625" style="4" customWidth="1"/>
    <col min="4368" max="4610" width="8.7109375" style="4"/>
    <col min="4611" max="4611" width="5.28515625" style="4" customWidth="1"/>
    <col min="4612" max="4612" width="8.7109375" style="4"/>
    <col min="4613" max="4613" width="7.85546875" style="4" customWidth="1"/>
    <col min="4614" max="4614" width="7.140625" style="4" customWidth="1"/>
    <col min="4615" max="4615" width="3.140625" style="4" customWidth="1"/>
    <col min="4616" max="4616" width="10.140625" style="4" bestFit="1" customWidth="1"/>
    <col min="4617" max="4617" width="9.140625" style="4" bestFit="1" customWidth="1"/>
    <col min="4618" max="4618" width="9.42578125" style="4" customWidth="1"/>
    <col min="4619" max="4619" width="11.42578125" style="4" customWidth="1"/>
    <col min="4620" max="4620" width="8.85546875" style="4" customWidth="1"/>
    <col min="4621" max="4621" width="8.140625" style="4" bestFit="1" customWidth="1"/>
    <col min="4622" max="4622" width="11.140625" style="4" customWidth="1"/>
    <col min="4623" max="4623" width="5.28515625" style="4" customWidth="1"/>
    <col min="4624" max="4866" width="8.7109375" style="4"/>
    <col min="4867" max="4867" width="5.28515625" style="4" customWidth="1"/>
    <col min="4868" max="4868" width="8.7109375" style="4"/>
    <col min="4869" max="4869" width="7.85546875" style="4" customWidth="1"/>
    <col min="4870" max="4870" width="7.140625" style="4" customWidth="1"/>
    <col min="4871" max="4871" width="3.140625" style="4" customWidth="1"/>
    <col min="4872" max="4872" width="10.140625" style="4" bestFit="1" customWidth="1"/>
    <col min="4873" max="4873" width="9.140625" style="4" bestFit="1" customWidth="1"/>
    <col min="4874" max="4874" width="9.42578125" style="4" customWidth="1"/>
    <col min="4875" max="4875" width="11.42578125" style="4" customWidth="1"/>
    <col min="4876" max="4876" width="8.85546875" style="4" customWidth="1"/>
    <col min="4877" max="4877" width="8.140625" style="4" bestFit="1" customWidth="1"/>
    <col min="4878" max="4878" width="11.140625" style="4" customWidth="1"/>
    <col min="4879" max="4879" width="5.28515625" style="4" customWidth="1"/>
    <col min="4880" max="5122" width="8.7109375" style="4"/>
    <col min="5123" max="5123" width="5.28515625" style="4" customWidth="1"/>
    <col min="5124" max="5124" width="8.7109375" style="4"/>
    <col min="5125" max="5125" width="7.85546875" style="4" customWidth="1"/>
    <col min="5126" max="5126" width="7.140625" style="4" customWidth="1"/>
    <col min="5127" max="5127" width="3.140625" style="4" customWidth="1"/>
    <col min="5128" max="5128" width="10.140625" style="4" bestFit="1" customWidth="1"/>
    <col min="5129" max="5129" width="9.140625" style="4" bestFit="1" customWidth="1"/>
    <col min="5130" max="5130" width="9.42578125" style="4" customWidth="1"/>
    <col min="5131" max="5131" width="11.42578125" style="4" customWidth="1"/>
    <col min="5132" max="5132" width="8.85546875" style="4" customWidth="1"/>
    <col min="5133" max="5133" width="8.140625" style="4" bestFit="1" customWidth="1"/>
    <col min="5134" max="5134" width="11.140625" style="4" customWidth="1"/>
    <col min="5135" max="5135" width="5.28515625" style="4" customWidth="1"/>
    <col min="5136" max="5378" width="8.7109375" style="4"/>
    <col min="5379" max="5379" width="5.28515625" style="4" customWidth="1"/>
    <col min="5380" max="5380" width="8.7109375" style="4"/>
    <col min="5381" max="5381" width="7.85546875" style="4" customWidth="1"/>
    <col min="5382" max="5382" width="7.140625" style="4" customWidth="1"/>
    <col min="5383" max="5383" width="3.140625" style="4" customWidth="1"/>
    <col min="5384" max="5384" width="10.140625" style="4" bestFit="1" customWidth="1"/>
    <col min="5385" max="5385" width="9.140625" style="4" bestFit="1" customWidth="1"/>
    <col min="5386" max="5386" width="9.42578125" style="4" customWidth="1"/>
    <col min="5387" max="5387" width="11.42578125" style="4" customWidth="1"/>
    <col min="5388" max="5388" width="8.85546875" style="4" customWidth="1"/>
    <col min="5389" max="5389" width="8.140625" style="4" bestFit="1" customWidth="1"/>
    <col min="5390" max="5390" width="11.140625" style="4" customWidth="1"/>
    <col min="5391" max="5391" width="5.28515625" style="4" customWidth="1"/>
    <col min="5392" max="5634" width="8.7109375" style="4"/>
    <col min="5635" max="5635" width="5.28515625" style="4" customWidth="1"/>
    <col min="5636" max="5636" width="8.7109375" style="4"/>
    <col min="5637" max="5637" width="7.85546875" style="4" customWidth="1"/>
    <col min="5638" max="5638" width="7.140625" style="4" customWidth="1"/>
    <col min="5639" max="5639" width="3.140625" style="4" customWidth="1"/>
    <col min="5640" max="5640" width="10.140625" style="4" bestFit="1" customWidth="1"/>
    <col min="5641" max="5641" width="9.140625" style="4" bestFit="1" customWidth="1"/>
    <col min="5642" max="5642" width="9.42578125" style="4" customWidth="1"/>
    <col min="5643" max="5643" width="11.42578125" style="4" customWidth="1"/>
    <col min="5644" max="5644" width="8.85546875" style="4" customWidth="1"/>
    <col min="5645" max="5645" width="8.140625" style="4" bestFit="1" customWidth="1"/>
    <col min="5646" max="5646" width="11.140625" style="4" customWidth="1"/>
    <col min="5647" max="5647" width="5.28515625" style="4" customWidth="1"/>
    <col min="5648" max="5890" width="8.7109375" style="4"/>
    <col min="5891" max="5891" width="5.28515625" style="4" customWidth="1"/>
    <col min="5892" max="5892" width="8.7109375" style="4"/>
    <col min="5893" max="5893" width="7.85546875" style="4" customWidth="1"/>
    <col min="5894" max="5894" width="7.140625" style="4" customWidth="1"/>
    <col min="5895" max="5895" width="3.140625" style="4" customWidth="1"/>
    <col min="5896" max="5896" width="10.140625" style="4" bestFit="1" customWidth="1"/>
    <col min="5897" max="5897" width="9.140625" style="4" bestFit="1" customWidth="1"/>
    <col min="5898" max="5898" width="9.42578125" style="4" customWidth="1"/>
    <col min="5899" max="5899" width="11.42578125" style="4" customWidth="1"/>
    <col min="5900" max="5900" width="8.85546875" style="4" customWidth="1"/>
    <col min="5901" max="5901" width="8.140625" style="4" bestFit="1" customWidth="1"/>
    <col min="5902" max="5902" width="11.140625" style="4" customWidth="1"/>
    <col min="5903" max="5903" width="5.28515625" style="4" customWidth="1"/>
    <col min="5904" max="6146" width="8.7109375" style="4"/>
    <col min="6147" max="6147" width="5.28515625" style="4" customWidth="1"/>
    <col min="6148" max="6148" width="8.7109375" style="4"/>
    <col min="6149" max="6149" width="7.85546875" style="4" customWidth="1"/>
    <col min="6150" max="6150" width="7.140625" style="4" customWidth="1"/>
    <col min="6151" max="6151" width="3.140625" style="4" customWidth="1"/>
    <col min="6152" max="6152" width="10.140625" style="4" bestFit="1" customWidth="1"/>
    <col min="6153" max="6153" width="9.140625" style="4" bestFit="1" customWidth="1"/>
    <col min="6154" max="6154" width="9.42578125" style="4" customWidth="1"/>
    <col min="6155" max="6155" width="11.42578125" style="4" customWidth="1"/>
    <col min="6156" max="6156" width="8.85546875" style="4" customWidth="1"/>
    <col min="6157" max="6157" width="8.140625" style="4" bestFit="1" customWidth="1"/>
    <col min="6158" max="6158" width="11.140625" style="4" customWidth="1"/>
    <col min="6159" max="6159" width="5.28515625" style="4" customWidth="1"/>
    <col min="6160" max="6402" width="8.7109375" style="4"/>
    <col min="6403" max="6403" width="5.28515625" style="4" customWidth="1"/>
    <col min="6404" max="6404" width="8.7109375" style="4"/>
    <col min="6405" max="6405" width="7.85546875" style="4" customWidth="1"/>
    <col min="6406" max="6406" width="7.140625" style="4" customWidth="1"/>
    <col min="6407" max="6407" width="3.140625" style="4" customWidth="1"/>
    <col min="6408" max="6408" width="10.140625" style="4" bestFit="1" customWidth="1"/>
    <col min="6409" max="6409" width="9.140625" style="4" bestFit="1" customWidth="1"/>
    <col min="6410" max="6410" width="9.42578125" style="4" customWidth="1"/>
    <col min="6411" max="6411" width="11.42578125" style="4" customWidth="1"/>
    <col min="6412" max="6412" width="8.85546875" style="4" customWidth="1"/>
    <col min="6413" max="6413" width="8.140625" style="4" bestFit="1" customWidth="1"/>
    <col min="6414" max="6414" width="11.140625" style="4" customWidth="1"/>
    <col min="6415" max="6415" width="5.28515625" style="4" customWidth="1"/>
    <col min="6416" max="6658" width="8.7109375" style="4"/>
    <col min="6659" max="6659" width="5.28515625" style="4" customWidth="1"/>
    <col min="6660" max="6660" width="8.7109375" style="4"/>
    <col min="6661" max="6661" width="7.85546875" style="4" customWidth="1"/>
    <col min="6662" max="6662" width="7.140625" style="4" customWidth="1"/>
    <col min="6663" max="6663" width="3.140625" style="4" customWidth="1"/>
    <col min="6664" max="6664" width="10.140625" style="4" bestFit="1" customWidth="1"/>
    <col min="6665" max="6665" width="9.140625" style="4" bestFit="1" customWidth="1"/>
    <col min="6666" max="6666" width="9.42578125" style="4" customWidth="1"/>
    <col min="6667" max="6667" width="11.42578125" style="4" customWidth="1"/>
    <col min="6668" max="6668" width="8.85546875" style="4" customWidth="1"/>
    <col min="6669" max="6669" width="8.140625" style="4" bestFit="1" customWidth="1"/>
    <col min="6670" max="6670" width="11.140625" style="4" customWidth="1"/>
    <col min="6671" max="6671" width="5.28515625" style="4" customWidth="1"/>
    <col min="6672" max="6914" width="8.7109375" style="4"/>
    <col min="6915" max="6915" width="5.28515625" style="4" customWidth="1"/>
    <col min="6916" max="6916" width="8.7109375" style="4"/>
    <col min="6917" max="6917" width="7.85546875" style="4" customWidth="1"/>
    <col min="6918" max="6918" width="7.140625" style="4" customWidth="1"/>
    <col min="6919" max="6919" width="3.140625" style="4" customWidth="1"/>
    <col min="6920" max="6920" width="10.140625" style="4" bestFit="1" customWidth="1"/>
    <col min="6921" max="6921" width="9.140625" style="4" bestFit="1" customWidth="1"/>
    <col min="6922" max="6922" width="9.42578125" style="4" customWidth="1"/>
    <col min="6923" max="6923" width="11.42578125" style="4" customWidth="1"/>
    <col min="6924" max="6924" width="8.85546875" style="4" customWidth="1"/>
    <col min="6925" max="6925" width="8.140625" style="4" bestFit="1" customWidth="1"/>
    <col min="6926" max="6926" width="11.140625" style="4" customWidth="1"/>
    <col min="6927" max="6927" width="5.28515625" style="4" customWidth="1"/>
    <col min="6928" max="7170" width="8.7109375" style="4"/>
    <col min="7171" max="7171" width="5.28515625" style="4" customWidth="1"/>
    <col min="7172" max="7172" width="8.7109375" style="4"/>
    <col min="7173" max="7173" width="7.85546875" style="4" customWidth="1"/>
    <col min="7174" max="7174" width="7.140625" style="4" customWidth="1"/>
    <col min="7175" max="7175" width="3.140625" style="4" customWidth="1"/>
    <col min="7176" max="7176" width="10.140625" style="4" bestFit="1" customWidth="1"/>
    <col min="7177" max="7177" width="9.140625" style="4" bestFit="1" customWidth="1"/>
    <col min="7178" max="7178" width="9.42578125" style="4" customWidth="1"/>
    <col min="7179" max="7179" width="11.42578125" style="4" customWidth="1"/>
    <col min="7180" max="7180" width="8.85546875" style="4" customWidth="1"/>
    <col min="7181" max="7181" width="8.140625" style="4" bestFit="1" customWidth="1"/>
    <col min="7182" max="7182" width="11.140625" style="4" customWidth="1"/>
    <col min="7183" max="7183" width="5.28515625" style="4" customWidth="1"/>
    <col min="7184" max="7426" width="8.7109375" style="4"/>
    <col min="7427" max="7427" width="5.28515625" style="4" customWidth="1"/>
    <col min="7428" max="7428" width="8.7109375" style="4"/>
    <col min="7429" max="7429" width="7.85546875" style="4" customWidth="1"/>
    <col min="7430" max="7430" width="7.140625" style="4" customWidth="1"/>
    <col min="7431" max="7431" width="3.140625" style="4" customWidth="1"/>
    <col min="7432" max="7432" width="10.140625" style="4" bestFit="1" customWidth="1"/>
    <col min="7433" max="7433" width="9.140625" style="4" bestFit="1" customWidth="1"/>
    <col min="7434" max="7434" width="9.42578125" style="4" customWidth="1"/>
    <col min="7435" max="7435" width="11.42578125" style="4" customWidth="1"/>
    <col min="7436" max="7436" width="8.85546875" style="4" customWidth="1"/>
    <col min="7437" max="7437" width="8.140625" style="4" bestFit="1" customWidth="1"/>
    <col min="7438" max="7438" width="11.140625" style="4" customWidth="1"/>
    <col min="7439" max="7439" width="5.28515625" style="4" customWidth="1"/>
    <col min="7440" max="7682" width="8.7109375" style="4"/>
    <col min="7683" max="7683" width="5.28515625" style="4" customWidth="1"/>
    <col min="7684" max="7684" width="8.7109375" style="4"/>
    <col min="7685" max="7685" width="7.85546875" style="4" customWidth="1"/>
    <col min="7686" max="7686" width="7.140625" style="4" customWidth="1"/>
    <col min="7687" max="7687" width="3.140625" style="4" customWidth="1"/>
    <col min="7688" max="7688" width="10.140625" style="4" bestFit="1" customWidth="1"/>
    <col min="7689" max="7689" width="9.140625" style="4" bestFit="1" customWidth="1"/>
    <col min="7690" max="7690" width="9.42578125" style="4" customWidth="1"/>
    <col min="7691" max="7691" width="11.42578125" style="4" customWidth="1"/>
    <col min="7692" max="7692" width="8.85546875" style="4" customWidth="1"/>
    <col min="7693" max="7693" width="8.140625" style="4" bestFit="1" customWidth="1"/>
    <col min="7694" max="7694" width="11.140625" style="4" customWidth="1"/>
    <col min="7695" max="7695" width="5.28515625" style="4" customWidth="1"/>
    <col min="7696" max="7938" width="8.7109375" style="4"/>
    <col min="7939" max="7939" width="5.28515625" style="4" customWidth="1"/>
    <col min="7940" max="7940" width="8.7109375" style="4"/>
    <col min="7941" max="7941" width="7.85546875" style="4" customWidth="1"/>
    <col min="7942" max="7942" width="7.140625" style="4" customWidth="1"/>
    <col min="7943" max="7943" width="3.140625" style="4" customWidth="1"/>
    <col min="7944" max="7944" width="10.140625" style="4" bestFit="1" customWidth="1"/>
    <col min="7945" max="7945" width="9.140625" style="4" bestFit="1" customWidth="1"/>
    <col min="7946" max="7946" width="9.42578125" style="4" customWidth="1"/>
    <col min="7947" max="7947" width="11.42578125" style="4" customWidth="1"/>
    <col min="7948" max="7948" width="8.85546875" style="4" customWidth="1"/>
    <col min="7949" max="7949" width="8.140625" style="4" bestFit="1" customWidth="1"/>
    <col min="7950" max="7950" width="11.140625" style="4" customWidth="1"/>
    <col min="7951" max="7951" width="5.28515625" style="4" customWidth="1"/>
    <col min="7952" max="8194" width="8.7109375" style="4"/>
    <col min="8195" max="8195" width="5.28515625" style="4" customWidth="1"/>
    <col min="8196" max="8196" width="8.7109375" style="4"/>
    <col min="8197" max="8197" width="7.85546875" style="4" customWidth="1"/>
    <col min="8198" max="8198" width="7.140625" style="4" customWidth="1"/>
    <col min="8199" max="8199" width="3.140625" style="4" customWidth="1"/>
    <col min="8200" max="8200" width="10.140625" style="4" bestFit="1" customWidth="1"/>
    <col min="8201" max="8201" width="9.140625" style="4" bestFit="1" customWidth="1"/>
    <col min="8202" max="8202" width="9.42578125" style="4" customWidth="1"/>
    <col min="8203" max="8203" width="11.42578125" style="4" customWidth="1"/>
    <col min="8204" max="8204" width="8.85546875" style="4" customWidth="1"/>
    <col min="8205" max="8205" width="8.140625" style="4" bestFit="1" customWidth="1"/>
    <col min="8206" max="8206" width="11.140625" style="4" customWidth="1"/>
    <col min="8207" max="8207" width="5.28515625" style="4" customWidth="1"/>
    <col min="8208" max="8450" width="8.7109375" style="4"/>
    <col min="8451" max="8451" width="5.28515625" style="4" customWidth="1"/>
    <col min="8452" max="8452" width="8.7109375" style="4"/>
    <col min="8453" max="8453" width="7.85546875" style="4" customWidth="1"/>
    <col min="8454" max="8454" width="7.140625" style="4" customWidth="1"/>
    <col min="8455" max="8455" width="3.140625" style="4" customWidth="1"/>
    <col min="8456" max="8456" width="10.140625" style="4" bestFit="1" customWidth="1"/>
    <col min="8457" max="8457" width="9.140625" style="4" bestFit="1" customWidth="1"/>
    <col min="8458" max="8458" width="9.42578125" style="4" customWidth="1"/>
    <col min="8459" max="8459" width="11.42578125" style="4" customWidth="1"/>
    <col min="8460" max="8460" width="8.85546875" style="4" customWidth="1"/>
    <col min="8461" max="8461" width="8.140625" style="4" bestFit="1" customWidth="1"/>
    <col min="8462" max="8462" width="11.140625" style="4" customWidth="1"/>
    <col min="8463" max="8463" width="5.28515625" style="4" customWidth="1"/>
    <col min="8464" max="8706" width="8.7109375" style="4"/>
    <col min="8707" max="8707" width="5.28515625" style="4" customWidth="1"/>
    <col min="8708" max="8708" width="8.7109375" style="4"/>
    <col min="8709" max="8709" width="7.85546875" style="4" customWidth="1"/>
    <col min="8710" max="8710" width="7.140625" style="4" customWidth="1"/>
    <col min="8711" max="8711" width="3.140625" style="4" customWidth="1"/>
    <col min="8712" max="8712" width="10.140625" style="4" bestFit="1" customWidth="1"/>
    <col min="8713" max="8713" width="9.140625" style="4" bestFit="1" customWidth="1"/>
    <col min="8714" max="8714" width="9.42578125" style="4" customWidth="1"/>
    <col min="8715" max="8715" width="11.42578125" style="4" customWidth="1"/>
    <col min="8716" max="8716" width="8.85546875" style="4" customWidth="1"/>
    <col min="8717" max="8717" width="8.140625" style="4" bestFit="1" customWidth="1"/>
    <col min="8718" max="8718" width="11.140625" style="4" customWidth="1"/>
    <col min="8719" max="8719" width="5.28515625" style="4" customWidth="1"/>
    <col min="8720" max="8962" width="8.7109375" style="4"/>
    <col min="8963" max="8963" width="5.28515625" style="4" customWidth="1"/>
    <col min="8964" max="8964" width="8.7109375" style="4"/>
    <col min="8965" max="8965" width="7.85546875" style="4" customWidth="1"/>
    <col min="8966" max="8966" width="7.140625" style="4" customWidth="1"/>
    <col min="8967" max="8967" width="3.140625" style="4" customWidth="1"/>
    <col min="8968" max="8968" width="10.140625" style="4" bestFit="1" customWidth="1"/>
    <col min="8969" max="8969" width="9.140625" style="4" bestFit="1" customWidth="1"/>
    <col min="8970" max="8970" width="9.42578125" style="4" customWidth="1"/>
    <col min="8971" max="8971" width="11.42578125" style="4" customWidth="1"/>
    <col min="8972" max="8972" width="8.85546875" style="4" customWidth="1"/>
    <col min="8973" max="8973" width="8.140625" style="4" bestFit="1" customWidth="1"/>
    <col min="8974" max="8974" width="11.140625" style="4" customWidth="1"/>
    <col min="8975" max="8975" width="5.28515625" style="4" customWidth="1"/>
    <col min="8976" max="9218" width="8.7109375" style="4"/>
    <col min="9219" max="9219" width="5.28515625" style="4" customWidth="1"/>
    <col min="9220" max="9220" width="8.7109375" style="4"/>
    <col min="9221" max="9221" width="7.85546875" style="4" customWidth="1"/>
    <col min="9222" max="9222" width="7.140625" style="4" customWidth="1"/>
    <col min="9223" max="9223" width="3.140625" style="4" customWidth="1"/>
    <col min="9224" max="9224" width="10.140625" style="4" bestFit="1" customWidth="1"/>
    <col min="9225" max="9225" width="9.140625" style="4" bestFit="1" customWidth="1"/>
    <col min="9226" max="9226" width="9.42578125" style="4" customWidth="1"/>
    <col min="9227" max="9227" width="11.42578125" style="4" customWidth="1"/>
    <col min="9228" max="9228" width="8.85546875" style="4" customWidth="1"/>
    <col min="9229" max="9229" width="8.140625" style="4" bestFit="1" customWidth="1"/>
    <col min="9230" max="9230" width="11.140625" style="4" customWidth="1"/>
    <col min="9231" max="9231" width="5.28515625" style="4" customWidth="1"/>
    <col min="9232" max="9474" width="8.7109375" style="4"/>
    <col min="9475" max="9475" width="5.28515625" style="4" customWidth="1"/>
    <col min="9476" max="9476" width="8.7109375" style="4"/>
    <col min="9477" max="9477" width="7.85546875" style="4" customWidth="1"/>
    <col min="9478" max="9478" width="7.140625" style="4" customWidth="1"/>
    <col min="9479" max="9479" width="3.140625" style="4" customWidth="1"/>
    <col min="9480" max="9480" width="10.140625" style="4" bestFit="1" customWidth="1"/>
    <col min="9481" max="9481" width="9.140625" style="4" bestFit="1" customWidth="1"/>
    <col min="9482" max="9482" width="9.42578125" style="4" customWidth="1"/>
    <col min="9483" max="9483" width="11.42578125" style="4" customWidth="1"/>
    <col min="9484" max="9484" width="8.85546875" style="4" customWidth="1"/>
    <col min="9485" max="9485" width="8.140625" style="4" bestFit="1" customWidth="1"/>
    <col min="9486" max="9486" width="11.140625" style="4" customWidth="1"/>
    <col min="9487" max="9487" width="5.28515625" style="4" customWidth="1"/>
    <col min="9488" max="9730" width="8.7109375" style="4"/>
    <col min="9731" max="9731" width="5.28515625" style="4" customWidth="1"/>
    <col min="9732" max="9732" width="8.7109375" style="4"/>
    <col min="9733" max="9733" width="7.85546875" style="4" customWidth="1"/>
    <col min="9734" max="9734" width="7.140625" style="4" customWidth="1"/>
    <col min="9735" max="9735" width="3.140625" style="4" customWidth="1"/>
    <col min="9736" max="9736" width="10.140625" style="4" bestFit="1" customWidth="1"/>
    <col min="9737" max="9737" width="9.140625" style="4" bestFit="1" customWidth="1"/>
    <col min="9738" max="9738" width="9.42578125" style="4" customWidth="1"/>
    <col min="9739" max="9739" width="11.42578125" style="4" customWidth="1"/>
    <col min="9740" max="9740" width="8.85546875" style="4" customWidth="1"/>
    <col min="9741" max="9741" width="8.140625" style="4" bestFit="1" customWidth="1"/>
    <col min="9742" max="9742" width="11.140625" style="4" customWidth="1"/>
    <col min="9743" max="9743" width="5.28515625" style="4" customWidth="1"/>
    <col min="9744" max="9986" width="8.7109375" style="4"/>
    <col min="9987" max="9987" width="5.28515625" style="4" customWidth="1"/>
    <col min="9988" max="9988" width="8.7109375" style="4"/>
    <col min="9989" max="9989" width="7.85546875" style="4" customWidth="1"/>
    <col min="9990" max="9990" width="7.140625" style="4" customWidth="1"/>
    <col min="9991" max="9991" width="3.140625" style="4" customWidth="1"/>
    <col min="9992" max="9992" width="10.140625" style="4" bestFit="1" customWidth="1"/>
    <col min="9993" max="9993" width="9.140625" style="4" bestFit="1" customWidth="1"/>
    <col min="9994" max="9994" width="9.42578125" style="4" customWidth="1"/>
    <col min="9995" max="9995" width="11.42578125" style="4" customWidth="1"/>
    <col min="9996" max="9996" width="8.85546875" style="4" customWidth="1"/>
    <col min="9997" max="9997" width="8.140625" style="4" bestFit="1" customWidth="1"/>
    <col min="9998" max="9998" width="11.140625" style="4" customWidth="1"/>
    <col min="9999" max="9999" width="5.28515625" style="4" customWidth="1"/>
    <col min="10000" max="10242" width="8.7109375" style="4"/>
    <col min="10243" max="10243" width="5.28515625" style="4" customWidth="1"/>
    <col min="10244" max="10244" width="8.7109375" style="4"/>
    <col min="10245" max="10245" width="7.85546875" style="4" customWidth="1"/>
    <col min="10246" max="10246" width="7.140625" style="4" customWidth="1"/>
    <col min="10247" max="10247" width="3.140625" style="4" customWidth="1"/>
    <col min="10248" max="10248" width="10.140625" style="4" bestFit="1" customWidth="1"/>
    <col min="10249" max="10249" width="9.140625" style="4" bestFit="1" customWidth="1"/>
    <col min="10250" max="10250" width="9.42578125" style="4" customWidth="1"/>
    <col min="10251" max="10251" width="11.42578125" style="4" customWidth="1"/>
    <col min="10252" max="10252" width="8.85546875" style="4" customWidth="1"/>
    <col min="10253" max="10253" width="8.140625" style="4" bestFit="1" customWidth="1"/>
    <col min="10254" max="10254" width="11.140625" style="4" customWidth="1"/>
    <col min="10255" max="10255" width="5.28515625" style="4" customWidth="1"/>
    <col min="10256" max="10498" width="8.7109375" style="4"/>
    <col min="10499" max="10499" width="5.28515625" style="4" customWidth="1"/>
    <col min="10500" max="10500" width="8.7109375" style="4"/>
    <col min="10501" max="10501" width="7.85546875" style="4" customWidth="1"/>
    <col min="10502" max="10502" width="7.140625" style="4" customWidth="1"/>
    <col min="10503" max="10503" width="3.140625" style="4" customWidth="1"/>
    <col min="10504" max="10504" width="10.140625" style="4" bestFit="1" customWidth="1"/>
    <col min="10505" max="10505" width="9.140625" style="4" bestFit="1" customWidth="1"/>
    <col min="10506" max="10506" width="9.42578125" style="4" customWidth="1"/>
    <col min="10507" max="10507" width="11.42578125" style="4" customWidth="1"/>
    <col min="10508" max="10508" width="8.85546875" style="4" customWidth="1"/>
    <col min="10509" max="10509" width="8.140625" style="4" bestFit="1" customWidth="1"/>
    <col min="10510" max="10510" width="11.140625" style="4" customWidth="1"/>
    <col min="10511" max="10511" width="5.28515625" style="4" customWidth="1"/>
    <col min="10512" max="10754" width="8.7109375" style="4"/>
    <col min="10755" max="10755" width="5.28515625" style="4" customWidth="1"/>
    <col min="10756" max="10756" width="8.7109375" style="4"/>
    <col min="10757" max="10757" width="7.85546875" style="4" customWidth="1"/>
    <col min="10758" max="10758" width="7.140625" style="4" customWidth="1"/>
    <col min="10759" max="10759" width="3.140625" style="4" customWidth="1"/>
    <col min="10760" max="10760" width="10.140625" style="4" bestFit="1" customWidth="1"/>
    <col min="10761" max="10761" width="9.140625" style="4" bestFit="1" customWidth="1"/>
    <col min="10762" max="10762" width="9.42578125" style="4" customWidth="1"/>
    <col min="10763" max="10763" width="11.42578125" style="4" customWidth="1"/>
    <col min="10764" max="10764" width="8.85546875" style="4" customWidth="1"/>
    <col min="10765" max="10765" width="8.140625" style="4" bestFit="1" customWidth="1"/>
    <col min="10766" max="10766" width="11.140625" style="4" customWidth="1"/>
    <col min="10767" max="10767" width="5.28515625" style="4" customWidth="1"/>
    <col min="10768" max="11010" width="8.7109375" style="4"/>
    <col min="11011" max="11011" width="5.28515625" style="4" customWidth="1"/>
    <col min="11012" max="11012" width="8.7109375" style="4"/>
    <col min="11013" max="11013" width="7.85546875" style="4" customWidth="1"/>
    <col min="11014" max="11014" width="7.140625" style="4" customWidth="1"/>
    <col min="11015" max="11015" width="3.140625" style="4" customWidth="1"/>
    <col min="11016" max="11016" width="10.140625" style="4" bestFit="1" customWidth="1"/>
    <col min="11017" max="11017" width="9.140625" style="4" bestFit="1" customWidth="1"/>
    <col min="11018" max="11018" width="9.42578125" style="4" customWidth="1"/>
    <col min="11019" max="11019" width="11.42578125" style="4" customWidth="1"/>
    <col min="11020" max="11020" width="8.85546875" style="4" customWidth="1"/>
    <col min="11021" max="11021" width="8.140625" style="4" bestFit="1" customWidth="1"/>
    <col min="11022" max="11022" width="11.140625" style="4" customWidth="1"/>
    <col min="11023" max="11023" width="5.28515625" style="4" customWidth="1"/>
    <col min="11024" max="11266" width="8.7109375" style="4"/>
    <col min="11267" max="11267" width="5.28515625" style="4" customWidth="1"/>
    <col min="11268" max="11268" width="8.7109375" style="4"/>
    <col min="11269" max="11269" width="7.85546875" style="4" customWidth="1"/>
    <col min="11270" max="11270" width="7.140625" style="4" customWidth="1"/>
    <col min="11271" max="11271" width="3.140625" style="4" customWidth="1"/>
    <col min="11272" max="11272" width="10.140625" style="4" bestFit="1" customWidth="1"/>
    <col min="11273" max="11273" width="9.140625" style="4" bestFit="1" customWidth="1"/>
    <col min="11274" max="11274" width="9.42578125" style="4" customWidth="1"/>
    <col min="11275" max="11275" width="11.42578125" style="4" customWidth="1"/>
    <col min="11276" max="11276" width="8.85546875" style="4" customWidth="1"/>
    <col min="11277" max="11277" width="8.140625" style="4" bestFit="1" customWidth="1"/>
    <col min="11278" max="11278" width="11.140625" style="4" customWidth="1"/>
    <col min="11279" max="11279" width="5.28515625" style="4" customWidth="1"/>
    <col min="11280" max="11522" width="8.7109375" style="4"/>
    <col min="11523" max="11523" width="5.28515625" style="4" customWidth="1"/>
    <col min="11524" max="11524" width="8.7109375" style="4"/>
    <col min="11525" max="11525" width="7.85546875" style="4" customWidth="1"/>
    <col min="11526" max="11526" width="7.140625" style="4" customWidth="1"/>
    <col min="11527" max="11527" width="3.140625" style="4" customWidth="1"/>
    <col min="11528" max="11528" width="10.140625" style="4" bestFit="1" customWidth="1"/>
    <col min="11529" max="11529" width="9.140625" style="4" bestFit="1" customWidth="1"/>
    <col min="11530" max="11530" width="9.42578125" style="4" customWidth="1"/>
    <col min="11531" max="11531" width="11.42578125" style="4" customWidth="1"/>
    <col min="11532" max="11532" width="8.85546875" style="4" customWidth="1"/>
    <col min="11533" max="11533" width="8.140625" style="4" bestFit="1" customWidth="1"/>
    <col min="11534" max="11534" width="11.140625" style="4" customWidth="1"/>
    <col min="11535" max="11535" width="5.28515625" style="4" customWidth="1"/>
    <col min="11536" max="11778" width="8.7109375" style="4"/>
    <col min="11779" max="11779" width="5.28515625" style="4" customWidth="1"/>
    <col min="11780" max="11780" width="8.7109375" style="4"/>
    <col min="11781" max="11781" width="7.85546875" style="4" customWidth="1"/>
    <col min="11782" max="11782" width="7.140625" style="4" customWidth="1"/>
    <col min="11783" max="11783" width="3.140625" style="4" customWidth="1"/>
    <col min="11784" max="11784" width="10.140625" style="4" bestFit="1" customWidth="1"/>
    <col min="11785" max="11785" width="9.140625" style="4" bestFit="1" customWidth="1"/>
    <col min="11786" max="11786" width="9.42578125" style="4" customWidth="1"/>
    <col min="11787" max="11787" width="11.42578125" style="4" customWidth="1"/>
    <col min="11788" max="11788" width="8.85546875" style="4" customWidth="1"/>
    <col min="11789" max="11789" width="8.140625" style="4" bestFit="1" customWidth="1"/>
    <col min="11790" max="11790" width="11.140625" style="4" customWidth="1"/>
    <col min="11791" max="11791" width="5.28515625" style="4" customWidth="1"/>
    <col min="11792" max="12034" width="8.7109375" style="4"/>
    <col min="12035" max="12035" width="5.28515625" style="4" customWidth="1"/>
    <col min="12036" max="12036" width="8.7109375" style="4"/>
    <col min="12037" max="12037" width="7.85546875" style="4" customWidth="1"/>
    <col min="12038" max="12038" width="7.140625" style="4" customWidth="1"/>
    <col min="12039" max="12039" width="3.140625" style="4" customWidth="1"/>
    <col min="12040" max="12040" width="10.140625" style="4" bestFit="1" customWidth="1"/>
    <col min="12041" max="12041" width="9.140625" style="4" bestFit="1" customWidth="1"/>
    <col min="12042" max="12042" width="9.42578125" style="4" customWidth="1"/>
    <col min="12043" max="12043" width="11.42578125" style="4" customWidth="1"/>
    <col min="12044" max="12044" width="8.85546875" style="4" customWidth="1"/>
    <col min="12045" max="12045" width="8.140625" style="4" bestFit="1" customWidth="1"/>
    <col min="12046" max="12046" width="11.140625" style="4" customWidth="1"/>
    <col min="12047" max="12047" width="5.28515625" style="4" customWidth="1"/>
    <col min="12048" max="12290" width="8.7109375" style="4"/>
    <col min="12291" max="12291" width="5.28515625" style="4" customWidth="1"/>
    <col min="12292" max="12292" width="8.7109375" style="4"/>
    <col min="12293" max="12293" width="7.85546875" style="4" customWidth="1"/>
    <col min="12294" max="12294" width="7.140625" style="4" customWidth="1"/>
    <col min="12295" max="12295" width="3.140625" style="4" customWidth="1"/>
    <col min="12296" max="12296" width="10.140625" style="4" bestFit="1" customWidth="1"/>
    <col min="12297" max="12297" width="9.140625" style="4" bestFit="1" customWidth="1"/>
    <col min="12298" max="12298" width="9.42578125" style="4" customWidth="1"/>
    <col min="12299" max="12299" width="11.42578125" style="4" customWidth="1"/>
    <col min="12300" max="12300" width="8.85546875" style="4" customWidth="1"/>
    <col min="12301" max="12301" width="8.140625" style="4" bestFit="1" customWidth="1"/>
    <col min="12302" max="12302" width="11.140625" style="4" customWidth="1"/>
    <col min="12303" max="12303" width="5.28515625" style="4" customWidth="1"/>
    <col min="12304" max="12546" width="8.7109375" style="4"/>
    <col min="12547" max="12547" width="5.28515625" style="4" customWidth="1"/>
    <col min="12548" max="12548" width="8.7109375" style="4"/>
    <col min="12549" max="12549" width="7.85546875" style="4" customWidth="1"/>
    <col min="12550" max="12550" width="7.140625" style="4" customWidth="1"/>
    <col min="12551" max="12551" width="3.140625" style="4" customWidth="1"/>
    <col min="12552" max="12552" width="10.140625" style="4" bestFit="1" customWidth="1"/>
    <col min="12553" max="12553" width="9.140625" style="4" bestFit="1" customWidth="1"/>
    <col min="12554" max="12554" width="9.42578125" style="4" customWidth="1"/>
    <col min="12555" max="12555" width="11.42578125" style="4" customWidth="1"/>
    <col min="12556" max="12556" width="8.85546875" style="4" customWidth="1"/>
    <col min="12557" max="12557" width="8.140625" style="4" bestFit="1" customWidth="1"/>
    <col min="12558" max="12558" width="11.140625" style="4" customWidth="1"/>
    <col min="12559" max="12559" width="5.28515625" style="4" customWidth="1"/>
    <col min="12560" max="12802" width="8.7109375" style="4"/>
    <col min="12803" max="12803" width="5.28515625" style="4" customWidth="1"/>
    <col min="12804" max="12804" width="8.7109375" style="4"/>
    <col min="12805" max="12805" width="7.85546875" style="4" customWidth="1"/>
    <col min="12806" max="12806" width="7.140625" style="4" customWidth="1"/>
    <col min="12807" max="12807" width="3.140625" style="4" customWidth="1"/>
    <col min="12808" max="12808" width="10.140625" style="4" bestFit="1" customWidth="1"/>
    <col min="12809" max="12809" width="9.140625" style="4" bestFit="1" customWidth="1"/>
    <col min="12810" max="12810" width="9.42578125" style="4" customWidth="1"/>
    <col min="12811" max="12811" width="11.42578125" style="4" customWidth="1"/>
    <col min="12812" max="12812" width="8.85546875" style="4" customWidth="1"/>
    <col min="12813" max="12813" width="8.140625" style="4" bestFit="1" customWidth="1"/>
    <col min="12814" max="12814" width="11.140625" style="4" customWidth="1"/>
    <col min="12815" max="12815" width="5.28515625" style="4" customWidth="1"/>
    <col min="12816" max="13058" width="8.7109375" style="4"/>
    <col min="13059" max="13059" width="5.28515625" style="4" customWidth="1"/>
    <col min="13060" max="13060" width="8.7109375" style="4"/>
    <col min="13061" max="13061" width="7.85546875" style="4" customWidth="1"/>
    <col min="13062" max="13062" width="7.140625" style="4" customWidth="1"/>
    <col min="13063" max="13063" width="3.140625" style="4" customWidth="1"/>
    <col min="13064" max="13064" width="10.140625" style="4" bestFit="1" customWidth="1"/>
    <col min="13065" max="13065" width="9.140625" style="4" bestFit="1" customWidth="1"/>
    <col min="13066" max="13066" width="9.42578125" style="4" customWidth="1"/>
    <col min="13067" max="13067" width="11.42578125" style="4" customWidth="1"/>
    <col min="13068" max="13068" width="8.85546875" style="4" customWidth="1"/>
    <col min="13069" max="13069" width="8.140625" style="4" bestFit="1" customWidth="1"/>
    <col min="13070" max="13070" width="11.140625" style="4" customWidth="1"/>
    <col min="13071" max="13071" width="5.28515625" style="4" customWidth="1"/>
    <col min="13072" max="13314" width="8.7109375" style="4"/>
    <col min="13315" max="13315" width="5.28515625" style="4" customWidth="1"/>
    <col min="13316" max="13316" width="8.7109375" style="4"/>
    <col min="13317" max="13317" width="7.85546875" style="4" customWidth="1"/>
    <col min="13318" max="13318" width="7.140625" style="4" customWidth="1"/>
    <col min="13319" max="13319" width="3.140625" style="4" customWidth="1"/>
    <col min="13320" max="13320" width="10.140625" style="4" bestFit="1" customWidth="1"/>
    <col min="13321" max="13321" width="9.140625" style="4" bestFit="1" customWidth="1"/>
    <col min="13322" max="13322" width="9.42578125" style="4" customWidth="1"/>
    <col min="13323" max="13323" width="11.42578125" style="4" customWidth="1"/>
    <col min="13324" max="13324" width="8.85546875" style="4" customWidth="1"/>
    <col min="13325" max="13325" width="8.140625" style="4" bestFit="1" customWidth="1"/>
    <col min="13326" max="13326" width="11.140625" style="4" customWidth="1"/>
    <col min="13327" max="13327" width="5.28515625" style="4" customWidth="1"/>
    <col min="13328" max="13570" width="8.7109375" style="4"/>
    <col min="13571" max="13571" width="5.28515625" style="4" customWidth="1"/>
    <col min="13572" max="13572" width="8.7109375" style="4"/>
    <col min="13573" max="13573" width="7.85546875" style="4" customWidth="1"/>
    <col min="13574" max="13574" width="7.140625" style="4" customWidth="1"/>
    <col min="13575" max="13575" width="3.140625" style="4" customWidth="1"/>
    <col min="13576" max="13576" width="10.140625" style="4" bestFit="1" customWidth="1"/>
    <col min="13577" max="13577" width="9.140625" style="4" bestFit="1" customWidth="1"/>
    <col min="13578" max="13578" width="9.42578125" style="4" customWidth="1"/>
    <col min="13579" max="13579" width="11.42578125" style="4" customWidth="1"/>
    <col min="13580" max="13580" width="8.85546875" style="4" customWidth="1"/>
    <col min="13581" max="13581" width="8.140625" style="4" bestFit="1" customWidth="1"/>
    <col min="13582" max="13582" width="11.140625" style="4" customWidth="1"/>
    <col min="13583" max="13583" width="5.28515625" style="4" customWidth="1"/>
    <col min="13584" max="13826" width="8.7109375" style="4"/>
    <col min="13827" max="13827" width="5.28515625" style="4" customWidth="1"/>
    <col min="13828" max="13828" width="8.7109375" style="4"/>
    <col min="13829" max="13829" width="7.85546875" style="4" customWidth="1"/>
    <col min="13830" max="13830" width="7.140625" style="4" customWidth="1"/>
    <col min="13831" max="13831" width="3.140625" style="4" customWidth="1"/>
    <col min="13832" max="13832" width="10.140625" style="4" bestFit="1" customWidth="1"/>
    <col min="13833" max="13833" width="9.140625" style="4" bestFit="1" customWidth="1"/>
    <col min="13834" max="13834" width="9.42578125" style="4" customWidth="1"/>
    <col min="13835" max="13835" width="11.42578125" style="4" customWidth="1"/>
    <col min="13836" max="13836" width="8.85546875" style="4" customWidth="1"/>
    <col min="13837" max="13837" width="8.140625" style="4" bestFit="1" customWidth="1"/>
    <col min="13838" max="13838" width="11.140625" style="4" customWidth="1"/>
    <col min="13839" max="13839" width="5.28515625" style="4" customWidth="1"/>
    <col min="13840" max="14082" width="8.7109375" style="4"/>
    <col min="14083" max="14083" width="5.28515625" style="4" customWidth="1"/>
    <col min="14084" max="14084" width="8.7109375" style="4"/>
    <col min="14085" max="14085" width="7.85546875" style="4" customWidth="1"/>
    <col min="14086" max="14086" width="7.140625" style="4" customWidth="1"/>
    <col min="14087" max="14087" width="3.140625" style="4" customWidth="1"/>
    <col min="14088" max="14088" width="10.140625" style="4" bestFit="1" customWidth="1"/>
    <col min="14089" max="14089" width="9.140625" style="4" bestFit="1" customWidth="1"/>
    <col min="14090" max="14090" width="9.42578125" style="4" customWidth="1"/>
    <col min="14091" max="14091" width="11.42578125" style="4" customWidth="1"/>
    <col min="14092" max="14092" width="8.85546875" style="4" customWidth="1"/>
    <col min="14093" max="14093" width="8.140625" style="4" bestFit="1" customWidth="1"/>
    <col min="14094" max="14094" width="11.140625" style="4" customWidth="1"/>
    <col min="14095" max="14095" width="5.28515625" style="4" customWidth="1"/>
    <col min="14096" max="14338" width="8.7109375" style="4"/>
    <col min="14339" max="14339" width="5.28515625" style="4" customWidth="1"/>
    <col min="14340" max="14340" width="8.7109375" style="4"/>
    <col min="14341" max="14341" width="7.85546875" style="4" customWidth="1"/>
    <col min="14342" max="14342" width="7.140625" style="4" customWidth="1"/>
    <col min="14343" max="14343" width="3.140625" style="4" customWidth="1"/>
    <col min="14344" max="14344" width="10.140625" style="4" bestFit="1" customWidth="1"/>
    <col min="14345" max="14345" width="9.140625" style="4" bestFit="1" customWidth="1"/>
    <col min="14346" max="14346" width="9.42578125" style="4" customWidth="1"/>
    <col min="14347" max="14347" width="11.42578125" style="4" customWidth="1"/>
    <col min="14348" max="14348" width="8.85546875" style="4" customWidth="1"/>
    <col min="14349" max="14349" width="8.140625" style="4" bestFit="1" customWidth="1"/>
    <col min="14350" max="14350" width="11.140625" style="4" customWidth="1"/>
    <col min="14351" max="14351" width="5.28515625" style="4" customWidth="1"/>
    <col min="14352" max="14594" width="8.7109375" style="4"/>
    <col min="14595" max="14595" width="5.28515625" style="4" customWidth="1"/>
    <col min="14596" max="14596" width="8.7109375" style="4"/>
    <col min="14597" max="14597" width="7.85546875" style="4" customWidth="1"/>
    <col min="14598" max="14598" width="7.140625" style="4" customWidth="1"/>
    <col min="14599" max="14599" width="3.140625" style="4" customWidth="1"/>
    <col min="14600" max="14600" width="10.140625" style="4" bestFit="1" customWidth="1"/>
    <col min="14601" max="14601" width="9.140625" style="4" bestFit="1" customWidth="1"/>
    <col min="14602" max="14602" width="9.42578125" style="4" customWidth="1"/>
    <col min="14603" max="14603" width="11.42578125" style="4" customWidth="1"/>
    <col min="14604" max="14604" width="8.85546875" style="4" customWidth="1"/>
    <col min="14605" max="14605" width="8.140625" style="4" bestFit="1" customWidth="1"/>
    <col min="14606" max="14606" width="11.140625" style="4" customWidth="1"/>
    <col min="14607" max="14607" width="5.28515625" style="4" customWidth="1"/>
    <col min="14608" max="14850" width="8.7109375" style="4"/>
    <col min="14851" max="14851" width="5.28515625" style="4" customWidth="1"/>
    <col min="14852" max="14852" width="8.7109375" style="4"/>
    <col min="14853" max="14853" width="7.85546875" style="4" customWidth="1"/>
    <col min="14854" max="14854" width="7.140625" style="4" customWidth="1"/>
    <col min="14855" max="14855" width="3.140625" style="4" customWidth="1"/>
    <col min="14856" max="14856" width="10.140625" style="4" bestFit="1" customWidth="1"/>
    <col min="14857" max="14857" width="9.140625" style="4" bestFit="1" customWidth="1"/>
    <col min="14858" max="14858" width="9.42578125" style="4" customWidth="1"/>
    <col min="14859" max="14859" width="11.42578125" style="4" customWidth="1"/>
    <col min="14860" max="14860" width="8.85546875" style="4" customWidth="1"/>
    <col min="14861" max="14861" width="8.140625" style="4" bestFit="1" customWidth="1"/>
    <col min="14862" max="14862" width="11.140625" style="4" customWidth="1"/>
    <col min="14863" max="14863" width="5.28515625" style="4" customWidth="1"/>
    <col min="14864" max="15106" width="8.7109375" style="4"/>
    <col min="15107" max="15107" width="5.28515625" style="4" customWidth="1"/>
    <col min="15108" max="15108" width="8.7109375" style="4"/>
    <col min="15109" max="15109" width="7.85546875" style="4" customWidth="1"/>
    <col min="15110" max="15110" width="7.140625" style="4" customWidth="1"/>
    <col min="15111" max="15111" width="3.140625" style="4" customWidth="1"/>
    <col min="15112" max="15112" width="10.140625" style="4" bestFit="1" customWidth="1"/>
    <col min="15113" max="15113" width="9.140625" style="4" bestFit="1" customWidth="1"/>
    <col min="15114" max="15114" width="9.42578125" style="4" customWidth="1"/>
    <col min="15115" max="15115" width="11.42578125" style="4" customWidth="1"/>
    <col min="15116" max="15116" width="8.85546875" style="4" customWidth="1"/>
    <col min="15117" max="15117" width="8.140625" style="4" bestFit="1" customWidth="1"/>
    <col min="15118" max="15118" width="11.140625" style="4" customWidth="1"/>
    <col min="15119" max="15119" width="5.28515625" style="4" customWidth="1"/>
    <col min="15120" max="15362" width="8.7109375" style="4"/>
    <col min="15363" max="15363" width="5.28515625" style="4" customWidth="1"/>
    <col min="15364" max="15364" width="8.7109375" style="4"/>
    <col min="15365" max="15365" width="7.85546875" style="4" customWidth="1"/>
    <col min="15366" max="15366" width="7.140625" style="4" customWidth="1"/>
    <col min="15367" max="15367" width="3.140625" style="4" customWidth="1"/>
    <col min="15368" max="15368" width="10.140625" style="4" bestFit="1" customWidth="1"/>
    <col min="15369" max="15369" width="9.140625" style="4" bestFit="1" customWidth="1"/>
    <col min="15370" max="15370" width="9.42578125" style="4" customWidth="1"/>
    <col min="15371" max="15371" width="11.42578125" style="4" customWidth="1"/>
    <col min="15372" max="15372" width="8.85546875" style="4" customWidth="1"/>
    <col min="15373" max="15373" width="8.140625" style="4" bestFit="1" customWidth="1"/>
    <col min="15374" max="15374" width="11.140625" style="4" customWidth="1"/>
    <col min="15375" max="15375" width="5.28515625" style="4" customWidth="1"/>
    <col min="15376" max="15618" width="8.7109375" style="4"/>
    <col min="15619" max="15619" width="5.28515625" style="4" customWidth="1"/>
    <col min="15620" max="15620" width="8.7109375" style="4"/>
    <col min="15621" max="15621" width="7.85546875" style="4" customWidth="1"/>
    <col min="15622" max="15622" width="7.140625" style="4" customWidth="1"/>
    <col min="15623" max="15623" width="3.140625" style="4" customWidth="1"/>
    <col min="15624" max="15624" width="10.140625" style="4" bestFit="1" customWidth="1"/>
    <col min="15625" max="15625" width="9.140625" style="4" bestFit="1" customWidth="1"/>
    <col min="15626" max="15626" width="9.42578125" style="4" customWidth="1"/>
    <col min="15627" max="15627" width="11.42578125" style="4" customWidth="1"/>
    <col min="15628" max="15628" width="8.85546875" style="4" customWidth="1"/>
    <col min="15629" max="15629" width="8.140625" style="4" bestFit="1" customWidth="1"/>
    <col min="15630" max="15630" width="11.140625" style="4" customWidth="1"/>
    <col min="15631" max="15631" width="5.28515625" style="4" customWidth="1"/>
    <col min="15632" max="15874" width="8.7109375" style="4"/>
    <col min="15875" max="15875" width="5.28515625" style="4" customWidth="1"/>
    <col min="15876" max="15876" width="8.7109375" style="4"/>
    <col min="15877" max="15877" width="7.85546875" style="4" customWidth="1"/>
    <col min="15878" max="15878" width="7.140625" style="4" customWidth="1"/>
    <col min="15879" max="15879" width="3.140625" style="4" customWidth="1"/>
    <col min="15880" max="15880" width="10.140625" style="4" bestFit="1" customWidth="1"/>
    <col min="15881" max="15881" width="9.140625" style="4" bestFit="1" customWidth="1"/>
    <col min="15882" max="15882" width="9.42578125" style="4" customWidth="1"/>
    <col min="15883" max="15883" width="11.42578125" style="4" customWidth="1"/>
    <col min="15884" max="15884" width="8.85546875" style="4" customWidth="1"/>
    <col min="15885" max="15885" width="8.140625" style="4" bestFit="1" customWidth="1"/>
    <col min="15886" max="15886" width="11.140625" style="4" customWidth="1"/>
    <col min="15887" max="15887" width="5.28515625" style="4" customWidth="1"/>
    <col min="15888" max="16130" width="8.7109375" style="4"/>
    <col min="16131" max="16131" width="5.28515625" style="4" customWidth="1"/>
    <col min="16132" max="16132" width="8.7109375" style="4"/>
    <col min="16133" max="16133" width="7.85546875" style="4" customWidth="1"/>
    <col min="16134" max="16134" width="7.140625" style="4" customWidth="1"/>
    <col min="16135" max="16135" width="3.140625" style="4" customWidth="1"/>
    <col min="16136" max="16136" width="10.140625" style="4" bestFit="1" customWidth="1"/>
    <col min="16137" max="16137" width="9.140625" style="4" bestFit="1" customWidth="1"/>
    <col min="16138" max="16138" width="9.42578125" style="4" customWidth="1"/>
    <col min="16139" max="16139" width="11.42578125" style="4" customWidth="1"/>
    <col min="16140" max="16140" width="8.85546875" style="4" customWidth="1"/>
    <col min="16141" max="16141" width="8.140625" style="4" bestFit="1" customWidth="1"/>
    <col min="16142" max="16142" width="11.140625" style="4" customWidth="1"/>
    <col min="16143" max="16143" width="5.28515625" style="4" customWidth="1"/>
    <col min="16144" max="16384" width="8.7109375" style="4"/>
  </cols>
  <sheetData>
    <row r="1" spans="1:17" s="18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7" s="18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7" s="18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7" s="18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7" s="18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19"/>
      <c r="J5" s="19"/>
      <c r="K5" s="19"/>
      <c r="L5" s="19"/>
      <c r="M5" s="19"/>
      <c r="N5" s="3"/>
      <c r="O5" s="3"/>
    </row>
    <row r="6" spans="1:17" s="18" customFormat="1" ht="36.75" customHeight="1" x14ac:dyDescent="0.25">
      <c r="A6" s="3"/>
      <c r="B6" s="137" t="s">
        <v>544</v>
      </c>
      <c r="C6" s="137"/>
      <c r="D6" s="137"/>
      <c r="E6" s="137"/>
      <c r="F6" s="137"/>
      <c r="G6" s="137"/>
      <c r="H6" s="137"/>
      <c r="I6" s="137"/>
      <c r="J6" s="20"/>
      <c r="K6" s="20"/>
      <c r="L6" s="20"/>
      <c r="M6" s="20"/>
      <c r="N6" s="21"/>
      <c r="O6" s="3"/>
    </row>
    <row r="7" spans="1:17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7" ht="7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7" ht="18.75" customHeight="1" x14ac:dyDescent="0.25">
      <c r="A9" s="3"/>
      <c r="B9" s="138" t="s">
        <v>547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40"/>
      <c r="O9" s="3"/>
    </row>
    <row r="10" spans="1:17" ht="7.5" customHeight="1" x14ac:dyDescent="0.25">
      <c r="A10" s="3"/>
      <c r="B10" s="22"/>
      <c r="C10" s="22"/>
      <c r="D10" s="22"/>
      <c r="E10" s="2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7" ht="18.75" customHeight="1" x14ac:dyDescent="0.25">
      <c r="A11" s="3"/>
      <c r="B11" s="24"/>
      <c r="C11" s="24"/>
      <c r="D11" s="25"/>
      <c r="E11" s="25" t="s">
        <v>25</v>
      </c>
      <c r="F11" s="51" t="s">
        <v>26</v>
      </c>
      <c r="G11" s="51" t="s">
        <v>27</v>
      </c>
      <c r="H11" s="51" t="s">
        <v>28</v>
      </c>
      <c r="I11" s="51" t="s">
        <v>29</v>
      </c>
      <c r="J11" s="51" t="s">
        <v>30</v>
      </c>
      <c r="K11" s="51" t="s">
        <v>31</v>
      </c>
      <c r="L11" s="51" t="s">
        <v>32</v>
      </c>
      <c r="M11" s="51" t="s">
        <v>12</v>
      </c>
      <c r="N11" s="51" t="s">
        <v>33</v>
      </c>
      <c r="O11" s="3"/>
    </row>
    <row r="12" spans="1:17" ht="6.75" customHeight="1" x14ac:dyDescent="0.25">
      <c r="A12" s="3"/>
      <c r="B12" s="37"/>
      <c r="C12" s="37"/>
      <c r="D12" s="38"/>
      <c r="E12" s="38"/>
      <c r="F12" s="50"/>
      <c r="G12" s="50"/>
      <c r="H12" s="50"/>
      <c r="I12" s="50"/>
      <c r="J12" s="50"/>
      <c r="K12" s="50"/>
      <c r="L12" s="50"/>
      <c r="M12" s="50"/>
      <c r="N12" s="50"/>
      <c r="O12" s="3"/>
    </row>
    <row r="13" spans="1:17" ht="18" customHeight="1" x14ac:dyDescent="0.25">
      <c r="A13" s="3"/>
      <c r="B13" s="52" t="s">
        <v>22</v>
      </c>
      <c r="C13" s="53"/>
      <c r="D13" s="54"/>
      <c r="E13" s="55">
        <f>SUM(E14:E19)</f>
        <v>81</v>
      </c>
      <c r="F13" s="55">
        <f t="shared" ref="F13:M13" si="0">SUM(F14:F19)</f>
        <v>102</v>
      </c>
      <c r="G13" s="55">
        <f t="shared" si="0"/>
        <v>69</v>
      </c>
      <c r="H13" s="55">
        <f t="shared" si="0"/>
        <v>102</v>
      </c>
      <c r="I13" s="55">
        <f t="shared" si="0"/>
        <v>44</v>
      </c>
      <c r="J13" s="55">
        <f t="shared" si="0"/>
        <v>50</v>
      </c>
      <c r="K13" s="55">
        <f t="shared" si="0"/>
        <v>143</v>
      </c>
      <c r="L13" s="55">
        <f t="shared" si="0"/>
        <v>157</v>
      </c>
      <c r="M13" s="55">
        <f t="shared" si="0"/>
        <v>748</v>
      </c>
      <c r="N13" s="60">
        <f>+M13/$M$13</f>
        <v>1</v>
      </c>
      <c r="O13" s="3"/>
      <c r="Q13" s="153"/>
    </row>
    <row r="14" spans="1:17" ht="18" customHeight="1" x14ac:dyDescent="0.25">
      <c r="A14" s="3"/>
      <c r="B14" s="27" t="s">
        <v>16</v>
      </c>
      <c r="C14" s="27"/>
      <c r="D14" s="28"/>
      <c r="E14" s="57">
        <v>79</v>
      </c>
      <c r="F14" s="57">
        <v>95</v>
      </c>
      <c r="G14" s="57">
        <v>69</v>
      </c>
      <c r="H14" s="57">
        <v>99</v>
      </c>
      <c r="I14" s="57">
        <v>42</v>
      </c>
      <c r="J14" s="57">
        <v>46</v>
      </c>
      <c r="K14" s="57">
        <v>139</v>
      </c>
      <c r="L14" s="57">
        <v>155</v>
      </c>
      <c r="M14" s="58">
        <f>SUM(E14:L14)</f>
        <v>724</v>
      </c>
      <c r="N14" s="45">
        <f>+M14/$M$13</f>
        <v>0.96791443850267378</v>
      </c>
      <c r="O14" s="3"/>
      <c r="Q14" s="153"/>
    </row>
    <row r="15" spans="1:17" ht="18" customHeight="1" x14ac:dyDescent="0.25">
      <c r="A15" s="3"/>
      <c r="B15" s="27" t="s">
        <v>17</v>
      </c>
      <c r="C15" s="27"/>
      <c r="D15" s="28"/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8">
        <f t="shared" ref="M15:M19" si="1">SUM(E15:L15)</f>
        <v>0</v>
      </c>
      <c r="N15" s="45">
        <f t="shared" ref="N15:N19" si="2">+M15/$M$13</f>
        <v>0</v>
      </c>
      <c r="O15" s="3"/>
      <c r="Q15" s="153"/>
    </row>
    <row r="16" spans="1:17" ht="18" customHeight="1" x14ac:dyDescent="0.25">
      <c r="A16" s="3"/>
      <c r="B16" s="27" t="s">
        <v>18</v>
      </c>
      <c r="C16" s="27"/>
      <c r="D16" s="28"/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8">
        <f t="shared" si="1"/>
        <v>0</v>
      </c>
      <c r="N16" s="45">
        <f t="shared" si="2"/>
        <v>0</v>
      </c>
      <c r="O16" s="3"/>
      <c r="Q16" s="49"/>
    </row>
    <row r="17" spans="1:17" ht="18" customHeight="1" x14ac:dyDescent="0.25">
      <c r="A17" s="3"/>
      <c r="B17" s="27" t="s">
        <v>19</v>
      </c>
      <c r="C17" s="27"/>
      <c r="D17" s="28"/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8">
        <f t="shared" si="1"/>
        <v>0</v>
      </c>
      <c r="N17" s="45">
        <f t="shared" si="2"/>
        <v>0</v>
      </c>
      <c r="O17" s="3"/>
      <c r="Q17" s="49"/>
    </row>
    <row r="18" spans="1:17" ht="18" customHeight="1" x14ac:dyDescent="0.25">
      <c r="A18" s="3"/>
      <c r="B18" s="27" t="s">
        <v>20</v>
      </c>
      <c r="C18" s="27"/>
      <c r="D18" s="28"/>
      <c r="E18" s="57">
        <v>2</v>
      </c>
      <c r="F18" s="57">
        <v>6</v>
      </c>
      <c r="G18" s="57">
        <v>0</v>
      </c>
      <c r="H18" s="57">
        <v>3</v>
      </c>
      <c r="I18" s="57">
        <v>2</v>
      </c>
      <c r="J18" s="57">
        <v>3</v>
      </c>
      <c r="K18" s="57">
        <v>2</v>
      </c>
      <c r="L18" s="57">
        <v>2</v>
      </c>
      <c r="M18" s="58">
        <f t="shared" si="1"/>
        <v>20</v>
      </c>
      <c r="N18" s="45">
        <f t="shared" si="2"/>
        <v>2.6737967914438502E-2</v>
      </c>
      <c r="O18" s="3"/>
      <c r="Q18" s="49"/>
    </row>
    <row r="19" spans="1:17" ht="18" customHeight="1" x14ac:dyDescent="0.25">
      <c r="A19" s="3"/>
      <c r="B19" s="27" t="s">
        <v>21</v>
      </c>
      <c r="C19" s="27"/>
      <c r="D19" s="28"/>
      <c r="E19" s="57">
        <v>0</v>
      </c>
      <c r="F19" s="57">
        <v>1</v>
      </c>
      <c r="G19" s="57">
        <v>0</v>
      </c>
      <c r="H19" s="57">
        <v>0</v>
      </c>
      <c r="I19" s="57">
        <v>0</v>
      </c>
      <c r="J19" s="57">
        <v>1</v>
      </c>
      <c r="K19" s="57">
        <v>2</v>
      </c>
      <c r="L19" s="57">
        <v>0</v>
      </c>
      <c r="M19" s="58">
        <f t="shared" si="1"/>
        <v>4</v>
      </c>
      <c r="N19" s="45">
        <f t="shared" si="2"/>
        <v>5.3475935828877002E-3</v>
      </c>
      <c r="O19" s="3"/>
      <c r="Q19" s="49"/>
    </row>
    <row r="20" spans="1:17" ht="9" customHeight="1" x14ac:dyDescent="0.25">
      <c r="A20" s="3"/>
      <c r="B20" s="27"/>
      <c r="C20" s="27"/>
      <c r="D20" s="28"/>
      <c r="E20" s="57"/>
      <c r="F20" s="57"/>
      <c r="G20" s="57"/>
      <c r="H20" s="57"/>
      <c r="I20" s="57"/>
      <c r="J20" s="57"/>
      <c r="K20" s="57"/>
      <c r="L20" s="57"/>
      <c r="M20" s="58"/>
      <c r="N20" s="45"/>
      <c r="O20" s="3"/>
      <c r="Q20" s="49"/>
    </row>
    <row r="21" spans="1:17" ht="18" customHeight="1" x14ac:dyDescent="0.25">
      <c r="A21" s="3"/>
      <c r="B21" s="52" t="s">
        <v>23</v>
      </c>
      <c r="C21" s="53"/>
      <c r="D21" s="54"/>
      <c r="E21" s="55">
        <f>SUM(E22:E27)</f>
        <v>7</v>
      </c>
      <c r="F21" s="55">
        <f t="shared" ref="F21:M21" si="3">SUM(F22:F27)</f>
        <v>9</v>
      </c>
      <c r="G21" s="55">
        <f t="shared" si="3"/>
        <v>7</v>
      </c>
      <c r="H21" s="55">
        <f t="shared" si="3"/>
        <v>18</v>
      </c>
      <c r="I21" s="55">
        <f t="shared" si="3"/>
        <v>6</v>
      </c>
      <c r="J21" s="55">
        <f t="shared" si="3"/>
        <v>18</v>
      </c>
      <c r="K21" s="55">
        <f t="shared" si="3"/>
        <v>12</v>
      </c>
      <c r="L21" s="55">
        <f t="shared" si="3"/>
        <v>11</v>
      </c>
      <c r="M21" s="55">
        <f t="shared" si="3"/>
        <v>88</v>
      </c>
      <c r="N21" s="60">
        <f>+M21/$M$21</f>
        <v>1</v>
      </c>
      <c r="O21" s="3"/>
      <c r="Q21" s="49"/>
    </row>
    <row r="22" spans="1:17" ht="18" customHeight="1" x14ac:dyDescent="0.25">
      <c r="A22" s="3"/>
      <c r="B22" s="27" t="s">
        <v>16</v>
      </c>
      <c r="C22" s="27"/>
      <c r="D22" s="28"/>
      <c r="E22" s="57">
        <v>7</v>
      </c>
      <c r="F22" s="57">
        <v>9</v>
      </c>
      <c r="G22" s="57">
        <v>7</v>
      </c>
      <c r="H22" s="57">
        <v>18</v>
      </c>
      <c r="I22" s="57">
        <v>6</v>
      </c>
      <c r="J22" s="57">
        <v>18</v>
      </c>
      <c r="K22" s="57">
        <v>12</v>
      </c>
      <c r="L22" s="57">
        <v>11</v>
      </c>
      <c r="M22" s="58">
        <f t="shared" ref="M22:M27" si="4">SUM(E22:L22)</f>
        <v>88</v>
      </c>
      <c r="N22" s="45">
        <f>+M22/$M$21</f>
        <v>1</v>
      </c>
      <c r="O22" s="3"/>
      <c r="Q22" s="49"/>
    </row>
    <row r="23" spans="1:17" ht="18" customHeight="1" x14ac:dyDescent="0.25">
      <c r="A23" s="3"/>
      <c r="B23" s="27" t="s">
        <v>17</v>
      </c>
      <c r="C23" s="27"/>
      <c r="D23" s="28"/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58">
        <f t="shared" si="4"/>
        <v>0</v>
      </c>
      <c r="N23" s="45">
        <f t="shared" ref="N23:N27" si="5">+M23/$M$21</f>
        <v>0</v>
      </c>
      <c r="O23" s="3"/>
      <c r="Q23" s="49"/>
    </row>
    <row r="24" spans="1:17" ht="18" customHeight="1" x14ac:dyDescent="0.25">
      <c r="A24" s="3"/>
      <c r="B24" s="27" t="s">
        <v>18</v>
      </c>
      <c r="C24" s="27"/>
      <c r="D24" s="28"/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8">
        <f t="shared" si="4"/>
        <v>0</v>
      </c>
      <c r="N24" s="45">
        <f t="shared" si="5"/>
        <v>0</v>
      </c>
      <c r="O24" s="3"/>
      <c r="Q24" s="49"/>
    </row>
    <row r="25" spans="1:17" ht="18" customHeight="1" x14ac:dyDescent="0.25">
      <c r="A25" s="3"/>
      <c r="B25" s="27" t="s">
        <v>19</v>
      </c>
      <c r="C25" s="27"/>
      <c r="D25" s="28"/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57">
        <v>0</v>
      </c>
      <c r="M25" s="58">
        <f t="shared" si="4"/>
        <v>0</v>
      </c>
      <c r="N25" s="45">
        <f t="shared" si="5"/>
        <v>0</v>
      </c>
      <c r="O25" s="3"/>
      <c r="Q25" s="49"/>
    </row>
    <row r="26" spans="1:17" ht="18" customHeight="1" x14ac:dyDescent="0.25">
      <c r="A26" s="3"/>
      <c r="B26" s="27" t="s">
        <v>20</v>
      </c>
      <c r="C26" s="27"/>
      <c r="D26" s="28"/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8">
        <f t="shared" si="4"/>
        <v>0</v>
      </c>
      <c r="N26" s="45">
        <f t="shared" si="5"/>
        <v>0</v>
      </c>
      <c r="O26" s="3"/>
      <c r="Q26" s="49"/>
    </row>
    <row r="27" spans="1:17" ht="18" customHeight="1" x14ac:dyDescent="0.25">
      <c r="A27" s="3"/>
      <c r="B27" s="27" t="s">
        <v>21</v>
      </c>
      <c r="C27" s="27"/>
      <c r="D27" s="28"/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8">
        <f t="shared" si="4"/>
        <v>0</v>
      </c>
      <c r="N27" s="45">
        <f t="shared" si="5"/>
        <v>0</v>
      </c>
      <c r="O27" s="3"/>
      <c r="Q27" s="49"/>
    </row>
    <row r="28" spans="1:17" ht="4.5" customHeight="1" thickBot="1" x14ac:dyDescent="0.3">
      <c r="A28" s="3"/>
      <c r="B28" s="31"/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59"/>
      <c r="O28" s="3"/>
      <c r="Q28" s="49"/>
    </row>
    <row r="29" spans="1:17" x14ac:dyDescent="0.25">
      <c r="A29" s="3"/>
      <c r="B29" s="33" t="s">
        <v>534</v>
      </c>
      <c r="C29" s="27"/>
      <c r="D29" s="27"/>
      <c r="E29" s="34"/>
      <c r="F29" s="47"/>
      <c r="G29" s="3"/>
      <c r="H29" s="3"/>
      <c r="I29" s="3"/>
      <c r="J29" s="3"/>
      <c r="K29" s="3"/>
      <c r="L29" s="3"/>
      <c r="M29" s="3"/>
      <c r="N29" s="35"/>
      <c r="O29" s="3"/>
    </row>
    <row r="30" spans="1:17" ht="12" customHeight="1" x14ac:dyDescent="0.2">
      <c r="A30" s="3"/>
      <c r="B30" s="33" t="s">
        <v>34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5"/>
      <c r="O30" s="3"/>
    </row>
    <row r="31" spans="1:17" ht="50.25" customHeight="1" x14ac:dyDescent="0.25">
      <c r="A31" s="3"/>
      <c r="B31" s="145" t="s">
        <v>532</v>
      </c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3"/>
    </row>
    <row r="32" spans="1:17" ht="7.5" customHeight="1" x14ac:dyDescent="0.25">
      <c r="A32" s="3"/>
      <c r="B32" s="22"/>
      <c r="C32" s="22"/>
      <c r="D32" s="22"/>
      <c r="E32" s="36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5">
      <c r="A33" s="3"/>
      <c r="B33" s="27"/>
      <c r="C33" s="27"/>
      <c r="D33" s="28"/>
      <c r="E33" s="29"/>
      <c r="F33" s="3"/>
      <c r="G33" s="3"/>
      <c r="H33" s="3"/>
      <c r="I33" s="3"/>
      <c r="J33" s="3"/>
      <c r="K33" s="3"/>
      <c r="L33" s="3"/>
      <c r="M33" s="3"/>
      <c r="N33" s="29"/>
      <c r="O33" s="3"/>
    </row>
    <row r="34" spans="1:15" x14ac:dyDescent="0.25">
      <c r="A34" s="3"/>
      <c r="B34" s="27"/>
      <c r="C34" s="27"/>
      <c r="D34" s="28"/>
      <c r="E34" s="29"/>
      <c r="F34" s="3"/>
      <c r="G34" s="3"/>
      <c r="H34" s="3"/>
      <c r="I34" s="3"/>
      <c r="J34" s="3"/>
      <c r="K34" s="3"/>
      <c r="L34" s="3"/>
      <c r="M34" s="3"/>
      <c r="N34" s="29"/>
      <c r="O34" s="3"/>
    </row>
    <row r="35" spans="1:15" x14ac:dyDescent="0.25">
      <c r="A35" s="3"/>
      <c r="B35" s="27"/>
      <c r="C35" s="27"/>
      <c r="D35" s="28"/>
      <c r="E35" s="29"/>
      <c r="F35" s="3"/>
      <c r="G35" s="3"/>
      <c r="H35" s="3"/>
      <c r="I35" s="3"/>
      <c r="J35" s="3"/>
      <c r="K35" s="3"/>
      <c r="L35" s="3"/>
      <c r="M35" s="3"/>
      <c r="N35" s="29"/>
      <c r="O35" s="3"/>
    </row>
    <row r="36" spans="1:15" x14ac:dyDescent="0.25">
      <c r="A36" s="3"/>
      <c r="B36" s="27"/>
      <c r="C36" s="27"/>
      <c r="D36" s="28"/>
      <c r="E36" s="29"/>
      <c r="F36" s="3"/>
      <c r="G36" s="3"/>
      <c r="H36" s="3"/>
      <c r="I36" s="3"/>
      <c r="J36" s="3"/>
      <c r="K36" s="3"/>
      <c r="L36" s="3"/>
      <c r="M36" s="3"/>
      <c r="N36" s="29"/>
      <c r="O36" s="3"/>
    </row>
    <row r="37" spans="1:15" x14ac:dyDescent="0.25">
      <c r="A37" s="3"/>
      <c r="B37" s="39"/>
      <c r="C37" s="39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3"/>
    </row>
    <row r="38" spans="1:15" x14ac:dyDescent="0.25">
      <c r="A38" s="3"/>
      <c r="B38" s="27"/>
      <c r="C38" s="27"/>
      <c r="D38" s="27"/>
      <c r="E38" s="34"/>
      <c r="F38" s="3"/>
      <c r="G38" s="3"/>
      <c r="H38" s="3"/>
      <c r="I38" s="3"/>
      <c r="J38" s="3"/>
      <c r="K38" s="3"/>
      <c r="L38" s="3"/>
      <c r="M38" s="3"/>
      <c r="N38" s="35"/>
      <c r="O38" s="3"/>
    </row>
    <row r="39" spans="1:15" ht="1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5"/>
      <c r="O39" s="3"/>
    </row>
    <row r="40" spans="1:15" x14ac:dyDescent="0.25">
      <c r="A40" s="3"/>
      <c r="B40" s="39"/>
      <c r="C40" s="39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3"/>
    </row>
    <row r="41" spans="1:1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5"/>
      <c r="O41" s="3"/>
    </row>
    <row r="42" spans="1:15" x14ac:dyDescent="0.25">
      <c r="A42" s="3"/>
      <c r="B42" s="4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2"/>
      <c r="O42" s="3"/>
    </row>
    <row r="43" spans="1:15" ht="3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2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6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24.75" customHeight="1" x14ac:dyDescent="0.25">
      <c r="A48" s="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6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85.5" x14ac:dyDescent="0.25">
      <c r="C58" s="44" t="s">
        <v>13</v>
      </c>
    </row>
    <row r="59" spans="1:15" ht="85.5" x14ac:dyDescent="0.25">
      <c r="C59" s="44" t="s">
        <v>13</v>
      </c>
    </row>
    <row r="60" spans="1:15" ht="85.5" x14ac:dyDescent="0.25">
      <c r="C60" s="44" t="s">
        <v>13</v>
      </c>
    </row>
    <row r="61" spans="1:15" ht="85.5" x14ac:dyDescent="0.25">
      <c r="C61" s="44" t="s">
        <v>13</v>
      </c>
    </row>
    <row r="62" spans="1:15" ht="85.5" x14ac:dyDescent="0.25">
      <c r="C62" s="44" t="s">
        <v>13</v>
      </c>
    </row>
    <row r="64" spans="1:15" ht="85.5" x14ac:dyDescent="0.25">
      <c r="C64" s="44" t="s">
        <v>13</v>
      </c>
    </row>
    <row r="65" spans="3:3" ht="71.25" x14ac:dyDescent="0.25">
      <c r="C65" s="44" t="s">
        <v>14</v>
      </c>
    </row>
    <row r="66" spans="3:3" ht="85.5" x14ac:dyDescent="0.25">
      <c r="C66" s="44" t="s">
        <v>15</v>
      </c>
    </row>
  </sheetData>
  <mergeCells count="3">
    <mergeCell ref="B6:I6"/>
    <mergeCell ref="B9:N9"/>
    <mergeCell ref="B31:N31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Difusión.&amp;"Source Sans Pro,Negrita" Año 2024 |&amp;P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2"/>
  <sheetViews>
    <sheetView zoomScaleNormal="100" workbookViewId="0"/>
  </sheetViews>
  <sheetFormatPr baseColWidth="10" defaultColWidth="8.7109375" defaultRowHeight="14.25" x14ac:dyDescent="0.25"/>
  <cols>
    <col min="1" max="1" width="5.28515625" style="4" customWidth="1"/>
    <col min="2" max="2" width="16.28515625" style="4" customWidth="1"/>
    <col min="3" max="3" width="12" style="4" customWidth="1"/>
    <col min="4" max="4" width="14" style="4" hidden="1" customWidth="1"/>
    <col min="5" max="10" width="10.42578125" style="4" customWidth="1"/>
    <col min="11" max="11" width="3.85546875" style="4" customWidth="1"/>
    <col min="12" max="253" width="8.7109375" style="4"/>
    <col min="254" max="254" width="5.28515625" style="4" customWidth="1"/>
    <col min="255" max="255" width="8.7109375" style="4"/>
    <col min="256" max="256" width="7.85546875" style="4" customWidth="1"/>
    <col min="257" max="257" width="7.140625" style="4" customWidth="1"/>
    <col min="258" max="258" width="3.140625" style="4" customWidth="1"/>
    <col min="259" max="259" width="10.140625" style="4" bestFit="1" customWidth="1"/>
    <col min="260" max="260" width="9.140625" style="4" bestFit="1" customWidth="1"/>
    <col min="261" max="261" width="9.42578125" style="4" customWidth="1"/>
    <col min="262" max="262" width="11.42578125" style="4" customWidth="1"/>
    <col min="263" max="263" width="8.85546875" style="4" customWidth="1"/>
    <col min="264" max="264" width="8.140625" style="4" bestFit="1" customWidth="1"/>
    <col min="265" max="265" width="11.140625" style="4" customWidth="1"/>
    <col min="266" max="266" width="5.28515625" style="4" customWidth="1"/>
    <col min="267" max="509" width="8.7109375" style="4"/>
    <col min="510" max="510" width="5.28515625" style="4" customWidth="1"/>
    <col min="511" max="511" width="8.7109375" style="4"/>
    <col min="512" max="512" width="7.85546875" style="4" customWidth="1"/>
    <col min="513" max="513" width="7.140625" style="4" customWidth="1"/>
    <col min="514" max="514" width="3.140625" style="4" customWidth="1"/>
    <col min="515" max="515" width="10.140625" style="4" bestFit="1" customWidth="1"/>
    <col min="516" max="516" width="9.140625" style="4" bestFit="1" customWidth="1"/>
    <col min="517" max="517" width="9.42578125" style="4" customWidth="1"/>
    <col min="518" max="518" width="11.42578125" style="4" customWidth="1"/>
    <col min="519" max="519" width="8.85546875" style="4" customWidth="1"/>
    <col min="520" max="520" width="8.140625" style="4" bestFit="1" customWidth="1"/>
    <col min="521" max="521" width="11.140625" style="4" customWidth="1"/>
    <col min="522" max="522" width="5.28515625" style="4" customWidth="1"/>
    <col min="523" max="765" width="8.7109375" style="4"/>
    <col min="766" max="766" width="5.28515625" style="4" customWidth="1"/>
    <col min="767" max="767" width="8.7109375" style="4"/>
    <col min="768" max="768" width="7.85546875" style="4" customWidth="1"/>
    <col min="769" max="769" width="7.140625" style="4" customWidth="1"/>
    <col min="770" max="770" width="3.140625" style="4" customWidth="1"/>
    <col min="771" max="771" width="10.140625" style="4" bestFit="1" customWidth="1"/>
    <col min="772" max="772" width="9.140625" style="4" bestFit="1" customWidth="1"/>
    <col min="773" max="773" width="9.42578125" style="4" customWidth="1"/>
    <col min="774" max="774" width="11.42578125" style="4" customWidth="1"/>
    <col min="775" max="775" width="8.85546875" style="4" customWidth="1"/>
    <col min="776" max="776" width="8.140625" style="4" bestFit="1" customWidth="1"/>
    <col min="777" max="777" width="11.140625" style="4" customWidth="1"/>
    <col min="778" max="778" width="5.28515625" style="4" customWidth="1"/>
    <col min="779" max="1021" width="8.7109375" style="4"/>
    <col min="1022" max="1022" width="5.28515625" style="4" customWidth="1"/>
    <col min="1023" max="1023" width="8.7109375" style="4"/>
    <col min="1024" max="1024" width="7.85546875" style="4" customWidth="1"/>
    <col min="1025" max="1025" width="7.140625" style="4" customWidth="1"/>
    <col min="1026" max="1026" width="3.140625" style="4" customWidth="1"/>
    <col min="1027" max="1027" width="10.140625" style="4" bestFit="1" customWidth="1"/>
    <col min="1028" max="1028" width="9.140625" style="4" bestFit="1" customWidth="1"/>
    <col min="1029" max="1029" width="9.42578125" style="4" customWidth="1"/>
    <col min="1030" max="1030" width="11.42578125" style="4" customWidth="1"/>
    <col min="1031" max="1031" width="8.85546875" style="4" customWidth="1"/>
    <col min="1032" max="1032" width="8.140625" style="4" bestFit="1" customWidth="1"/>
    <col min="1033" max="1033" width="11.140625" style="4" customWidth="1"/>
    <col min="1034" max="1034" width="5.28515625" style="4" customWidth="1"/>
    <col min="1035" max="1277" width="8.7109375" style="4"/>
    <col min="1278" max="1278" width="5.28515625" style="4" customWidth="1"/>
    <col min="1279" max="1279" width="8.7109375" style="4"/>
    <col min="1280" max="1280" width="7.85546875" style="4" customWidth="1"/>
    <col min="1281" max="1281" width="7.140625" style="4" customWidth="1"/>
    <col min="1282" max="1282" width="3.140625" style="4" customWidth="1"/>
    <col min="1283" max="1283" width="10.140625" style="4" bestFit="1" customWidth="1"/>
    <col min="1284" max="1284" width="9.140625" style="4" bestFit="1" customWidth="1"/>
    <col min="1285" max="1285" width="9.42578125" style="4" customWidth="1"/>
    <col min="1286" max="1286" width="11.42578125" style="4" customWidth="1"/>
    <col min="1287" max="1287" width="8.85546875" style="4" customWidth="1"/>
    <col min="1288" max="1288" width="8.140625" style="4" bestFit="1" customWidth="1"/>
    <col min="1289" max="1289" width="11.140625" style="4" customWidth="1"/>
    <col min="1290" max="1290" width="5.28515625" style="4" customWidth="1"/>
    <col min="1291" max="1533" width="8.7109375" style="4"/>
    <col min="1534" max="1534" width="5.28515625" style="4" customWidth="1"/>
    <col min="1535" max="1535" width="8.7109375" style="4"/>
    <col min="1536" max="1536" width="7.85546875" style="4" customWidth="1"/>
    <col min="1537" max="1537" width="7.140625" style="4" customWidth="1"/>
    <col min="1538" max="1538" width="3.140625" style="4" customWidth="1"/>
    <col min="1539" max="1539" width="10.140625" style="4" bestFit="1" customWidth="1"/>
    <col min="1540" max="1540" width="9.140625" style="4" bestFit="1" customWidth="1"/>
    <col min="1541" max="1541" width="9.42578125" style="4" customWidth="1"/>
    <col min="1542" max="1542" width="11.42578125" style="4" customWidth="1"/>
    <col min="1543" max="1543" width="8.85546875" style="4" customWidth="1"/>
    <col min="1544" max="1544" width="8.140625" style="4" bestFit="1" customWidth="1"/>
    <col min="1545" max="1545" width="11.140625" style="4" customWidth="1"/>
    <col min="1546" max="1546" width="5.28515625" style="4" customWidth="1"/>
    <col min="1547" max="1789" width="8.7109375" style="4"/>
    <col min="1790" max="1790" width="5.28515625" style="4" customWidth="1"/>
    <col min="1791" max="1791" width="8.7109375" style="4"/>
    <col min="1792" max="1792" width="7.85546875" style="4" customWidth="1"/>
    <col min="1793" max="1793" width="7.140625" style="4" customWidth="1"/>
    <col min="1794" max="1794" width="3.140625" style="4" customWidth="1"/>
    <col min="1795" max="1795" width="10.140625" style="4" bestFit="1" customWidth="1"/>
    <col min="1796" max="1796" width="9.140625" style="4" bestFit="1" customWidth="1"/>
    <col min="1797" max="1797" width="9.42578125" style="4" customWidth="1"/>
    <col min="1798" max="1798" width="11.42578125" style="4" customWidth="1"/>
    <col min="1799" max="1799" width="8.85546875" style="4" customWidth="1"/>
    <col min="1800" max="1800" width="8.140625" style="4" bestFit="1" customWidth="1"/>
    <col min="1801" max="1801" width="11.140625" style="4" customWidth="1"/>
    <col min="1802" max="1802" width="5.28515625" style="4" customWidth="1"/>
    <col min="1803" max="2045" width="8.7109375" style="4"/>
    <col min="2046" max="2046" width="5.28515625" style="4" customWidth="1"/>
    <col min="2047" max="2047" width="8.7109375" style="4"/>
    <col min="2048" max="2048" width="7.85546875" style="4" customWidth="1"/>
    <col min="2049" max="2049" width="7.140625" style="4" customWidth="1"/>
    <col min="2050" max="2050" width="3.140625" style="4" customWidth="1"/>
    <col min="2051" max="2051" width="10.140625" style="4" bestFit="1" customWidth="1"/>
    <col min="2052" max="2052" width="9.140625" style="4" bestFit="1" customWidth="1"/>
    <col min="2053" max="2053" width="9.42578125" style="4" customWidth="1"/>
    <col min="2054" max="2054" width="11.42578125" style="4" customWidth="1"/>
    <col min="2055" max="2055" width="8.85546875" style="4" customWidth="1"/>
    <col min="2056" max="2056" width="8.140625" style="4" bestFit="1" customWidth="1"/>
    <col min="2057" max="2057" width="11.140625" style="4" customWidth="1"/>
    <col min="2058" max="2058" width="5.28515625" style="4" customWidth="1"/>
    <col min="2059" max="2301" width="8.7109375" style="4"/>
    <col min="2302" max="2302" width="5.28515625" style="4" customWidth="1"/>
    <col min="2303" max="2303" width="8.7109375" style="4"/>
    <col min="2304" max="2304" width="7.85546875" style="4" customWidth="1"/>
    <col min="2305" max="2305" width="7.140625" style="4" customWidth="1"/>
    <col min="2306" max="2306" width="3.140625" style="4" customWidth="1"/>
    <col min="2307" max="2307" width="10.140625" style="4" bestFit="1" customWidth="1"/>
    <col min="2308" max="2308" width="9.140625" style="4" bestFit="1" customWidth="1"/>
    <col min="2309" max="2309" width="9.42578125" style="4" customWidth="1"/>
    <col min="2310" max="2310" width="11.42578125" style="4" customWidth="1"/>
    <col min="2311" max="2311" width="8.85546875" style="4" customWidth="1"/>
    <col min="2312" max="2312" width="8.140625" style="4" bestFit="1" customWidth="1"/>
    <col min="2313" max="2313" width="11.140625" style="4" customWidth="1"/>
    <col min="2314" max="2314" width="5.28515625" style="4" customWidth="1"/>
    <col min="2315" max="2557" width="8.7109375" style="4"/>
    <col min="2558" max="2558" width="5.28515625" style="4" customWidth="1"/>
    <col min="2559" max="2559" width="8.7109375" style="4"/>
    <col min="2560" max="2560" width="7.85546875" style="4" customWidth="1"/>
    <col min="2561" max="2561" width="7.140625" style="4" customWidth="1"/>
    <col min="2562" max="2562" width="3.140625" style="4" customWidth="1"/>
    <col min="2563" max="2563" width="10.140625" style="4" bestFit="1" customWidth="1"/>
    <col min="2564" max="2564" width="9.140625" style="4" bestFit="1" customWidth="1"/>
    <col min="2565" max="2565" width="9.42578125" style="4" customWidth="1"/>
    <col min="2566" max="2566" width="11.42578125" style="4" customWidth="1"/>
    <col min="2567" max="2567" width="8.85546875" style="4" customWidth="1"/>
    <col min="2568" max="2568" width="8.140625" style="4" bestFit="1" customWidth="1"/>
    <col min="2569" max="2569" width="11.140625" style="4" customWidth="1"/>
    <col min="2570" max="2570" width="5.28515625" style="4" customWidth="1"/>
    <col min="2571" max="2813" width="8.7109375" style="4"/>
    <col min="2814" max="2814" width="5.28515625" style="4" customWidth="1"/>
    <col min="2815" max="2815" width="8.7109375" style="4"/>
    <col min="2816" max="2816" width="7.85546875" style="4" customWidth="1"/>
    <col min="2817" max="2817" width="7.140625" style="4" customWidth="1"/>
    <col min="2818" max="2818" width="3.140625" style="4" customWidth="1"/>
    <col min="2819" max="2819" width="10.140625" style="4" bestFit="1" customWidth="1"/>
    <col min="2820" max="2820" width="9.140625" style="4" bestFit="1" customWidth="1"/>
    <col min="2821" max="2821" width="9.42578125" style="4" customWidth="1"/>
    <col min="2822" max="2822" width="11.42578125" style="4" customWidth="1"/>
    <col min="2823" max="2823" width="8.85546875" style="4" customWidth="1"/>
    <col min="2824" max="2824" width="8.140625" style="4" bestFit="1" customWidth="1"/>
    <col min="2825" max="2825" width="11.140625" style="4" customWidth="1"/>
    <col min="2826" max="2826" width="5.28515625" style="4" customWidth="1"/>
    <col min="2827" max="3069" width="8.7109375" style="4"/>
    <col min="3070" max="3070" width="5.28515625" style="4" customWidth="1"/>
    <col min="3071" max="3071" width="8.7109375" style="4"/>
    <col min="3072" max="3072" width="7.85546875" style="4" customWidth="1"/>
    <col min="3073" max="3073" width="7.140625" style="4" customWidth="1"/>
    <col min="3074" max="3074" width="3.140625" style="4" customWidth="1"/>
    <col min="3075" max="3075" width="10.140625" style="4" bestFit="1" customWidth="1"/>
    <col min="3076" max="3076" width="9.140625" style="4" bestFit="1" customWidth="1"/>
    <col min="3077" max="3077" width="9.42578125" style="4" customWidth="1"/>
    <col min="3078" max="3078" width="11.42578125" style="4" customWidth="1"/>
    <col min="3079" max="3079" width="8.85546875" style="4" customWidth="1"/>
    <col min="3080" max="3080" width="8.140625" style="4" bestFit="1" customWidth="1"/>
    <col min="3081" max="3081" width="11.140625" style="4" customWidth="1"/>
    <col min="3082" max="3082" width="5.28515625" style="4" customWidth="1"/>
    <col min="3083" max="3325" width="8.7109375" style="4"/>
    <col min="3326" max="3326" width="5.28515625" style="4" customWidth="1"/>
    <col min="3327" max="3327" width="8.7109375" style="4"/>
    <col min="3328" max="3328" width="7.85546875" style="4" customWidth="1"/>
    <col min="3329" max="3329" width="7.140625" style="4" customWidth="1"/>
    <col min="3330" max="3330" width="3.140625" style="4" customWidth="1"/>
    <col min="3331" max="3331" width="10.140625" style="4" bestFit="1" customWidth="1"/>
    <col min="3332" max="3332" width="9.140625" style="4" bestFit="1" customWidth="1"/>
    <col min="3333" max="3333" width="9.42578125" style="4" customWidth="1"/>
    <col min="3334" max="3334" width="11.42578125" style="4" customWidth="1"/>
    <col min="3335" max="3335" width="8.85546875" style="4" customWidth="1"/>
    <col min="3336" max="3336" width="8.140625" style="4" bestFit="1" customWidth="1"/>
    <col min="3337" max="3337" width="11.140625" style="4" customWidth="1"/>
    <col min="3338" max="3338" width="5.28515625" style="4" customWidth="1"/>
    <col min="3339" max="3581" width="8.7109375" style="4"/>
    <col min="3582" max="3582" width="5.28515625" style="4" customWidth="1"/>
    <col min="3583" max="3583" width="8.7109375" style="4"/>
    <col min="3584" max="3584" width="7.85546875" style="4" customWidth="1"/>
    <col min="3585" max="3585" width="7.140625" style="4" customWidth="1"/>
    <col min="3586" max="3586" width="3.140625" style="4" customWidth="1"/>
    <col min="3587" max="3587" width="10.140625" style="4" bestFit="1" customWidth="1"/>
    <col min="3588" max="3588" width="9.140625" style="4" bestFit="1" customWidth="1"/>
    <col min="3589" max="3589" width="9.42578125" style="4" customWidth="1"/>
    <col min="3590" max="3590" width="11.42578125" style="4" customWidth="1"/>
    <col min="3591" max="3591" width="8.85546875" style="4" customWidth="1"/>
    <col min="3592" max="3592" width="8.140625" style="4" bestFit="1" customWidth="1"/>
    <col min="3593" max="3593" width="11.140625" style="4" customWidth="1"/>
    <col min="3594" max="3594" width="5.28515625" style="4" customWidth="1"/>
    <col min="3595" max="3837" width="8.7109375" style="4"/>
    <col min="3838" max="3838" width="5.28515625" style="4" customWidth="1"/>
    <col min="3839" max="3839" width="8.7109375" style="4"/>
    <col min="3840" max="3840" width="7.85546875" style="4" customWidth="1"/>
    <col min="3841" max="3841" width="7.140625" style="4" customWidth="1"/>
    <col min="3842" max="3842" width="3.140625" style="4" customWidth="1"/>
    <col min="3843" max="3843" width="10.140625" style="4" bestFit="1" customWidth="1"/>
    <col min="3844" max="3844" width="9.140625" style="4" bestFit="1" customWidth="1"/>
    <col min="3845" max="3845" width="9.42578125" style="4" customWidth="1"/>
    <col min="3846" max="3846" width="11.42578125" style="4" customWidth="1"/>
    <col min="3847" max="3847" width="8.85546875" style="4" customWidth="1"/>
    <col min="3848" max="3848" width="8.140625" style="4" bestFit="1" customWidth="1"/>
    <col min="3849" max="3849" width="11.140625" style="4" customWidth="1"/>
    <col min="3850" max="3850" width="5.28515625" style="4" customWidth="1"/>
    <col min="3851" max="4093" width="8.7109375" style="4"/>
    <col min="4094" max="4094" width="5.28515625" style="4" customWidth="1"/>
    <col min="4095" max="4095" width="8.7109375" style="4"/>
    <col min="4096" max="4096" width="7.85546875" style="4" customWidth="1"/>
    <col min="4097" max="4097" width="7.140625" style="4" customWidth="1"/>
    <col min="4098" max="4098" width="3.140625" style="4" customWidth="1"/>
    <col min="4099" max="4099" width="10.140625" style="4" bestFit="1" customWidth="1"/>
    <col min="4100" max="4100" width="9.140625" style="4" bestFit="1" customWidth="1"/>
    <col min="4101" max="4101" width="9.42578125" style="4" customWidth="1"/>
    <col min="4102" max="4102" width="11.42578125" style="4" customWidth="1"/>
    <col min="4103" max="4103" width="8.85546875" style="4" customWidth="1"/>
    <col min="4104" max="4104" width="8.140625" style="4" bestFit="1" customWidth="1"/>
    <col min="4105" max="4105" width="11.140625" style="4" customWidth="1"/>
    <col min="4106" max="4106" width="5.28515625" style="4" customWidth="1"/>
    <col min="4107" max="4349" width="8.7109375" style="4"/>
    <col min="4350" max="4350" width="5.28515625" style="4" customWidth="1"/>
    <col min="4351" max="4351" width="8.7109375" style="4"/>
    <col min="4352" max="4352" width="7.85546875" style="4" customWidth="1"/>
    <col min="4353" max="4353" width="7.140625" style="4" customWidth="1"/>
    <col min="4354" max="4354" width="3.140625" style="4" customWidth="1"/>
    <col min="4355" max="4355" width="10.140625" style="4" bestFit="1" customWidth="1"/>
    <col min="4356" max="4356" width="9.140625" style="4" bestFit="1" customWidth="1"/>
    <col min="4357" max="4357" width="9.42578125" style="4" customWidth="1"/>
    <col min="4358" max="4358" width="11.42578125" style="4" customWidth="1"/>
    <col min="4359" max="4359" width="8.85546875" style="4" customWidth="1"/>
    <col min="4360" max="4360" width="8.140625" style="4" bestFit="1" customWidth="1"/>
    <col min="4361" max="4361" width="11.140625" style="4" customWidth="1"/>
    <col min="4362" max="4362" width="5.28515625" style="4" customWidth="1"/>
    <col min="4363" max="4605" width="8.7109375" style="4"/>
    <col min="4606" max="4606" width="5.28515625" style="4" customWidth="1"/>
    <col min="4607" max="4607" width="8.7109375" style="4"/>
    <col min="4608" max="4608" width="7.85546875" style="4" customWidth="1"/>
    <col min="4609" max="4609" width="7.140625" style="4" customWidth="1"/>
    <col min="4610" max="4610" width="3.140625" style="4" customWidth="1"/>
    <col min="4611" max="4611" width="10.140625" style="4" bestFit="1" customWidth="1"/>
    <col min="4612" max="4612" width="9.140625" style="4" bestFit="1" customWidth="1"/>
    <col min="4613" max="4613" width="9.42578125" style="4" customWidth="1"/>
    <col min="4614" max="4614" width="11.42578125" style="4" customWidth="1"/>
    <col min="4615" max="4615" width="8.85546875" style="4" customWidth="1"/>
    <col min="4616" max="4616" width="8.140625" style="4" bestFit="1" customWidth="1"/>
    <col min="4617" max="4617" width="11.140625" style="4" customWidth="1"/>
    <col min="4618" max="4618" width="5.28515625" style="4" customWidth="1"/>
    <col min="4619" max="4861" width="8.7109375" style="4"/>
    <col min="4862" max="4862" width="5.28515625" style="4" customWidth="1"/>
    <col min="4863" max="4863" width="8.7109375" style="4"/>
    <col min="4864" max="4864" width="7.85546875" style="4" customWidth="1"/>
    <col min="4865" max="4865" width="7.140625" style="4" customWidth="1"/>
    <col min="4866" max="4866" width="3.140625" style="4" customWidth="1"/>
    <col min="4867" max="4867" width="10.140625" style="4" bestFit="1" customWidth="1"/>
    <col min="4868" max="4868" width="9.140625" style="4" bestFit="1" customWidth="1"/>
    <col min="4869" max="4869" width="9.42578125" style="4" customWidth="1"/>
    <col min="4870" max="4870" width="11.42578125" style="4" customWidth="1"/>
    <col min="4871" max="4871" width="8.85546875" style="4" customWidth="1"/>
    <col min="4872" max="4872" width="8.140625" style="4" bestFit="1" customWidth="1"/>
    <col min="4873" max="4873" width="11.140625" style="4" customWidth="1"/>
    <col min="4874" max="4874" width="5.28515625" style="4" customWidth="1"/>
    <col min="4875" max="5117" width="8.7109375" style="4"/>
    <col min="5118" max="5118" width="5.28515625" style="4" customWidth="1"/>
    <col min="5119" max="5119" width="8.7109375" style="4"/>
    <col min="5120" max="5120" width="7.85546875" style="4" customWidth="1"/>
    <col min="5121" max="5121" width="7.140625" style="4" customWidth="1"/>
    <col min="5122" max="5122" width="3.140625" style="4" customWidth="1"/>
    <col min="5123" max="5123" width="10.140625" style="4" bestFit="1" customWidth="1"/>
    <col min="5124" max="5124" width="9.140625" style="4" bestFit="1" customWidth="1"/>
    <col min="5125" max="5125" width="9.42578125" style="4" customWidth="1"/>
    <col min="5126" max="5126" width="11.42578125" style="4" customWidth="1"/>
    <col min="5127" max="5127" width="8.85546875" style="4" customWidth="1"/>
    <col min="5128" max="5128" width="8.140625" style="4" bestFit="1" customWidth="1"/>
    <col min="5129" max="5129" width="11.140625" style="4" customWidth="1"/>
    <col min="5130" max="5130" width="5.28515625" style="4" customWidth="1"/>
    <col min="5131" max="5373" width="8.7109375" style="4"/>
    <col min="5374" max="5374" width="5.28515625" style="4" customWidth="1"/>
    <col min="5375" max="5375" width="8.7109375" style="4"/>
    <col min="5376" max="5376" width="7.85546875" style="4" customWidth="1"/>
    <col min="5377" max="5377" width="7.140625" style="4" customWidth="1"/>
    <col min="5378" max="5378" width="3.140625" style="4" customWidth="1"/>
    <col min="5379" max="5379" width="10.140625" style="4" bestFit="1" customWidth="1"/>
    <col min="5380" max="5380" width="9.140625" style="4" bestFit="1" customWidth="1"/>
    <col min="5381" max="5381" width="9.42578125" style="4" customWidth="1"/>
    <col min="5382" max="5382" width="11.42578125" style="4" customWidth="1"/>
    <col min="5383" max="5383" width="8.85546875" style="4" customWidth="1"/>
    <col min="5384" max="5384" width="8.140625" style="4" bestFit="1" customWidth="1"/>
    <col min="5385" max="5385" width="11.140625" style="4" customWidth="1"/>
    <col min="5386" max="5386" width="5.28515625" style="4" customWidth="1"/>
    <col min="5387" max="5629" width="8.7109375" style="4"/>
    <col min="5630" max="5630" width="5.28515625" style="4" customWidth="1"/>
    <col min="5631" max="5631" width="8.7109375" style="4"/>
    <col min="5632" max="5632" width="7.85546875" style="4" customWidth="1"/>
    <col min="5633" max="5633" width="7.140625" style="4" customWidth="1"/>
    <col min="5634" max="5634" width="3.140625" style="4" customWidth="1"/>
    <col min="5635" max="5635" width="10.140625" style="4" bestFit="1" customWidth="1"/>
    <col min="5636" max="5636" width="9.140625" style="4" bestFit="1" customWidth="1"/>
    <col min="5637" max="5637" width="9.42578125" style="4" customWidth="1"/>
    <col min="5638" max="5638" width="11.42578125" style="4" customWidth="1"/>
    <col min="5639" max="5639" width="8.85546875" style="4" customWidth="1"/>
    <col min="5640" max="5640" width="8.140625" style="4" bestFit="1" customWidth="1"/>
    <col min="5641" max="5641" width="11.140625" style="4" customWidth="1"/>
    <col min="5642" max="5642" width="5.28515625" style="4" customWidth="1"/>
    <col min="5643" max="5885" width="8.7109375" style="4"/>
    <col min="5886" max="5886" width="5.28515625" style="4" customWidth="1"/>
    <col min="5887" max="5887" width="8.7109375" style="4"/>
    <col min="5888" max="5888" width="7.85546875" style="4" customWidth="1"/>
    <col min="5889" max="5889" width="7.140625" style="4" customWidth="1"/>
    <col min="5890" max="5890" width="3.140625" style="4" customWidth="1"/>
    <col min="5891" max="5891" width="10.140625" style="4" bestFit="1" customWidth="1"/>
    <col min="5892" max="5892" width="9.140625" style="4" bestFit="1" customWidth="1"/>
    <col min="5893" max="5893" width="9.42578125" style="4" customWidth="1"/>
    <col min="5894" max="5894" width="11.42578125" style="4" customWidth="1"/>
    <col min="5895" max="5895" width="8.85546875" style="4" customWidth="1"/>
    <col min="5896" max="5896" width="8.140625" style="4" bestFit="1" customWidth="1"/>
    <col min="5897" max="5897" width="11.140625" style="4" customWidth="1"/>
    <col min="5898" max="5898" width="5.28515625" style="4" customWidth="1"/>
    <col min="5899" max="6141" width="8.7109375" style="4"/>
    <col min="6142" max="6142" width="5.28515625" style="4" customWidth="1"/>
    <col min="6143" max="6143" width="8.7109375" style="4"/>
    <col min="6144" max="6144" width="7.85546875" style="4" customWidth="1"/>
    <col min="6145" max="6145" width="7.140625" style="4" customWidth="1"/>
    <col min="6146" max="6146" width="3.140625" style="4" customWidth="1"/>
    <col min="6147" max="6147" width="10.140625" style="4" bestFit="1" customWidth="1"/>
    <col min="6148" max="6148" width="9.140625" style="4" bestFit="1" customWidth="1"/>
    <col min="6149" max="6149" width="9.42578125" style="4" customWidth="1"/>
    <col min="6150" max="6150" width="11.42578125" style="4" customWidth="1"/>
    <col min="6151" max="6151" width="8.85546875" style="4" customWidth="1"/>
    <col min="6152" max="6152" width="8.140625" style="4" bestFit="1" customWidth="1"/>
    <col min="6153" max="6153" width="11.140625" style="4" customWidth="1"/>
    <col min="6154" max="6154" width="5.28515625" style="4" customWidth="1"/>
    <col min="6155" max="6397" width="8.7109375" style="4"/>
    <col min="6398" max="6398" width="5.28515625" style="4" customWidth="1"/>
    <col min="6399" max="6399" width="8.7109375" style="4"/>
    <col min="6400" max="6400" width="7.85546875" style="4" customWidth="1"/>
    <col min="6401" max="6401" width="7.140625" style="4" customWidth="1"/>
    <col min="6402" max="6402" width="3.140625" style="4" customWidth="1"/>
    <col min="6403" max="6403" width="10.140625" style="4" bestFit="1" customWidth="1"/>
    <col min="6404" max="6404" width="9.140625" style="4" bestFit="1" customWidth="1"/>
    <col min="6405" max="6405" width="9.42578125" style="4" customWidth="1"/>
    <col min="6406" max="6406" width="11.42578125" style="4" customWidth="1"/>
    <col min="6407" max="6407" width="8.85546875" style="4" customWidth="1"/>
    <col min="6408" max="6408" width="8.140625" style="4" bestFit="1" customWidth="1"/>
    <col min="6409" max="6409" width="11.140625" style="4" customWidth="1"/>
    <col min="6410" max="6410" width="5.28515625" style="4" customWidth="1"/>
    <col min="6411" max="6653" width="8.7109375" style="4"/>
    <col min="6654" max="6654" width="5.28515625" style="4" customWidth="1"/>
    <col min="6655" max="6655" width="8.7109375" style="4"/>
    <col min="6656" max="6656" width="7.85546875" style="4" customWidth="1"/>
    <col min="6657" max="6657" width="7.140625" style="4" customWidth="1"/>
    <col min="6658" max="6658" width="3.140625" style="4" customWidth="1"/>
    <col min="6659" max="6659" width="10.140625" style="4" bestFit="1" customWidth="1"/>
    <col min="6660" max="6660" width="9.140625" style="4" bestFit="1" customWidth="1"/>
    <col min="6661" max="6661" width="9.42578125" style="4" customWidth="1"/>
    <col min="6662" max="6662" width="11.42578125" style="4" customWidth="1"/>
    <col min="6663" max="6663" width="8.85546875" style="4" customWidth="1"/>
    <col min="6664" max="6664" width="8.140625" style="4" bestFit="1" customWidth="1"/>
    <col min="6665" max="6665" width="11.140625" style="4" customWidth="1"/>
    <col min="6666" max="6666" width="5.28515625" style="4" customWidth="1"/>
    <col min="6667" max="6909" width="8.7109375" style="4"/>
    <col min="6910" max="6910" width="5.28515625" style="4" customWidth="1"/>
    <col min="6911" max="6911" width="8.7109375" style="4"/>
    <col min="6912" max="6912" width="7.85546875" style="4" customWidth="1"/>
    <col min="6913" max="6913" width="7.140625" style="4" customWidth="1"/>
    <col min="6914" max="6914" width="3.140625" style="4" customWidth="1"/>
    <col min="6915" max="6915" width="10.140625" style="4" bestFit="1" customWidth="1"/>
    <col min="6916" max="6916" width="9.140625" style="4" bestFit="1" customWidth="1"/>
    <col min="6917" max="6917" width="9.42578125" style="4" customWidth="1"/>
    <col min="6918" max="6918" width="11.42578125" style="4" customWidth="1"/>
    <col min="6919" max="6919" width="8.85546875" style="4" customWidth="1"/>
    <col min="6920" max="6920" width="8.140625" style="4" bestFit="1" customWidth="1"/>
    <col min="6921" max="6921" width="11.140625" style="4" customWidth="1"/>
    <col min="6922" max="6922" width="5.28515625" style="4" customWidth="1"/>
    <col min="6923" max="7165" width="8.7109375" style="4"/>
    <col min="7166" max="7166" width="5.28515625" style="4" customWidth="1"/>
    <col min="7167" max="7167" width="8.7109375" style="4"/>
    <col min="7168" max="7168" width="7.85546875" style="4" customWidth="1"/>
    <col min="7169" max="7169" width="7.140625" style="4" customWidth="1"/>
    <col min="7170" max="7170" width="3.140625" style="4" customWidth="1"/>
    <col min="7171" max="7171" width="10.140625" style="4" bestFit="1" customWidth="1"/>
    <col min="7172" max="7172" width="9.140625" style="4" bestFit="1" customWidth="1"/>
    <col min="7173" max="7173" width="9.42578125" style="4" customWidth="1"/>
    <col min="7174" max="7174" width="11.42578125" style="4" customWidth="1"/>
    <col min="7175" max="7175" width="8.85546875" style="4" customWidth="1"/>
    <col min="7176" max="7176" width="8.140625" style="4" bestFit="1" customWidth="1"/>
    <col min="7177" max="7177" width="11.140625" style="4" customWidth="1"/>
    <col min="7178" max="7178" width="5.28515625" style="4" customWidth="1"/>
    <col min="7179" max="7421" width="8.7109375" style="4"/>
    <col min="7422" max="7422" width="5.28515625" style="4" customWidth="1"/>
    <col min="7423" max="7423" width="8.7109375" style="4"/>
    <col min="7424" max="7424" width="7.85546875" style="4" customWidth="1"/>
    <col min="7425" max="7425" width="7.140625" style="4" customWidth="1"/>
    <col min="7426" max="7426" width="3.140625" style="4" customWidth="1"/>
    <col min="7427" max="7427" width="10.140625" style="4" bestFit="1" customWidth="1"/>
    <col min="7428" max="7428" width="9.140625" style="4" bestFit="1" customWidth="1"/>
    <col min="7429" max="7429" width="9.42578125" style="4" customWidth="1"/>
    <col min="7430" max="7430" width="11.42578125" style="4" customWidth="1"/>
    <col min="7431" max="7431" width="8.85546875" style="4" customWidth="1"/>
    <col min="7432" max="7432" width="8.140625" style="4" bestFit="1" customWidth="1"/>
    <col min="7433" max="7433" width="11.140625" style="4" customWidth="1"/>
    <col min="7434" max="7434" width="5.28515625" style="4" customWidth="1"/>
    <col min="7435" max="7677" width="8.7109375" style="4"/>
    <col min="7678" max="7678" width="5.28515625" style="4" customWidth="1"/>
    <col min="7679" max="7679" width="8.7109375" style="4"/>
    <col min="7680" max="7680" width="7.85546875" style="4" customWidth="1"/>
    <col min="7681" max="7681" width="7.140625" style="4" customWidth="1"/>
    <col min="7682" max="7682" width="3.140625" style="4" customWidth="1"/>
    <col min="7683" max="7683" width="10.140625" style="4" bestFit="1" customWidth="1"/>
    <col min="7684" max="7684" width="9.140625" style="4" bestFit="1" customWidth="1"/>
    <col min="7685" max="7685" width="9.42578125" style="4" customWidth="1"/>
    <col min="7686" max="7686" width="11.42578125" style="4" customWidth="1"/>
    <col min="7687" max="7687" width="8.85546875" style="4" customWidth="1"/>
    <col min="7688" max="7688" width="8.140625" style="4" bestFit="1" customWidth="1"/>
    <col min="7689" max="7689" width="11.140625" style="4" customWidth="1"/>
    <col min="7690" max="7690" width="5.28515625" style="4" customWidth="1"/>
    <col min="7691" max="7933" width="8.7109375" style="4"/>
    <col min="7934" max="7934" width="5.28515625" style="4" customWidth="1"/>
    <col min="7935" max="7935" width="8.7109375" style="4"/>
    <col min="7936" max="7936" width="7.85546875" style="4" customWidth="1"/>
    <col min="7937" max="7937" width="7.140625" style="4" customWidth="1"/>
    <col min="7938" max="7938" width="3.140625" style="4" customWidth="1"/>
    <col min="7939" max="7939" width="10.140625" style="4" bestFit="1" customWidth="1"/>
    <col min="7940" max="7940" width="9.140625" style="4" bestFit="1" customWidth="1"/>
    <col min="7941" max="7941" width="9.42578125" style="4" customWidth="1"/>
    <col min="7942" max="7942" width="11.42578125" style="4" customWidth="1"/>
    <col min="7943" max="7943" width="8.85546875" style="4" customWidth="1"/>
    <col min="7944" max="7944" width="8.140625" style="4" bestFit="1" customWidth="1"/>
    <col min="7945" max="7945" width="11.140625" style="4" customWidth="1"/>
    <col min="7946" max="7946" width="5.28515625" style="4" customWidth="1"/>
    <col min="7947" max="8189" width="8.7109375" style="4"/>
    <col min="8190" max="8190" width="5.28515625" style="4" customWidth="1"/>
    <col min="8191" max="8191" width="8.7109375" style="4"/>
    <col min="8192" max="8192" width="7.85546875" style="4" customWidth="1"/>
    <col min="8193" max="8193" width="7.140625" style="4" customWidth="1"/>
    <col min="8194" max="8194" width="3.140625" style="4" customWidth="1"/>
    <col min="8195" max="8195" width="10.140625" style="4" bestFit="1" customWidth="1"/>
    <col min="8196" max="8196" width="9.140625" style="4" bestFit="1" customWidth="1"/>
    <col min="8197" max="8197" width="9.42578125" style="4" customWidth="1"/>
    <col min="8198" max="8198" width="11.42578125" style="4" customWidth="1"/>
    <col min="8199" max="8199" width="8.85546875" style="4" customWidth="1"/>
    <col min="8200" max="8200" width="8.140625" style="4" bestFit="1" customWidth="1"/>
    <col min="8201" max="8201" width="11.140625" style="4" customWidth="1"/>
    <col min="8202" max="8202" width="5.28515625" style="4" customWidth="1"/>
    <col min="8203" max="8445" width="8.7109375" style="4"/>
    <col min="8446" max="8446" width="5.28515625" style="4" customWidth="1"/>
    <col min="8447" max="8447" width="8.7109375" style="4"/>
    <col min="8448" max="8448" width="7.85546875" style="4" customWidth="1"/>
    <col min="8449" max="8449" width="7.140625" style="4" customWidth="1"/>
    <col min="8450" max="8450" width="3.140625" style="4" customWidth="1"/>
    <col min="8451" max="8451" width="10.140625" style="4" bestFit="1" customWidth="1"/>
    <col min="8452" max="8452" width="9.140625" style="4" bestFit="1" customWidth="1"/>
    <col min="8453" max="8453" width="9.42578125" style="4" customWidth="1"/>
    <col min="8454" max="8454" width="11.42578125" style="4" customWidth="1"/>
    <col min="8455" max="8455" width="8.85546875" style="4" customWidth="1"/>
    <col min="8456" max="8456" width="8.140625" style="4" bestFit="1" customWidth="1"/>
    <col min="8457" max="8457" width="11.140625" style="4" customWidth="1"/>
    <col min="8458" max="8458" width="5.28515625" style="4" customWidth="1"/>
    <col min="8459" max="8701" width="8.7109375" style="4"/>
    <col min="8702" max="8702" width="5.28515625" style="4" customWidth="1"/>
    <col min="8703" max="8703" width="8.7109375" style="4"/>
    <col min="8704" max="8704" width="7.85546875" style="4" customWidth="1"/>
    <col min="8705" max="8705" width="7.140625" style="4" customWidth="1"/>
    <col min="8706" max="8706" width="3.140625" style="4" customWidth="1"/>
    <col min="8707" max="8707" width="10.140625" style="4" bestFit="1" customWidth="1"/>
    <col min="8708" max="8708" width="9.140625" style="4" bestFit="1" customWidth="1"/>
    <col min="8709" max="8709" width="9.42578125" style="4" customWidth="1"/>
    <col min="8710" max="8710" width="11.42578125" style="4" customWidth="1"/>
    <col min="8711" max="8711" width="8.85546875" style="4" customWidth="1"/>
    <col min="8712" max="8712" width="8.140625" style="4" bestFit="1" customWidth="1"/>
    <col min="8713" max="8713" width="11.140625" style="4" customWidth="1"/>
    <col min="8714" max="8714" width="5.28515625" style="4" customWidth="1"/>
    <col min="8715" max="8957" width="8.7109375" style="4"/>
    <col min="8958" max="8958" width="5.28515625" style="4" customWidth="1"/>
    <col min="8959" max="8959" width="8.7109375" style="4"/>
    <col min="8960" max="8960" width="7.85546875" style="4" customWidth="1"/>
    <col min="8961" max="8961" width="7.140625" style="4" customWidth="1"/>
    <col min="8962" max="8962" width="3.140625" style="4" customWidth="1"/>
    <col min="8963" max="8963" width="10.140625" style="4" bestFit="1" customWidth="1"/>
    <col min="8964" max="8964" width="9.140625" style="4" bestFit="1" customWidth="1"/>
    <col min="8965" max="8965" width="9.42578125" style="4" customWidth="1"/>
    <col min="8966" max="8966" width="11.42578125" style="4" customWidth="1"/>
    <col min="8967" max="8967" width="8.85546875" style="4" customWidth="1"/>
    <col min="8968" max="8968" width="8.140625" style="4" bestFit="1" customWidth="1"/>
    <col min="8969" max="8969" width="11.140625" style="4" customWidth="1"/>
    <col min="8970" max="8970" width="5.28515625" style="4" customWidth="1"/>
    <col min="8971" max="9213" width="8.7109375" style="4"/>
    <col min="9214" max="9214" width="5.28515625" style="4" customWidth="1"/>
    <col min="9215" max="9215" width="8.7109375" style="4"/>
    <col min="9216" max="9216" width="7.85546875" style="4" customWidth="1"/>
    <col min="9217" max="9217" width="7.140625" style="4" customWidth="1"/>
    <col min="9218" max="9218" width="3.140625" style="4" customWidth="1"/>
    <col min="9219" max="9219" width="10.140625" style="4" bestFit="1" customWidth="1"/>
    <col min="9220" max="9220" width="9.140625" style="4" bestFit="1" customWidth="1"/>
    <col min="9221" max="9221" width="9.42578125" style="4" customWidth="1"/>
    <col min="9222" max="9222" width="11.42578125" style="4" customWidth="1"/>
    <col min="9223" max="9223" width="8.85546875" style="4" customWidth="1"/>
    <col min="9224" max="9224" width="8.140625" style="4" bestFit="1" customWidth="1"/>
    <col min="9225" max="9225" width="11.140625" style="4" customWidth="1"/>
    <col min="9226" max="9226" width="5.28515625" style="4" customWidth="1"/>
    <col min="9227" max="9469" width="8.7109375" style="4"/>
    <col min="9470" max="9470" width="5.28515625" style="4" customWidth="1"/>
    <col min="9471" max="9471" width="8.7109375" style="4"/>
    <col min="9472" max="9472" width="7.85546875" style="4" customWidth="1"/>
    <col min="9473" max="9473" width="7.140625" style="4" customWidth="1"/>
    <col min="9474" max="9474" width="3.140625" style="4" customWidth="1"/>
    <col min="9475" max="9475" width="10.140625" style="4" bestFit="1" customWidth="1"/>
    <col min="9476" max="9476" width="9.140625" style="4" bestFit="1" customWidth="1"/>
    <col min="9477" max="9477" width="9.42578125" style="4" customWidth="1"/>
    <col min="9478" max="9478" width="11.42578125" style="4" customWidth="1"/>
    <col min="9479" max="9479" width="8.85546875" style="4" customWidth="1"/>
    <col min="9480" max="9480" width="8.140625" style="4" bestFit="1" customWidth="1"/>
    <col min="9481" max="9481" width="11.140625" style="4" customWidth="1"/>
    <col min="9482" max="9482" width="5.28515625" style="4" customWidth="1"/>
    <col min="9483" max="9725" width="8.7109375" style="4"/>
    <col min="9726" max="9726" width="5.28515625" style="4" customWidth="1"/>
    <col min="9727" max="9727" width="8.7109375" style="4"/>
    <col min="9728" max="9728" width="7.85546875" style="4" customWidth="1"/>
    <col min="9729" max="9729" width="7.140625" style="4" customWidth="1"/>
    <col min="9730" max="9730" width="3.140625" style="4" customWidth="1"/>
    <col min="9731" max="9731" width="10.140625" style="4" bestFit="1" customWidth="1"/>
    <col min="9732" max="9732" width="9.140625" style="4" bestFit="1" customWidth="1"/>
    <col min="9733" max="9733" width="9.42578125" style="4" customWidth="1"/>
    <col min="9734" max="9734" width="11.42578125" style="4" customWidth="1"/>
    <col min="9735" max="9735" width="8.85546875" style="4" customWidth="1"/>
    <col min="9736" max="9736" width="8.140625" style="4" bestFit="1" customWidth="1"/>
    <col min="9737" max="9737" width="11.140625" style="4" customWidth="1"/>
    <col min="9738" max="9738" width="5.28515625" style="4" customWidth="1"/>
    <col min="9739" max="9981" width="8.7109375" style="4"/>
    <col min="9982" max="9982" width="5.28515625" style="4" customWidth="1"/>
    <col min="9983" max="9983" width="8.7109375" style="4"/>
    <col min="9984" max="9984" width="7.85546875" style="4" customWidth="1"/>
    <col min="9985" max="9985" width="7.140625" style="4" customWidth="1"/>
    <col min="9986" max="9986" width="3.140625" style="4" customWidth="1"/>
    <col min="9987" max="9987" width="10.140625" style="4" bestFit="1" customWidth="1"/>
    <col min="9988" max="9988" width="9.140625" style="4" bestFit="1" customWidth="1"/>
    <col min="9989" max="9989" width="9.42578125" style="4" customWidth="1"/>
    <col min="9990" max="9990" width="11.42578125" style="4" customWidth="1"/>
    <col min="9991" max="9991" width="8.85546875" style="4" customWidth="1"/>
    <col min="9992" max="9992" width="8.140625" style="4" bestFit="1" customWidth="1"/>
    <col min="9993" max="9993" width="11.140625" style="4" customWidth="1"/>
    <col min="9994" max="9994" width="5.28515625" style="4" customWidth="1"/>
    <col min="9995" max="10237" width="8.7109375" style="4"/>
    <col min="10238" max="10238" width="5.28515625" style="4" customWidth="1"/>
    <col min="10239" max="10239" width="8.7109375" style="4"/>
    <col min="10240" max="10240" width="7.85546875" style="4" customWidth="1"/>
    <col min="10241" max="10241" width="7.140625" style="4" customWidth="1"/>
    <col min="10242" max="10242" width="3.140625" style="4" customWidth="1"/>
    <col min="10243" max="10243" width="10.140625" style="4" bestFit="1" customWidth="1"/>
    <col min="10244" max="10244" width="9.140625" style="4" bestFit="1" customWidth="1"/>
    <col min="10245" max="10245" width="9.42578125" style="4" customWidth="1"/>
    <col min="10246" max="10246" width="11.42578125" style="4" customWidth="1"/>
    <col min="10247" max="10247" width="8.85546875" style="4" customWidth="1"/>
    <col min="10248" max="10248" width="8.140625" style="4" bestFit="1" customWidth="1"/>
    <col min="10249" max="10249" width="11.140625" style="4" customWidth="1"/>
    <col min="10250" max="10250" width="5.28515625" style="4" customWidth="1"/>
    <col min="10251" max="10493" width="8.7109375" style="4"/>
    <col min="10494" max="10494" width="5.28515625" style="4" customWidth="1"/>
    <col min="10495" max="10495" width="8.7109375" style="4"/>
    <col min="10496" max="10496" width="7.85546875" style="4" customWidth="1"/>
    <col min="10497" max="10497" width="7.140625" style="4" customWidth="1"/>
    <col min="10498" max="10498" width="3.140625" style="4" customWidth="1"/>
    <col min="10499" max="10499" width="10.140625" style="4" bestFit="1" customWidth="1"/>
    <col min="10500" max="10500" width="9.140625" style="4" bestFit="1" customWidth="1"/>
    <col min="10501" max="10501" width="9.42578125" style="4" customWidth="1"/>
    <col min="10502" max="10502" width="11.42578125" style="4" customWidth="1"/>
    <col min="10503" max="10503" width="8.85546875" style="4" customWidth="1"/>
    <col min="10504" max="10504" width="8.140625" style="4" bestFit="1" customWidth="1"/>
    <col min="10505" max="10505" width="11.140625" style="4" customWidth="1"/>
    <col min="10506" max="10506" width="5.28515625" style="4" customWidth="1"/>
    <col min="10507" max="10749" width="8.7109375" style="4"/>
    <col min="10750" max="10750" width="5.28515625" style="4" customWidth="1"/>
    <col min="10751" max="10751" width="8.7109375" style="4"/>
    <col min="10752" max="10752" width="7.85546875" style="4" customWidth="1"/>
    <col min="10753" max="10753" width="7.140625" style="4" customWidth="1"/>
    <col min="10754" max="10754" width="3.140625" style="4" customWidth="1"/>
    <col min="10755" max="10755" width="10.140625" style="4" bestFit="1" customWidth="1"/>
    <col min="10756" max="10756" width="9.140625" style="4" bestFit="1" customWidth="1"/>
    <col min="10757" max="10757" width="9.42578125" style="4" customWidth="1"/>
    <col min="10758" max="10758" width="11.42578125" style="4" customWidth="1"/>
    <col min="10759" max="10759" width="8.85546875" style="4" customWidth="1"/>
    <col min="10760" max="10760" width="8.140625" style="4" bestFit="1" customWidth="1"/>
    <col min="10761" max="10761" width="11.140625" style="4" customWidth="1"/>
    <col min="10762" max="10762" width="5.28515625" style="4" customWidth="1"/>
    <col min="10763" max="11005" width="8.7109375" style="4"/>
    <col min="11006" max="11006" width="5.28515625" style="4" customWidth="1"/>
    <col min="11007" max="11007" width="8.7109375" style="4"/>
    <col min="11008" max="11008" width="7.85546875" style="4" customWidth="1"/>
    <col min="11009" max="11009" width="7.140625" style="4" customWidth="1"/>
    <col min="11010" max="11010" width="3.140625" style="4" customWidth="1"/>
    <col min="11011" max="11011" width="10.140625" style="4" bestFit="1" customWidth="1"/>
    <col min="11012" max="11012" width="9.140625" style="4" bestFit="1" customWidth="1"/>
    <col min="11013" max="11013" width="9.42578125" style="4" customWidth="1"/>
    <col min="11014" max="11014" width="11.42578125" style="4" customWidth="1"/>
    <col min="11015" max="11015" width="8.85546875" style="4" customWidth="1"/>
    <col min="11016" max="11016" width="8.140625" style="4" bestFit="1" customWidth="1"/>
    <col min="11017" max="11017" width="11.140625" style="4" customWidth="1"/>
    <col min="11018" max="11018" width="5.28515625" style="4" customWidth="1"/>
    <col min="11019" max="11261" width="8.7109375" style="4"/>
    <col min="11262" max="11262" width="5.28515625" style="4" customWidth="1"/>
    <col min="11263" max="11263" width="8.7109375" style="4"/>
    <col min="11264" max="11264" width="7.85546875" style="4" customWidth="1"/>
    <col min="11265" max="11265" width="7.140625" style="4" customWidth="1"/>
    <col min="11266" max="11266" width="3.140625" style="4" customWidth="1"/>
    <col min="11267" max="11267" width="10.140625" style="4" bestFit="1" customWidth="1"/>
    <col min="11268" max="11268" width="9.140625" style="4" bestFit="1" customWidth="1"/>
    <col min="11269" max="11269" width="9.42578125" style="4" customWidth="1"/>
    <col min="11270" max="11270" width="11.42578125" style="4" customWidth="1"/>
    <col min="11271" max="11271" width="8.85546875" style="4" customWidth="1"/>
    <col min="11272" max="11272" width="8.140625" style="4" bestFit="1" customWidth="1"/>
    <col min="11273" max="11273" width="11.140625" style="4" customWidth="1"/>
    <col min="11274" max="11274" width="5.28515625" style="4" customWidth="1"/>
    <col min="11275" max="11517" width="8.7109375" style="4"/>
    <col min="11518" max="11518" width="5.28515625" style="4" customWidth="1"/>
    <col min="11519" max="11519" width="8.7109375" style="4"/>
    <col min="11520" max="11520" width="7.85546875" style="4" customWidth="1"/>
    <col min="11521" max="11521" width="7.140625" style="4" customWidth="1"/>
    <col min="11522" max="11522" width="3.140625" style="4" customWidth="1"/>
    <col min="11523" max="11523" width="10.140625" style="4" bestFit="1" customWidth="1"/>
    <col min="11524" max="11524" width="9.140625" style="4" bestFit="1" customWidth="1"/>
    <col min="11525" max="11525" width="9.42578125" style="4" customWidth="1"/>
    <col min="11526" max="11526" width="11.42578125" style="4" customWidth="1"/>
    <col min="11527" max="11527" width="8.85546875" style="4" customWidth="1"/>
    <col min="11528" max="11528" width="8.140625" style="4" bestFit="1" customWidth="1"/>
    <col min="11529" max="11529" width="11.140625" style="4" customWidth="1"/>
    <col min="11530" max="11530" width="5.28515625" style="4" customWidth="1"/>
    <col min="11531" max="11773" width="8.7109375" style="4"/>
    <col min="11774" max="11774" width="5.28515625" style="4" customWidth="1"/>
    <col min="11775" max="11775" width="8.7109375" style="4"/>
    <col min="11776" max="11776" width="7.85546875" style="4" customWidth="1"/>
    <col min="11777" max="11777" width="7.140625" style="4" customWidth="1"/>
    <col min="11778" max="11778" width="3.140625" style="4" customWidth="1"/>
    <col min="11779" max="11779" width="10.140625" style="4" bestFit="1" customWidth="1"/>
    <col min="11780" max="11780" width="9.140625" style="4" bestFit="1" customWidth="1"/>
    <col min="11781" max="11781" width="9.42578125" style="4" customWidth="1"/>
    <col min="11782" max="11782" width="11.42578125" style="4" customWidth="1"/>
    <col min="11783" max="11783" width="8.85546875" style="4" customWidth="1"/>
    <col min="11784" max="11784" width="8.140625" style="4" bestFit="1" customWidth="1"/>
    <col min="11785" max="11785" width="11.140625" style="4" customWidth="1"/>
    <col min="11786" max="11786" width="5.28515625" style="4" customWidth="1"/>
    <col min="11787" max="12029" width="8.7109375" style="4"/>
    <col min="12030" max="12030" width="5.28515625" style="4" customWidth="1"/>
    <col min="12031" max="12031" width="8.7109375" style="4"/>
    <col min="12032" max="12032" width="7.85546875" style="4" customWidth="1"/>
    <col min="12033" max="12033" width="7.140625" style="4" customWidth="1"/>
    <col min="12034" max="12034" width="3.140625" style="4" customWidth="1"/>
    <col min="12035" max="12035" width="10.140625" style="4" bestFit="1" customWidth="1"/>
    <col min="12036" max="12036" width="9.140625" style="4" bestFit="1" customWidth="1"/>
    <col min="12037" max="12037" width="9.42578125" style="4" customWidth="1"/>
    <col min="12038" max="12038" width="11.42578125" style="4" customWidth="1"/>
    <col min="12039" max="12039" width="8.85546875" style="4" customWidth="1"/>
    <col min="12040" max="12040" width="8.140625" style="4" bestFit="1" customWidth="1"/>
    <col min="12041" max="12041" width="11.140625" style="4" customWidth="1"/>
    <col min="12042" max="12042" width="5.28515625" style="4" customWidth="1"/>
    <col min="12043" max="12285" width="8.7109375" style="4"/>
    <col min="12286" max="12286" width="5.28515625" style="4" customWidth="1"/>
    <col min="12287" max="12287" width="8.7109375" style="4"/>
    <col min="12288" max="12288" width="7.85546875" style="4" customWidth="1"/>
    <col min="12289" max="12289" width="7.140625" style="4" customWidth="1"/>
    <col min="12290" max="12290" width="3.140625" style="4" customWidth="1"/>
    <col min="12291" max="12291" width="10.140625" style="4" bestFit="1" customWidth="1"/>
    <col min="12292" max="12292" width="9.140625" style="4" bestFit="1" customWidth="1"/>
    <col min="12293" max="12293" width="9.42578125" style="4" customWidth="1"/>
    <col min="12294" max="12294" width="11.42578125" style="4" customWidth="1"/>
    <col min="12295" max="12295" width="8.85546875" style="4" customWidth="1"/>
    <col min="12296" max="12296" width="8.140625" style="4" bestFit="1" customWidth="1"/>
    <col min="12297" max="12297" width="11.140625" style="4" customWidth="1"/>
    <col min="12298" max="12298" width="5.28515625" style="4" customWidth="1"/>
    <col min="12299" max="12541" width="8.7109375" style="4"/>
    <col min="12542" max="12542" width="5.28515625" style="4" customWidth="1"/>
    <col min="12543" max="12543" width="8.7109375" style="4"/>
    <col min="12544" max="12544" width="7.85546875" style="4" customWidth="1"/>
    <col min="12545" max="12545" width="7.140625" style="4" customWidth="1"/>
    <col min="12546" max="12546" width="3.140625" style="4" customWidth="1"/>
    <col min="12547" max="12547" width="10.140625" style="4" bestFit="1" customWidth="1"/>
    <col min="12548" max="12548" width="9.140625" style="4" bestFit="1" customWidth="1"/>
    <col min="12549" max="12549" width="9.42578125" style="4" customWidth="1"/>
    <col min="12550" max="12550" width="11.42578125" style="4" customWidth="1"/>
    <col min="12551" max="12551" width="8.85546875" style="4" customWidth="1"/>
    <col min="12552" max="12552" width="8.140625" style="4" bestFit="1" customWidth="1"/>
    <col min="12553" max="12553" width="11.140625" style="4" customWidth="1"/>
    <col min="12554" max="12554" width="5.28515625" style="4" customWidth="1"/>
    <col min="12555" max="12797" width="8.7109375" style="4"/>
    <col min="12798" max="12798" width="5.28515625" style="4" customWidth="1"/>
    <col min="12799" max="12799" width="8.7109375" style="4"/>
    <col min="12800" max="12800" width="7.85546875" style="4" customWidth="1"/>
    <col min="12801" max="12801" width="7.140625" style="4" customWidth="1"/>
    <col min="12802" max="12802" width="3.140625" style="4" customWidth="1"/>
    <col min="12803" max="12803" width="10.140625" style="4" bestFit="1" customWidth="1"/>
    <col min="12804" max="12804" width="9.140625" style="4" bestFit="1" customWidth="1"/>
    <col min="12805" max="12805" width="9.42578125" style="4" customWidth="1"/>
    <col min="12806" max="12806" width="11.42578125" style="4" customWidth="1"/>
    <col min="12807" max="12807" width="8.85546875" style="4" customWidth="1"/>
    <col min="12808" max="12808" width="8.140625" style="4" bestFit="1" customWidth="1"/>
    <col min="12809" max="12809" width="11.140625" style="4" customWidth="1"/>
    <col min="12810" max="12810" width="5.28515625" style="4" customWidth="1"/>
    <col min="12811" max="13053" width="8.7109375" style="4"/>
    <col min="13054" max="13054" width="5.28515625" style="4" customWidth="1"/>
    <col min="13055" max="13055" width="8.7109375" style="4"/>
    <col min="13056" max="13056" width="7.85546875" style="4" customWidth="1"/>
    <col min="13057" max="13057" width="7.140625" style="4" customWidth="1"/>
    <col min="13058" max="13058" width="3.140625" style="4" customWidth="1"/>
    <col min="13059" max="13059" width="10.140625" style="4" bestFit="1" customWidth="1"/>
    <col min="13060" max="13060" width="9.140625" style="4" bestFit="1" customWidth="1"/>
    <col min="13061" max="13061" width="9.42578125" style="4" customWidth="1"/>
    <col min="13062" max="13062" width="11.42578125" style="4" customWidth="1"/>
    <col min="13063" max="13063" width="8.85546875" style="4" customWidth="1"/>
    <col min="13064" max="13064" width="8.140625" style="4" bestFit="1" customWidth="1"/>
    <col min="13065" max="13065" width="11.140625" style="4" customWidth="1"/>
    <col min="13066" max="13066" width="5.28515625" style="4" customWidth="1"/>
    <col min="13067" max="13309" width="8.7109375" style="4"/>
    <col min="13310" max="13310" width="5.28515625" style="4" customWidth="1"/>
    <col min="13311" max="13311" width="8.7109375" style="4"/>
    <col min="13312" max="13312" width="7.85546875" style="4" customWidth="1"/>
    <col min="13313" max="13313" width="7.140625" style="4" customWidth="1"/>
    <col min="13314" max="13314" width="3.140625" style="4" customWidth="1"/>
    <col min="13315" max="13315" width="10.140625" style="4" bestFit="1" customWidth="1"/>
    <col min="13316" max="13316" width="9.140625" style="4" bestFit="1" customWidth="1"/>
    <col min="13317" max="13317" width="9.42578125" style="4" customWidth="1"/>
    <col min="13318" max="13318" width="11.42578125" style="4" customWidth="1"/>
    <col min="13319" max="13319" width="8.85546875" style="4" customWidth="1"/>
    <col min="13320" max="13320" width="8.140625" style="4" bestFit="1" customWidth="1"/>
    <col min="13321" max="13321" width="11.140625" style="4" customWidth="1"/>
    <col min="13322" max="13322" width="5.28515625" style="4" customWidth="1"/>
    <col min="13323" max="13565" width="8.7109375" style="4"/>
    <col min="13566" max="13566" width="5.28515625" style="4" customWidth="1"/>
    <col min="13567" max="13567" width="8.7109375" style="4"/>
    <col min="13568" max="13568" width="7.85546875" style="4" customWidth="1"/>
    <col min="13569" max="13569" width="7.140625" style="4" customWidth="1"/>
    <col min="13570" max="13570" width="3.140625" style="4" customWidth="1"/>
    <col min="13571" max="13571" width="10.140625" style="4" bestFit="1" customWidth="1"/>
    <col min="13572" max="13572" width="9.140625" style="4" bestFit="1" customWidth="1"/>
    <col min="13573" max="13573" width="9.42578125" style="4" customWidth="1"/>
    <col min="13574" max="13574" width="11.42578125" style="4" customWidth="1"/>
    <col min="13575" max="13575" width="8.85546875" style="4" customWidth="1"/>
    <col min="13576" max="13576" width="8.140625" style="4" bestFit="1" customWidth="1"/>
    <col min="13577" max="13577" width="11.140625" style="4" customWidth="1"/>
    <col min="13578" max="13578" width="5.28515625" style="4" customWidth="1"/>
    <col min="13579" max="13821" width="8.7109375" style="4"/>
    <col min="13822" max="13822" width="5.28515625" style="4" customWidth="1"/>
    <col min="13823" max="13823" width="8.7109375" style="4"/>
    <col min="13824" max="13824" width="7.85546875" style="4" customWidth="1"/>
    <col min="13825" max="13825" width="7.140625" style="4" customWidth="1"/>
    <col min="13826" max="13826" width="3.140625" style="4" customWidth="1"/>
    <col min="13827" max="13827" width="10.140625" style="4" bestFit="1" customWidth="1"/>
    <col min="13828" max="13828" width="9.140625" style="4" bestFit="1" customWidth="1"/>
    <col min="13829" max="13829" width="9.42578125" style="4" customWidth="1"/>
    <col min="13830" max="13830" width="11.42578125" style="4" customWidth="1"/>
    <col min="13831" max="13831" width="8.85546875" style="4" customWidth="1"/>
    <col min="13832" max="13832" width="8.140625" style="4" bestFit="1" customWidth="1"/>
    <col min="13833" max="13833" width="11.140625" style="4" customWidth="1"/>
    <col min="13834" max="13834" width="5.28515625" style="4" customWidth="1"/>
    <col min="13835" max="14077" width="8.7109375" style="4"/>
    <col min="14078" max="14078" width="5.28515625" style="4" customWidth="1"/>
    <col min="14079" max="14079" width="8.7109375" style="4"/>
    <col min="14080" max="14080" width="7.85546875" style="4" customWidth="1"/>
    <col min="14081" max="14081" width="7.140625" style="4" customWidth="1"/>
    <col min="14082" max="14082" width="3.140625" style="4" customWidth="1"/>
    <col min="14083" max="14083" width="10.140625" style="4" bestFit="1" customWidth="1"/>
    <col min="14084" max="14084" width="9.140625" style="4" bestFit="1" customWidth="1"/>
    <col min="14085" max="14085" width="9.42578125" style="4" customWidth="1"/>
    <col min="14086" max="14086" width="11.42578125" style="4" customWidth="1"/>
    <col min="14087" max="14087" width="8.85546875" style="4" customWidth="1"/>
    <col min="14088" max="14088" width="8.140625" style="4" bestFit="1" customWidth="1"/>
    <col min="14089" max="14089" width="11.140625" style="4" customWidth="1"/>
    <col min="14090" max="14090" width="5.28515625" style="4" customWidth="1"/>
    <col min="14091" max="14333" width="8.7109375" style="4"/>
    <col min="14334" max="14334" width="5.28515625" style="4" customWidth="1"/>
    <col min="14335" max="14335" width="8.7109375" style="4"/>
    <col min="14336" max="14336" width="7.85546875" style="4" customWidth="1"/>
    <col min="14337" max="14337" width="7.140625" style="4" customWidth="1"/>
    <col min="14338" max="14338" width="3.140625" style="4" customWidth="1"/>
    <col min="14339" max="14339" width="10.140625" style="4" bestFit="1" customWidth="1"/>
    <col min="14340" max="14340" width="9.140625" style="4" bestFit="1" customWidth="1"/>
    <col min="14341" max="14341" width="9.42578125" style="4" customWidth="1"/>
    <col min="14342" max="14342" width="11.42578125" style="4" customWidth="1"/>
    <col min="14343" max="14343" width="8.85546875" style="4" customWidth="1"/>
    <col min="14344" max="14344" width="8.140625" style="4" bestFit="1" customWidth="1"/>
    <col min="14345" max="14345" width="11.140625" style="4" customWidth="1"/>
    <col min="14346" max="14346" width="5.28515625" style="4" customWidth="1"/>
    <col min="14347" max="14589" width="8.7109375" style="4"/>
    <col min="14590" max="14590" width="5.28515625" style="4" customWidth="1"/>
    <col min="14591" max="14591" width="8.7109375" style="4"/>
    <col min="14592" max="14592" width="7.85546875" style="4" customWidth="1"/>
    <col min="14593" max="14593" width="7.140625" style="4" customWidth="1"/>
    <col min="14594" max="14594" width="3.140625" style="4" customWidth="1"/>
    <col min="14595" max="14595" width="10.140625" style="4" bestFit="1" customWidth="1"/>
    <col min="14596" max="14596" width="9.140625" style="4" bestFit="1" customWidth="1"/>
    <col min="14597" max="14597" width="9.42578125" style="4" customWidth="1"/>
    <col min="14598" max="14598" width="11.42578125" style="4" customWidth="1"/>
    <col min="14599" max="14599" width="8.85546875" style="4" customWidth="1"/>
    <col min="14600" max="14600" width="8.140625" style="4" bestFit="1" customWidth="1"/>
    <col min="14601" max="14601" width="11.140625" style="4" customWidth="1"/>
    <col min="14602" max="14602" width="5.28515625" style="4" customWidth="1"/>
    <col min="14603" max="14845" width="8.7109375" style="4"/>
    <col min="14846" max="14846" width="5.28515625" style="4" customWidth="1"/>
    <col min="14847" max="14847" width="8.7109375" style="4"/>
    <col min="14848" max="14848" width="7.85546875" style="4" customWidth="1"/>
    <col min="14849" max="14849" width="7.140625" style="4" customWidth="1"/>
    <col min="14850" max="14850" width="3.140625" style="4" customWidth="1"/>
    <col min="14851" max="14851" width="10.140625" style="4" bestFit="1" customWidth="1"/>
    <col min="14852" max="14852" width="9.140625" style="4" bestFit="1" customWidth="1"/>
    <col min="14853" max="14853" width="9.42578125" style="4" customWidth="1"/>
    <col min="14854" max="14854" width="11.42578125" style="4" customWidth="1"/>
    <col min="14855" max="14855" width="8.85546875" style="4" customWidth="1"/>
    <col min="14856" max="14856" width="8.140625" style="4" bestFit="1" customWidth="1"/>
    <col min="14857" max="14857" width="11.140625" style="4" customWidth="1"/>
    <col min="14858" max="14858" width="5.28515625" style="4" customWidth="1"/>
    <col min="14859" max="15101" width="8.7109375" style="4"/>
    <col min="15102" max="15102" width="5.28515625" style="4" customWidth="1"/>
    <col min="15103" max="15103" width="8.7109375" style="4"/>
    <col min="15104" max="15104" width="7.85546875" style="4" customWidth="1"/>
    <col min="15105" max="15105" width="7.140625" style="4" customWidth="1"/>
    <col min="15106" max="15106" width="3.140625" style="4" customWidth="1"/>
    <col min="15107" max="15107" width="10.140625" style="4" bestFit="1" customWidth="1"/>
    <col min="15108" max="15108" width="9.140625" style="4" bestFit="1" customWidth="1"/>
    <col min="15109" max="15109" width="9.42578125" style="4" customWidth="1"/>
    <col min="15110" max="15110" width="11.42578125" style="4" customWidth="1"/>
    <col min="15111" max="15111" width="8.85546875" style="4" customWidth="1"/>
    <col min="15112" max="15112" width="8.140625" style="4" bestFit="1" customWidth="1"/>
    <col min="15113" max="15113" width="11.140625" style="4" customWidth="1"/>
    <col min="15114" max="15114" width="5.28515625" style="4" customWidth="1"/>
    <col min="15115" max="15357" width="8.7109375" style="4"/>
    <col min="15358" max="15358" width="5.28515625" style="4" customWidth="1"/>
    <col min="15359" max="15359" width="8.7109375" style="4"/>
    <col min="15360" max="15360" width="7.85546875" style="4" customWidth="1"/>
    <col min="15361" max="15361" width="7.140625" style="4" customWidth="1"/>
    <col min="15362" max="15362" width="3.140625" style="4" customWidth="1"/>
    <col min="15363" max="15363" width="10.140625" style="4" bestFit="1" customWidth="1"/>
    <col min="15364" max="15364" width="9.140625" style="4" bestFit="1" customWidth="1"/>
    <col min="15365" max="15365" width="9.42578125" style="4" customWidth="1"/>
    <col min="15366" max="15366" width="11.42578125" style="4" customWidth="1"/>
    <col min="15367" max="15367" width="8.85546875" style="4" customWidth="1"/>
    <col min="15368" max="15368" width="8.140625" style="4" bestFit="1" customWidth="1"/>
    <col min="15369" max="15369" width="11.140625" style="4" customWidth="1"/>
    <col min="15370" max="15370" width="5.28515625" style="4" customWidth="1"/>
    <col min="15371" max="15613" width="8.7109375" style="4"/>
    <col min="15614" max="15614" width="5.28515625" style="4" customWidth="1"/>
    <col min="15615" max="15615" width="8.7109375" style="4"/>
    <col min="15616" max="15616" width="7.85546875" style="4" customWidth="1"/>
    <col min="15617" max="15617" width="7.140625" style="4" customWidth="1"/>
    <col min="15618" max="15618" width="3.140625" style="4" customWidth="1"/>
    <col min="15619" max="15619" width="10.140625" style="4" bestFit="1" customWidth="1"/>
    <col min="15620" max="15620" width="9.140625" style="4" bestFit="1" customWidth="1"/>
    <col min="15621" max="15621" width="9.42578125" style="4" customWidth="1"/>
    <col min="15622" max="15622" width="11.42578125" style="4" customWidth="1"/>
    <col min="15623" max="15623" width="8.85546875" style="4" customWidth="1"/>
    <col min="15624" max="15624" width="8.140625" style="4" bestFit="1" customWidth="1"/>
    <col min="15625" max="15625" width="11.140625" style="4" customWidth="1"/>
    <col min="15626" max="15626" width="5.28515625" style="4" customWidth="1"/>
    <col min="15627" max="15869" width="8.7109375" style="4"/>
    <col min="15870" max="15870" width="5.28515625" style="4" customWidth="1"/>
    <col min="15871" max="15871" width="8.7109375" style="4"/>
    <col min="15872" max="15872" width="7.85546875" style="4" customWidth="1"/>
    <col min="15873" max="15873" width="7.140625" style="4" customWidth="1"/>
    <col min="15874" max="15874" width="3.140625" style="4" customWidth="1"/>
    <col min="15875" max="15875" width="10.140625" style="4" bestFit="1" customWidth="1"/>
    <col min="15876" max="15876" width="9.140625" style="4" bestFit="1" customWidth="1"/>
    <col min="15877" max="15877" width="9.42578125" style="4" customWidth="1"/>
    <col min="15878" max="15878" width="11.42578125" style="4" customWidth="1"/>
    <col min="15879" max="15879" width="8.85546875" style="4" customWidth="1"/>
    <col min="15880" max="15880" width="8.140625" style="4" bestFit="1" customWidth="1"/>
    <col min="15881" max="15881" width="11.140625" style="4" customWidth="1"/>
    <col min="15882" max="15882" width="5.28515625" style="4" customWidth="1"/>
    <col min="15883" max="16125" width="8.7109375" style="4"/>
    <col min="16126" max="16126" width="5.28515625" style="4" customWidth="1"/>
    <col min="16127" max="16127" width="8.7109375" style="4"/>
    <col min="16128" max="16128" width="7.85546875" style="4" customWidth="1"/>
    <col min="16129" max="16129" width="7.140625" style="4" customWidth="1"/>
    <col min="16130" max="16130" width="3.140625" style="4" customWidth="1"/>
    <col min="16131" max="16131" width="10.140625" style="4" bestFit="1" customWidth="1"/>
    <col min="16132" max="16132" width="9.140625" style="4" bestFit="1" customWidth="1"/>
    <col min="16133" max="16133" width="9.42578125" style="4" customWidth="1"/>
    <col min="16134" max="16134" width="11.42578125" style="4" customWidth="1"/>
    <col min="16135" max="16135" width="8.85546875" style="4" customWidth="1"/>
    <col min="16136" max="16136" width="8.140625" style="4" bestFit="1" customWidth="1"/>
    <col min="16137" max="16137" width="11.140625" style="4" customWidth="1"/>
    <col min="16138" max="16138" width="5.28515625" style="4" customWidth="1"/>
    <col min="16139" max="16384" width="8.7109375" style="4"/>
  </cols>
  <sheetData>
    <row r="1" spans="1:12" s="18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s="18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s="18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s="18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2" s="18" customFormat="1" ht="15.75" customHeight="1" x14ac:dyDescent="0.25">
      <c r="A5" s="3"/>
      <c r="B5" s="3"/>
      <c r="C5" s="3"/>
      <c r="D5" s="3"/>
      <c r="E5" s="3"/>
      <c r="F5" s="3"/>
      <c r="G5" s="3"/>
      <c r="H5" s="19"/>
      <c r="I5" s="3"/>
      <c r="J5" s="3"/>
      <c r="K5" s="3"/>
    </row>
    <row r="6" spans="1:12" s="18" customFormat="1" ht="36.75" customHeight="1" x14ac:dyDescent="0.25">
      <c r="A6" s="3"/>
      <c r="B6" s="137" t="s">
        <v>544</v>
      </c>
      <c r="C6" s="137"/>
      <c r="D6" s="137"/>
      <c r="E6" s="137"/>
      <c r="F6" s="137"/>
      <c r="G6" s="137"/>
      <c r="H6" s="137"/>
      <c r="I6" s="21"/>
      <c r="J6" s="3"/>
      <c r="K6" s="3"/>
    </row>
    <row r="7" spans="1:12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2" ht="7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2" ht="33" customHeight="1" x14ac:dyDescent="0.25">
      <c r="A9" s="3"/>
      <c r="B9" s="147" t="s">
        <v>548</v>
      </c>
      <c r="C9" s="148"/>
      <c r="D9" s="148"/>
      <c r="E9" s="148"/>
      <c r="F9" s="148"/>
      <c r="G9" s="148"/>
      <c r="H9" s="148"/>
      <c r="I9" s="148"/>
      <c r="J9" s="149"/>
      <c r="K9" s="3"/>
    </row>
    <row r="10" spans="1:12" ht="7.5" customHeight="1" x14ac:dyDescent="0.25">
      <c r="A10" s="3"/>
      <c r="B10" s="22"/>
      <c r="C10" s="22"/>
      <c r="D10" s="22"/>
      <c r="E10" s="3"/>
      <c r="F10" s="3"/>
      <c r="G10" s="3"/>
      <c r="H10" s="3"/>
      <c r="I10" s="3"/>
      <c r="J10" s="3"/>
      <c r="K10" s="3"/>
    </row>
    <row r="11" spans="1:12" ht="18.75" customHeight="1" x14ac:dyDescent="0.25">
      <c r="A11" s="3"/>
      <c r="B11" s="146" t="s">
        <v>35</v>
      </c>
      <c r="C11" s="146"/>
      <c r="D11" s="146"/>
      <c r="E11" s="143" t="s">
        <v>549</v>
      </c>
      <c r="F11" s="143"/>
      <c r="G11" s="143"/>
      <c r="H11" s="143" t="s">
        <v>550</v>
      </c>
      <c r="I11" s="143"/>
      <c r="J11" s="143"/>
      <c r="K11" s="61"/>
    </row>
    <row r="12" spans="1:12" ht="0.75" customHeight="1" x14ac:dyDescent="0.25">
      <c r="A12" s="3"/>
      <c r="B12" s="146"/>
      <c r="C12" s="146"/>
      <c r="D12" s="146"/>
      <c r="E12" s="80"/>
      <c r="F12" s="80"/>
      <c r="G12" s="80"/>
      <c r="H12" s="80"/>
      <c r="I12" s="80"/>
      <c r="J12" s="80"/>
      <c r="K12" s="26"/>
    </row>
    <row r="13" spans="1:12" ht="18.75" customHeight="1" x14ac:dyDescent="0.25">
      <c r="A13" s="3"/>
      <c r="B13" s="146"/>
      <c r="C13" s="146"/>
      <c r="D13" s="146"/>
      <c r="E13" s="81" t="s">
        <v>36</v>
      </c>
      <c r="F13" s="81" t="s">
        <v>33</v>
      </c>
      <c r="G13" s="81" t="s">
        <v>37</v>
      </c>
      <c r="H13" s="81" t="s">
        <v>36</v>
      </c>
      <c r="I13" s="81" t="s">
        <v>33</v>
      </c>
      <c r="J13" s="82" t="s">
        <v>37</v>
      </c>
      <c r="K13" s="61"/>
    </row>
    <row r="14" spans="1:12" ht="16.5" customHeight="1" x14ac:dyDescent="0.25">
      <c r="A14" s="3"/>
      <c r="B14" s="65" t="s">
        <v>71</v>
      </c>
      <c r="C14" s="27"/>
      <c r="D14" s="28"/>
      <c r="E14" s="30">
        <v>90</v>
      </c>
      <c r="F14" s="66">
        <f>+E14/$E$45</f>
        <v>0.12032085561497326</v>
      </c>
      <c r="G14" s="70" t="s">
        <v>92</v>
      </c>
      <c r="H14" s="30">
        <v>3655</v>
      </c>
      <c r="I14" s="66">
        <f>+H14/$H$45</f>
        <v>0.13729762217797978</v>
      </c>
      <c r="J14" s="70" t="s">
        <v>92</v>
      </c>
      <c r="K14" s="30"/>
      <c r="L14" s="49"/>
    </row>
    <row r="15" spans="1:12" ht="16.5" customHeight="1" x14ac:dyDescent="0.25">
      <c r="A15" s="3"/>
      <c r="B15" s="65" t="s">
        <v>75</v>
      </c>
      <c r="C15" s="27"/>
      <c r="D15" s="28"/>
      <c r="E15" s="30">
        <v>38</v>
      </c>
      <c r="F15" s="66">
        <f t="shared" ref="F15:F45" si="0">+E15/$E$45</f>
        <v>5.0802139037433157E-2</v>
      </c>
      <c r="G15" s="70" t="s">
        <v>93</v>
      </c>
      <c r="H15" s="30">
        <v>1550</v>
      </c>
      <c r="I15" s="66">
        <f t="shared" ref="I15:I45" si="1">+H15/$H$45</f>
        <v>5.8224709815559147E-2</v>
      </c>
      <c r="J15" s="70" t="s">
        <v>94</v>
      </c>
      <c r="K15" s="30"/>
      <c r="L15" s="49"/>
    </row>
    <row r="16" spans="1:12" ht="16.5" customHeight="1" x14ac:dyDescent="0.25">
      <c r="A16" s="3"/>
      <c r="B16" s="65" t="s">
        <v>73</v>
      </c>
      <c r="C16" s="27"/>
      <c r="D16" s="28"/>
      <c r="E16" s="30">
        <v>36</v>
      </c>
      <c r="F16" s="66">
        <f t="shared" si="0"/>
        <v>4.8128342245989303E-2</v>
      </c>
      <c r="G16" s="70" t="s">
        <v>94</v>
      </c>
      <c r="H16" s="30">
        <v>678</v>
      </c>
      <c r="I16" s="66">
        <f t="shared" si="1"/>
        <v>2.5468615003192967E-2</v>
      </c>
      <c r="J16" s="70" t="s">
        <v>100</v>
      </c>
      <c r="K16" s="30"/>
      <c r="L16" s="49"/>
    </row>
    <row r="17" spans="1:12" ht="16.5" customHeight="1" x14ac:dyDescent="0.25">
      <c r="A17" s="3"/>
      <c r="B17" s="65" t="s">
        <v>76</v>
      </c>
      <c r="C17" s="27"/>
      <c r="D17" s="28"/>
      <c r="E17" s="30">
        <v>29</v>
      </c>
      <c r="F17" s="66">
        <f t="shared" si="0"/>
        <v>3.8770053475935831E-2</v>
      </c>
      <c r="G17" s="70" t="s">
        <v>95</v>
      </c>
      <c r="H17" s="30">
        <v>878</v>
      </c>
      <c r="I17" s="66">
        <f t="shared" si="1"/>
        <v>3.2981480785845764E-2</v>
      </c>
      <c r="J17" s="70" t="s">
        <v>97</v>
      </c>
      <c r="K17" s="30"/>
      <c r="L17" s="49"/>
    </row>
    <row r="18" spans="1:12" ht="16.5" customHeight="1" x14ac:dyDescent="0.25">
      <c r="A18" s="3"/>
      <c r="B18" s="71" t="s">
        <v>74</v>
      </c>
      <c r="C18" s="53"/>
      <c r="D18" s="54"/>
      <c r="E18" s="56">
        <v>28</v>
      </c>
      <c r="F18" s="72">
        <f t="shared" si="0"/>
        <v>3.7433155080213901E-2</v>
      </c>
      <c r="G18" s="73" t="s">
        <v>96</v>
      </c>
      <c r="H18" s="56">
        <v>2429</v>
      </c>
      <c r="I18" s="72">
        <f t="shared" si="1"/>
        <v>9.1243754930318166E-2</v>
      </c>
      <c r="J18" s="73" t="s">
        <v>93</v>
      </c>
      <c r="K18" s="30"/>
      <c r="L18" s="49"/>
    </row>
    <row r="19" spans="1:12" ht="16.5" customHeight="1" x14ac:dyDescent="0.25">
      <c r="A19" s="3"/>
      <c r="B19" s="65" t="s">
        <v>72</v>
      </c>
      <c r="C19" s="27"/>
      <c r="D19" s="28"/>
      <c r="E19" s="30">
        <v>28</v>
      </c>
      <c r="F19" s="66">
        <f t="shared" si="0"/>
        <v>3.7433155080213901E-2</v>
      </c>
      <c r="G19" s="70" t="s">
        <v>97</v>
      </c>
      <c r="H19" s="30">
        <v>1477</v>
      </c>
      <c r="I19" s="66">
        <f t="shared" si="1"/>
        <v>5.5482513804890873E-2</v>
      </c>
      <c r="J19" s="70" t="s">
        <v>95</v>
      </c>
      <c r="K19" s="30"/>
      <c r="L19" s="49"/>
    </row>
    <row r="20" spans="1:12" ht="16.5" customHeight="1" x14ac:dyDescent="0.25">
      <c r="A20" s="3"/>
      <c r="B20" s="65" t="s">
        <v>87</v>
      </c>
      <c r="C20" s="39"/>
      <c r="D20" s="40"/>
      <c r="E20" s="67">
        <v>26</v>
      </c>
      <c r="F20" s="66">
        <f t="shared" si="0"/>
        <v>3.4759358288770054E-2</v>
      </c>
      <c r="G20" s="70" t="s">
        <v>98</v>
      </c>
      <c r="H20" s="67">
        <v>157</v>
      </c>
      <c r="I20" s="66">
        <f t="shared" si="1"/>
        <v>5.8975996393824427E-3</v>
      </c>
      <c r="J20" s="70" t="s">
        <v>562</v>
      </c>
      <c r="K20" s="40"/>
      <c r="L20" s="49"/>
    </row>
    <row r="21" spans="1:12" ht="16.5" customHeight="1" x14ac:dyDescent="0.25">
      <c r="A21" s="3"/>
      <c r="B21" s="65" t="s">
        <v>77</v>
      </c>
      <c r="C21" s="27"/>
      <c r="D21" s="27"/>
      <c r="E21" s="47">
        <v>25</v>
      </c>
      <c r="F21" s="66">
        <f t="shared" si="0"/>
        <v>3.342245989304813E-2</v>
      </c>
      <c r="G21" s="70" t="s">
        <v>99</v>
      </c>
      <c r="H21" s="3">
        <v>940</v>
      </c>
      <c r="I21" s="66">
        <f t="shared" si="1"/>
        <v>3.5310469178468126E-2</v>
      </c>
      <c r="J21" s="48" t="s">
        <v>96</v>
      </c>
      <c r="K21" s="3"/>
    </row>
    <row r="22" spans="1:12" ht="16.5" customHeight="1" x14ac:dyDescent="0.25">
      <c r="A22" s="3"/>
      <c r="B22" s="65" t="s">
        <v>82</v>
      </c>
      <c r="C22" s="3"/>
      <c r="D22" s="3"/>
      <c r="E22" s="3">
        <v>19</v>
      </c>
      <c r="F22" s="66">
        <f t="shared" si="0"/>
        <v>2.5401069518716578E-2</v>
      </c>
      <c r="G22" s="70" t="s">
        <v>100</v>
      </c>
      <c r="H22" s="3">
        <v>795</v>
      </c>
      <c r="I22" s="66">
        <f t="shared" si="1"/>
        <v>2.9863641486044853E-2</v>
      </c>
      <c r="J22" s="48" t="s">
        <v>98</v>
      </c>
      <c r="K22" s="3"/>
    </row>
    <row r="23" spans="1:12" ht="16.5" customHeight="1" x14ac:dyDescent="0.25">
      <c r="A23" s="3"/>
      <c r="B23" s="74" t="s">
        <v>81</v>
      </c>
      <c r="C23" s="74"/>
      <c r="D23" s="74"/>
      <c r="E23" s="74">
        <v>17</v>
      </c>
      <c r="F23" s="72">
        <f t="shared" si="0"/>
        <v>2.2727272727272728E-2</v>
      </c>
      <c r="G23" s="73" t="s">
        <v>101</v>
      </c>
      <c r="H23" s="74">
        <v>226</v>
      </c>
      <c r="I23" s="72">
        <f t="shared" si="1"/>
        <v>8.4895383343976567E-3</v>
      </c>
      <c r="J23" s="78" t="s">
        <v>118</v>
      </c>
      <c r="K23" s="3"/>
    </row>
    <row r="24" spans="1:12" ht="16.5" customHeight="1" x14ac:dyDescent="0.25">
      <c r="A24" s="3"/>
      <c r="B24" s="65" t="s">
        <v>525</v>
      </c>
      <c r="C24" s="27"/>
      <c r="D24" s="28"/>
      <c r="E24" s="30">
        <v>15</v>
      </c>
      <c r="F24" s="66">
        <f t="shared" si="0"/>
        <v>2.0053475935828877E-2</v>
      </c>
      <c r="G24" s="70" t="s">
        <v>102</v>
      </c>
      <c r="H24" s="30">
        <v>224</v>
      </c>
      <c r="I24" s="66">
        <f t="shared" si="1"/>
        <v>8.4144096765711284E-3</v>
      </c>
      <c r="J24" s="70" t="s">
        <v>119</v>
      </c>
      <c r="K24" s="3"/>
    </row>
    <row r="25" spans="1:12" ht="16.5" customHeight="1" x14ac:dyDescent="0.25">
      <c r="A25" s="3"/>
      <c r="B25" s="65" t="s">
        <v>86</v>
      </c>
      <c r="C25" s="39"/>
      <c r="D25" s="40"/>
      <c r="E25" s="67">
        <v>14</v>
      </c>
      <c r="F25" s="66">
        <f t="shared" si="0"/>
        <v>1.871657754010695E-2</v>
      </c>
      <c r="G25" s="70" t="s">
        <v>103</v>
      </c>
      <c r="H25" s="67">
        <v>346</v>
      </c>
      <c r="I25" s="66">
        <f t="shared" si="1"/>
        <v>1.2997257803989332E-2</v>
      </c>
      <c r="J25" s="70" t="s">
        <v>106</v>
      </c>
      <c r="K25" s="3"/>
    </row>
    <row r="26" spans="1:12" ht="16.5" customHeight="1" x14ac:dyDescent="0.25">
      <c r="A26" s="3"/>
      <c r="B26" s="65" t="s">
        <v>79</v>
      </c>
      <c r="C26" s="27"/>
      <c r="D26" s="27"/>
      <c r="E26" s="47">
        <v>14</v>
      </c>
      <c r="F26" s="66">
        <f t="shared" si="0"/>
        <v>1.871657754010695E-2</v>
      </c>
      <c r="G26" s="70" t="s">
        <v>104</v>
      </c>
      <c r="H26" s="3">
        <v>325</v>
      </c>
      <c r="I26" s="66">
        <f t="shared" si="1"/>
        <v>1.2208406896810789E-2</v>
      </c>
      <c r="J26" s="48" t="s">
        <v>108</v>
      </c>
      <c r="K26" s="3"/>
    </row>
    <row r="27" spans="1:12" ht="16.5" customHeight="1" x14ac:dyDescent="0.25">
      <c r="A27" s="3"/>
      <c r="B27" s="65" t="s">
        <v>83</v>
      </c>
      <c r="C27" s="3"/>
      <c r="D27" s="3"/>
      <c r="E27" s="3">
        <v>14</v>
      </c>
      <c r="F27" s="66">
        <f t="shared" si="0"/>
        <v>1.871657754010695E-2</v>
      </c>
      <c r="G27" s="70" t="s">
        <v>105</v>
      </c>
      <c r="H27" s="3">
        <v>176</v>
      </c>
      <c r="I27" s="66">
        <f t="shared" si="1"/>
        <v>6.6113218887344574E-3</v>
      </c>
      <c r="J27" s="48" t="s">
        <v>563</v>
      </c>
      <c r="K27" s="3"/>
    </row>
    <row r="28" spans="1:12" ht="16.5" customHeight="1" x14ac:dyDescent="0.25">
      <c r="A28" s="3"/>
      <c r="B28" s="74" t="s">
        <v>558</v>
      </c>
      <c r="C28" s="74"/>
      <c r="D28" s="74"/>
      <c r="E28" s="74">
        <v>13</v>
      </c>
      <c r="F28" s="72">
        <f t="shared" si="0"/>
        <v>1.7379679144385027E-2</v>
      </c>
      <c r="G28" s="73" t="s">
        <v>106</v>
      </c>
      <c r="H28" s="74">
        <v>592</v>
      </c>
      <c r="I28" s="72">
        <f t="shared" si="1"/>
        <v>2.2238082716652268E-2</v>
      </c>
      <c r="J28" s="78" t="s">
        <v>101</v>
      </c>
      <c r="K28" s="3"/>
    </row>
    <row r="29" spans="1:12" ht="16.5" customHeight="1" x14ac:dyDescent="0.25">
      <c r="A29" s="3"/>
      <c r="B29" s="65" t="s">
        <v>78</v>
      </c>
      <c r="C29" s="27"/>
      <c r="D29" s="28"/>
      <c r="E29" s="30">
        <v>12</v>
      </c>
      <c r="F29" s="66">
        <f t="shared" si="0"/>
        <v>1.6042780748663103E-2</v>
      </c>
      <c r="G29" s="70" t="s">
        <v>107</v>
      </c>
      <c r="H29" s="30">
        <v>459</v>
      </c>
      <c r="I29" s="66">
        <f t="shared" si="1"/>
        <v>1.7242026971188158E-2</v>
      </c>
      <c r="J29" s="70" t="s">
        <v>102</v>
      </c>
      <c r="K29" s="3"/>
    </row>
    <row r="30" spans="1:12" ht="16.5" customHeight="1" x14ac:dyDescent="0.25">
      <c r="A30" s="3"/>
      <c r="B30" s="65" t="s">
        <v>559</v>
      </c>
      <c r="C30" s="39"/>
      <c r="D30" s="40"/>
      <c r="E30" s="67">
        <v>11</v>
      </c>
      <c r="F30" s="66">
        <f t="shared" si="0"/>
        <v>1.4705882352941176E-2</v>
      </c>
      <c r="G30" s="70" t="s">
        <v>108</v>
      </c>
      <c r="H30" s="67">
        <v>110</v>
      </c>
      <c r="I30" s="66">
        <f t="shared" si="1"/>
        <v>4.1320761804590359E-3</v>
      </c>
      <c r="J30" s="70" t="s">
        <v>564</v>
      </c>
      <c r="K30" s="3"/>
    </row>
    <row r="31" spans="1:12" ht="16.5" customHeight="1" x14ac:dyDescent="0.25">
      <c r="A31" s="3"/>
      <c r="B31" s="65" t="s">
        <v>512</v>
      </c>
      <c r="C31" s="27"/>
      <c r="D31" s="27"/>
      <c r="E31" s="47">
        <v>11</v>
      </c>
      <c r="F31" s="66">
        <f t="shared" si="0"/>
        <v>1.4705882352941176E-2</v>
      </c>
      <c r="G31" s="70" t="s">
        <v>109</v>
      </c>
      <c r="H31" s="3">
        <v>426</v>
      </c>
      <c r="I31" s="66">
        <f t="shared" si="1"/>
        <v>1.6002404117050451E-2</v>
      </c>
      <c r="J31" s="48" t="s">
        <v>103</v>
      </c>
      <c r="K31" s="3"/>
    </row>
    <row r="32" spans="1:12" ht="16.5" customHeight="1" x14ac:dyDescent="0.25">
      <c r="A32" s="3"/>
      <c r="B32" s="65" t="s">
        <v>560</v>
      </c>
      <c r="C32" s="3"/>
      <c r="D32" s="3"/>
      <c r="E32" s="3">
        <v>10</v>
      </c>
      <c r="F32" s="66">
        <f t="shared" si="0"/>
        <v>1.3368983957219251E-2</v>
      </c>
      <c r="G32" s="70" t="s">
        <v>110</v>
      </c>
      <c r="H32" s="3">
        <v>255</v>
      </c>
      <c r="I32" s="66">
        <f t="shared" si="1"/>
        <v>9.5789038728823113E-3</v>
      </c>
      <c r="J32" s="48" t="s">
        <v>116</v>
      </c>
      <c r="K32" s="3"/>
    </row>
    <row r="33" spans="1:11" ht="16.5" customHeight="1" x14ac:dyDescent="0.25">
      <c r="A33" s="3"/>
      <c r="B33" s="74" t="s">
        <v>529</v>
      </c>
      <c r="C33" s="74"/>
      <c r="D33" s="74"/>
      <c r="E33" s="74">
        <v>9</v>
      </c>
      <c r="F33" s="72">
        <f t="shared" si="0"/>
        <v>1.2032085561497326E-2</v>
      </c>
      <c r="G33" s="73" t="s">
        <v>111</v>
      </c>
      <c r="H33" s="74">
        <v>19</v>
      </c>
      <c r="I33" s="72">
        <f t="shared" si="1"/>
        <v>7.1372224935201535E-4</v>
      </c>
      <c r="J33" s="78" t="s">
        <v>565</v>
      </c>
      <c r="K33" s="3"/>
    </row>
    <row r="34" spans="1:11" ht="16.5" customHeight="1" x14ac:dyDescent="0.25">
      <c r="A34" s="3"/>
      <c r="B34" s="65" t="s">
        <v>89</v>
      </c>
      <c r="C34" s="27"/>
      <c r="D34" s="28"/>
      <c r="E34" s="30">
        <v>9</v>
      </c>
      <c r="F34" s="66">
        <f t="shared" si="0"/>
        <v>1.2032085561497326E-2</v>
      </c>
      <c r="G34" s="70" t="s">
        <v>112</v>
      </c>
      <c r="H34" s="30">
        <v>372</v>
      </c>
      <c r="I34" s="66">
        <f t="shared" si="1"/>
        <v>1.3973930355734195E-2</v>
      </c>
      <c r="J34" s="70" t="s">
        <v>105</v>
      </c>
      <c r="K34" s="3"/>
    </row>
    <row r="35" spans="1:11" ht="16.5" customHeight="1" x14ac:dyDescent="0.25">
      <c r="A35" s="3"/>
      <c r="B35" s="65" t="s">
        <v>528</v>
      </c>
      <c r="C35" s="39"/>
      <c r="D35" s="40"/>
      <c r="E35" s="67">
        <v>9</v>
      </c>
      <c r="F35" s="66">
        <f t="shared" si="0"/>
        <v>1.2032085561497326E-2</v>
      </c>
      <c r="G35" s="70" t="s">
        <v>113</v>
      </c>
      <c r="H35" s="67">
        <v>195</v>
      </c>
      <c r="I35" s="66">
        <f t="shared" si="1"/>
        <v>7.325044138086473E-3</v>
      </c>
      <c r="J35" s="70" t="s">
        <v>121</v>
      </c>
      <c r="K35" s="3"/>
    </row>
    <row r="36" spans="1:11" ht="16.5" customHeight="1" x14ac:dyDescent="0.25">
      <c r="A36" s="3"/>
      <c r="B36" s="65" t="s">
        <v>88</v>
      </c>
      <c r="C36" s="27"/>
      <c r="D36" s="27"/>
      <c r="E36" s="47">
        <v>8</v>
      </c>
      <c r="F36" s="66">
        <f t="shared" si="0"/>
        <v>1.06951871657754E-2</v>
      </c>
      <c r="G36" s="70" t="s">
        <v>114</v>
      </c>
      <c r="H36" s="3">
        <v>329</v>
      </c>
      <c r="I36" s="66">
        <f t="shared" si="1"/>
        <v>1.2358664212463844E-2</v>
      </c>
      <c r="J36" s="48" t="s">
        <v>107</v>
      </c>
      <c r="K36" s="3"/>
    </row>
    <row r="37" spans="1:11" ht="16.5" customHeight="1" x14ac:dyDescent="0.25">
      <c r="A37" s="3"/>
      <c r="B37" s="65" t="s">
        <v>521</v>
      </c>
      <c r="C37" s="3"/>
      <c r="D37" s="3"/>
      <c r="E37" s="3">
        <v>7</v>
      </c>
      <c r="F37" s="66">
        <f t="shared" si="0"/>
        <v>9.3582887700534752E-3</v>
      </c>
      <c r="G37" s="70" t="s">
        <v>115</v>
      </c>
      <c r="H37" s="3">
        <v>277</v>
      </c>
      <c r="I37" s="66">
        <f t="shared" si="1"/>
        <v>1.0405319108974118E-2</v>
      </c>
      <c r="J37" s="48" t="s">
        <v>113</v>
      </c>
      <c r="K37" s="3"/>
    </row>
    <row r="38" spans="1:11" ht="16.5" customHeight="1" x14ac:dyDescent="0.25">
      <c r="A38" s="3"/>
      <c r="B38" s="74" t="s">
        <v>561</v>
      </c>
      <c r="C38" s="74"/>
      <c r="D38" s="74"/>
      <c r="E38" s="74">
        <v>7</v>
      </c>
      <c r="F38" s="72">
        <f t="shared" si="0"/>
        <v>9.3582887700534752E-3</v>
      </c>
      <c r="G38" s="73" t="s">
        <v>116</v>
      </c>
      <c r="H38" s="74">
        <v>184</v>
      </c>
      <c r="I38" s="72">
        <f t="shared" si="1"/>
        <v>6.9118365200405698E-3</v>
      </c>
      <c r="J38" s="78" t="s">
        <v>566</v>
      </c>
      <c r="K38" s="3"/>
    </row>
    <row r="39" spans="1:11" ht="16.5" customHeight="1" x14ac:dyDescent="0.25">
      <c r="A39" s="3"/>
      <c r="B39" s="65" t="s">
        <v>517</v>
      </c>
      <c r="C39" s="27"/>
      <c r="D39" s="28"/>
      <c r="E39" s="30">
        <v>7</v>
      </c>
      <c r="F39" s="66">
        <f t="shared" si="0"/>
        <v>9.3582887700534752E-3</v>
      </c>
      <c r="G39" s="70" t="s">
        <v>117</v>
      </c>
      <c r="H39" s="30">
        <v>82</v>
      </c>
      <c r="I39" s="66">
        <f t="shared" si="1"/>
        <v>3.0802749708876451E-3</v>
      </c>
      <c r="J39" s="70" t="s">
        <v>567</v>
      </c>
      <c r="K39" s="3"/>
    </row>
    <row r="40" spans="1:11" ht="16.5" customHeight="1" x14ac:dyDescent="0.25">
      <c r="A40" s="3"/>
      <c r="B40" s="65" t="s">
        <v>518</v>
      </c>
      <c r="C40" s="39"/>
      <c r="D40" s="40"/>
      <c r="E40" s="67">
        <v>7</v>
      </c>
      <c r="F40" s="66">
        <f t="shared" si="0"/>
        <v>9.3582887700534752E-3</v>
      </c>
      <c r="G40" s="70" t="s">
        <v>118</v>
      </c>
      <c r="H40" s="67">
        <v>394</v>
      </c>
      <c r="I40" s="66">
        <f t="shared" si="1"/>
        <v>1.4800345591826003E-2</v>
      </c>
      <c r="J40" s="70" t="s">
        <v>104</v>
      </c>
      <c r="K40" s="3"/>
    </row>
    <row r="41" spans="1:11" ht="16.5" customHeight="1" x14ac:dyDescent="0.25">
      <c r="A41" s="3"/>
      <c r="B41" s="65" t="s">
        <v>80</v>
      </c>
      <c r="C41" s="27"/>
      <c r="D41" s="27"/>
      <c r="E41" s="47">
        <v>6</v>
      </c>
      <c r="F41" s="66">
        <f t="shared" si="0"/>
        <v>8.0213903743315516E-3</v>
      </c>
      <c r="G41" s="70" t="s">
        <v>119</v>
      </c>
      <c r="H41" s="3">
        <v>315</v>
      </c>
      <c r="I41" s="66">
        <f t="shared" si="1"/>
        <v>1.1832763607678149E-2</v>
      </c>
      <c r="J41" s="48" t="s">
        <v>109</v>
      </c>
      <c r="K41" s="3"/>
    </row>
    <row r="42" spans="1:11" ht="16.5" customHeight="1" x14ac:dyDescent="0.25">
      <c r="A42" s="3"/>
      <c r="B42" s="65" t="s">
        <v>84</v>
      </c>
      <c r="C42" s="3"/>
      <c r="D42" s="3"/>
      <c r="E42" s="3">
        <v>6</v>
      </c>
      <c r="F42" s="66">
        <f t="shared" si="0"/>
        <v>8.0213903743315516E-3</v>
      </c>
      <c r="G42" s="70" t="s">
        <v>120</v>
      </c>
      <c r="H42" s="3">
        <v>283</v>
      </c>
      <c r="I42" s="66">
        <f t="shared" si="1"/>
        <v>1.0630705082453703E-2</v>
      </c>
      <c r="J42" s="48" t="s">
        <v>111</v>
      </c>
      <c r="K42" s="3"/>
    </row>
    <row r="43" spans="1:11" ht="16.5" customHeight="1" x14ac:dyDescent="0.25">
      <c r="A43" s="3"/>
      <c r="B43" s="74" t="s">
        <v>85</v>
      </c>
      <c r="C43" s="74"/>
      <c r="D43" s="74"/>
      <c r="E43" s="74">
        <v>6</v>
      </c>
      <c r="F43" s="72">
        <f t="shared" si="0"/>
        <v>8.0213903743315516E-3</v>
      </c>
      <c r="G43" s="73" t="s">
        <v>121</v>
      </c>
      <c r="H43" s="74">
        <v>297</v>
      </c>
      <c r="I43" s="72">
        <f t="shared" si="1"/>
        <v>1.1156605687239397E-2</v>
      </c>
      <c r="J43" s="78" t="s">
        <v>110</v>
      </c>
      <c r="K43" s="3"/>
    </row>
    <row r="44" spans="1:11" ht="16.5" customHeight="1" x14ac:dyDescent="0.25">
      <c r="A44" s="3"/>
      <c r="B44" s="75" t="s">
        <v>91</v>
      </c>
      <c r="C44" s="75"/>
      <c r="D44" s="75"/>
      <c r="E44" s="76">
        <f>+E45-SUM(E14:E43)</f>
        <v>217</v>
      </c>
      <c r="F44" s="77">
        <f t="shared" si="0"/>
        <v>0.29010695187165775</v>
      </c>
      <c r="G44" s="76"/>
      <c r="H44" s="76">
        <f>+H45-SUM(H14:H43)</f>
        <v>8176</v>
      </c>
      <c r="I44" s="77">
        <f t="shared" si="1"/>
        <v>0.30712595319484615</v>
      </c>
      <c r="J44" s="75"/>
      <c r="K44" s="3"/>
    </row>
    <row r="45" spans="1:11" ht="16.5" customHeight="1" thickBot="1" x14ac:dyDescent="0.3">
      <c r="A45" s="3"/>
      <c r="B45" s="68" t="s">
        <v>70</v>
      </c>
      <c r="C45" s="68"/>
      <c r="D45" s="68"/>
      <c r="E45" s="125">
        <v>748</v>
      </c>
      <c r="F45" s="69">
        <f t="shared" si="0"/>
        <v>1</v>
      </c>
      <c r="G45" s="68"/>
      <c r="H45" s="125">
        <v>26621</v>
      </c>
      <c r="I45" s="69">
        <f t="shared" si="1"/>
        <v>1</v>
      </c>
      <c r="J45" s="68"/>
      <c r="K45" s="3"/>
    </row>
    <row r="46" spans="1:11" ht="16.5" customHeight="1" x14ac:dyDescent="0.2">
      <c r="A46" s="3"/>
      <c r="B46" s="33" t="s">
        <v>534</v>
      </c>
      <c r="C46" s="3"/>
      <c r="D46" s="3"/>
      <c r="E46" s="3"/>
      <c r="F46" s="30"/>
      <c r="G46" s="3"/>
      <c r="H46" s="3"/>
      <c r="I46" s="3"/>
      <c r="J46" s="3"/>
      <c r="K46" s="3"/>
    </row>
    <row r="47" spans="1:11" ht="24.75" customHeight="1" x14ac:dyDescent="0.2">
      <c r="A47" s="3"/>
      <c r="B47" s="150"/>
      <c r="C47" s="150"/>
      <c r="D47" s="150"/>
      <c r="E47" s="150"/>
      <c r="F47" s="150"/>
      <c r="G47" s="150"/>
      <c r="H47" s="150"/>
      <c r="I47" s="150"/>
      <c r="J47" s="150"/>
      <c r="K47" s="3"/>
    </row>
    <row r="48" spans="1:1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50" spans="3:3" ht="42.75" x14ac:dyDescent="0.25">
      <c r="C50" s="44" t="s">
        <v>13</v>
      </c>
    </row>
    <row r="51" spans="3:3" ht="42.75" x14ac:dyDescent="0.25">
      <c r="C51" s="44" t="s">
        <v>14</v>
      </c>
    </row>
    <row r="52" spans="3:3" ht="57" x14ac:dyDescent="0.25">
      <c r="C52" s="44" t="s">
        <v>15</v>
      </c>
    </row>
  </sheetData>
  <mergeCells count="6">
    <mergeCell ref="B11:D13"/>
    <mergeCell ref="H11:J11"/>
    <mergeCell ref="B9:J9"/>
    <mergeCell ref="B47:J47"/>
    <mergeCell ref="B6:H6"/>
    <mergeCell ref="E11:G11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Difusión.&amp;"Source Sans Pro,Negrita" Año 2024 |&amp;P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2"/>
  <sheetViews>
    <sheetView workbookViewId="0"/>
  </sheetViews>
  <sheetFormatPr baseColWidth="10" defaultColWidth="8.7109375" defaultRowHeight="14.25" x14ac:dyDescent="0.25"/>
  <cols>
    <col min="1" max="1" width="5.28515625" style="4" customWidth="1"/>
    <col min="2" max="2" width="8.7109375" style="4"/>
    <col min="3" max="3" width="16.7109375" style="4" customWidth="1"/>
    <col min="4" max="4" width="3.85546875" style="4" customWidth="1"/>
    <col min="5" max="15" width="9.85546875" style="4" customWidth="1"/>
    <col min="16" max="16" width="2.7109375" style="4" customWidth="1"/>
    <col min="17" max="256" width="8.7109375" style="4"/>
    <col min="257" max="257" width="5.28515625" style="4" customWidth="1"/>
    <col min="258" max="258" width="8.7109375" style="4"/>
    <col min="259" max="259" width="16.7109375" style="4" customWidth="1"/>
    <col min="260" max="260" width="3.85546875" style="4" customWidth="1"/>
    <col min="261" max="271" width="9.85546875" style="4" customWidth="1"/>
    <col min="272" max="272" width="2.7109375" style="4" customWidth="1"/>
    <col min="273" max="512" width="8.7109375" style="4"/>
    <col min="513" max="513" width="5.28515625" style="4" customWidth="1"/>
    <col min="514" max="514" width="8.7109375" style="4"/>
    <col min="515" max="515" width="16.7109375" style="4" customWidth="1"/>
    <col min="516" max="516" width="3.85546875" style="4" customWidth="1"/>
    <col min="517" max="527" width="9.85546875" style="4" customWidth="1"/>
    <col min="528" max="528" width="2.7109375" style="4" customWidth="1"/>
    <col min="529" max="768" width="8.7109375" style="4"/>
    <col min="769" max="769" width="5.28515625" style="4" customWidth="1"/>
    <col min="770" max="770" width="8.7109375" style="4"/>
    <col min="771" max="771" width="16.7109375" style="4" customWidth="1"/>
    <col min="772" max="772" width="3.85546875" style="4" customWidth="1"/>
    <col min="773" max="783" width="9.85546875" style="4" customWidth="1"/>
    <col min="784" max="784" width="2.7109375" style="4" customWidth="1"/>
    <col min="785" max="1024" width="8.7109375" style="4"/>
    <col min="1025" max="1025" width="5.28515625" style="4" customWidth="1"/>
    <col min="1026" max="1026" width="8.7109375" style="4"/>
    <col min="1027" max="1027" width="16.7109375" style="4" customWidth="1"/>
    <col min="1028" max="1028" width="3.85546875" style="4" customWidth="1"/>
    <col min="1029" max="1039" width="9.85546875" style="4" customWidth="1"/>
    <col min="1040" max="1040" width="2.7109375" style="4" customWidth="1"/>
    <col min="1041" max="1280" width="8.7109375" style="4"/>
    <col min="1281" max="1281" width="5.28515625" style="4" customWidth="1"/>
    <col min="1282" max="1282" width="8.7109375" style="4"/>
    <col min="1283" max="1283" width="16.7109375" style="4" customWidth="1"/>
    <col min="1284" max="1284" width="3.85546875" style="4" customWidth="1"/>
    <col min="1285" max="1295" width="9.85546875" style="4" customWidth="1"/>
    <col min="1296" max="1296" width="2.7109375" style="4" customWidth="1"/>
    <col min="1297" max="1536" width="8.7109375" style="4"/>
    <col min="1537" max="1537" width="5.28515625" style="4" customWidth="1"/>
    <col min="1538" max="1538" width="8.7109375" style="4"/>
    <col min="1539" max="1539" width="16.7109375" style="4" customWidth="1"/>
    <col min="1540" max="1540" width="3.85546875" style="4" customWidth="1"/>
    <col min="1541" max="1551" width="9.85546875" style="4" customWidth="1"/>
    <col min="1552" max="1552" width="2.7109375" style="4" customWidth="1"/>
    <col min="1553" max="1792" width="8.7109375" style="4"/>
    <col min="1793" max="1793" width="5.28515625" style="4" customWidth="1"/>
    <col min="1794" max="1794" width="8.7109375" style="4"/>
    <col min="1795" max="1795" width="16.7109375" style="4" customWidth="1"/>
    <col min="1796" max="1796" width="3.85546875" style="4" customWidth="1"/>
    <col min="1797" max="1807" width="9.85546875" style="4" customWidth="1"/>
    <col min="1808" max="1808" width="2.7109375" style="4" customWidth="1"/>
    <col min="1809" max="2048" width="8.7109375" style="4"/>
    <col min="2049" max="2049" width="5.28515625" style="4" customWidth="1"/>
    <col min="2050" max="2050" width="8.7109375" style="4"/>
    <col min="2051" max="2051" width="16.7109375" style="4" customWidth="1"/>
    <col min="2052" max="2052" width="3.85546875" style="4" customWidth="1"/>
    <col min="2053" max="2063" width="9.85546875" style="4" customWidth="1"/>
    <col min="2064" max="2064" width="2.7109375" style="4" customWidth="1"/>
    <col min="2065" max="2304" width="8.7109375" style="4"/>
    <col min="2305" max="2305" width="5.28515625" style="4" customWidth="1"/>
    <col min="2306" max="2306" width="8.7109375" style="4"/>
    <col min="2307" max="2307" width="16.7109375" style="4" customWidth="1"/>
    <col min="2308" max="2308" width="3.85546875" style="4" customWidth="1"/>
    <col min="2309" max="2319" width="9.85546875" style="4" customWidth="1"/>
    <col min="2320" max="2320" width="2.7109375" style="4" customWidth="1"/>
    <col min="2321" max="2560" width="8.7109375" style="4"/>
    <col min="2561" max="2561" width="5.28515625" style="4" customWidth="1"/>
    <col min="2562" max="2562" width="8.7109375" style="4"/>
    <col min="2563" max="2563" width="16.7109375" style="4" customWidth="1"/>
    <col min="2564" max="2564" width="3.85546875" style="4" customWidth="1"/>
    <col min="2565" max="2575" width="9.85546875" style="4" customWidth="1"/>
    <col min="2576" max="2576" width="2.7109375" style="4" customWidth="1"/>
    <col min="2577" max="2816" width="8.7109375" style="4"/>
    <col min="2817" max="2817" width="5.28515625" style="4" customWidth="1"/>
    <col min="2818" max="2818" width="8.7109375" style="4"/>
    <col min="2819" max="2819" width="16.7109375" style="4" customWidth="1"/>
    <col min="2820" max="2820" width="3.85546875" style="4" customWidth="1"/>
    <col min="2821" max="2831" width="9.85546875" style="4" customWidth="1"/>
    <col min="2832" max="2832" width="2.7109375" style="4" customWidth="1"/>
    <col min="2833" max="3072" width="8.7109375" style="4"/>
    <col min="3073" max="3073" width="5.28515625" style="4" customWidth="1"/>
    <col min="3074" max="3074" width="8.7109375" style="4"/>
    <col min="3075" max="3075" width="16.7109375" style="4" customWidth="1"/>
    <col min="3076" max="3076" width="3.85546875" style="4" customWidth="1"/>
    <col min="3077" max="3087" width="9.85546875" style="4" customWidth="1"/>
    <col min="3088" max="3088" width="2.7109375" style="4" customWidth="1"/>
    <col min="3089" max="3328" width="8.7109375" style="4"/>
    <col min="3329" max="3329" width="5.28515625" style="4" customWidth="1"/>
    <col min="3330" max="3330" width="8.7109375" style="4"/>
    <col min="3331" max="3331" width="16.7109375" style="4" customWidth="1"/>
    <col min="3332" max="3332" width="3.85546875" style="4" customWidth="1"/>
    <col min="3333" max="3343" width="9.85546875" style="4" customWidth="1"/>
    <col min="3344" max="3344" width="2.7109375" style="4" customWidth="1"/>
    <col min="3345" max="3584" width="8.7109375" style="4"/>
    <col min="3585" max="3585" width="5.28515625" style="4" customWidth="1"/>
    <col min="3586" max="3586" width="8.7109375" style="4"/>
    <col min="3587" max="3587" width="16.7109375" style="4" customWidth="1"/>
    <col min="3588" max="3588" width="3.85546875" style="4" customWidth="1"/>
    <col min="3589" max="3599" width="9.85546875" style="4" customWidth="1"/>
    <col min="3600" max="3600" width="2.7109375" style="4" customWidth="1"/>
    <col min="3601" max="3840" width="8.7109375" style="4"/>
    <col min="3841" max="3841" width="5.28515625" style="4" customWidth="1"/>
    <col min="3842" max="3842" width="8.7109375" style="4"/>
    <col min="3843" max="3843" width="16.7109375" style="4" customWidth="1"/>
    <col min="3844" max="3844" width="3.85546875" style="4" customWidth="1"/>
    <col min="3845" max="3855" width="9.85546875" style="4" customWidth="1"/>
    <col min="3856" max="3856" width="2.7109375" style="4" customWidth="1"/>
    <col min="3857" max="4096" width="8.7109375" style="4"/>
    <col min="4097" max="4097" width="5.28515625" style="4" customWidth="1"/>
    <col min="4098" max="4098" width="8.7109375" style="4"/>
    <col min="4099" max="4099" width="16.7109375" style="4" customWidth="1"/>
    <col min="4100" max="4100" width="3.85546875" style="4" customWidth="1"/>
    <col min="4101" max="4111" width="9.85546875" style="4" customWidth="1"/>
    <col min="4112" max="4112" width="2.7109375" style="4" customWidth="1"/>
    <col min="4113" max="4352" width="8.7109375" style="4"/>
    <col min="4353" max="4353" width="5.28515625" style="4" customWidth="1"/>
    <col min="4354" max="4354" width="8.7109375" style="4"/>
    <col min="4355" max="4355" width="16.7109375" style="4" customWidth="1"/>
    <col min="4356" max="4356" width="3.85546875" style="4" customWidth="1"/>
    <col min="4357" max="4367" width="9.85546875" style="4" customWidth="1"/>
    <col min="4368" max="4368" width="2.7109375" style="4" customWidth="1"/>
    <col min="4369" max="4608" width="8.7109375" style="4"/>
    <col min="4609" max="4609" width="5.28515625" style="4" customWidth="1"/>
    <col min="4610" max="4610" width="8.7109375" style="4"/>
    <col min="4611" max="4611" width="16.7109375" style="4" customWidth="1"/>
    <col min="4612" max="4612" width="3.85546875" style="4" customWidth="1"/>
    <col min="4613" max="4623" width="9.85546875" style="4" customWidth="1"/>
    <col min="4624" max="4624" width="2.7109375" style="4" customWidth="1"/>
    <col min="4625" max="4864" width="8.7109375" style="4"/>
    <col min="4865" max="4865" width="5.28515625" style="4" customWidth="1"/>
    <col min="4866" max="4866" width="8.7109375" style="4"/>
    <col min="4867" max="4867" width="16.7109375" style="4" customWidth="1"/>
    <col min="4868" max="4868" width="3.85546875" style="4" customWidth="1"/>
    <col min="4869" max="4879" width="9.85546875" style="4" customWidth="1"/>
    <col min="4880" max="4880" width="2.7109375" style="4" customWidth="1"/>
    <col min="4881" max="5120" width="8.7109375" style="4"/>
    <col min="5121" max="5121" width="5.28515625" style="4" customWidth="1"/>
    <col min="5122" max="5122" width="8.7109375" style="4"/>
    <col min="5123" max="5123" width="16.7109375" style="4" customWidth="1"/>
    <col min="5124" max="5124" width="3.85546875" style="4" customWidth="1"/>
    <col min="5125" max="5135" width="9.85546875" style="4" customWidth="1"/>
    <col min="5136" max="5136" width="2.7109375" style="4" customWidth="1"/>
    <col min="5137" max="5376" width="8.7109375" style="4"/>
    <col min="5377" max="5377" width="5.28515625" style="4" customWidth="1"/>
    <col min="5378" max="5378" width="8.7109375" style="4"/>
    <col min="5379" max="5379" width="16.7109375" style="4" customWidth="1"/>
    <col min="5380" max="5380" width="3.85546875" style="4" customWidth="1"/>
    <col min="5381" max="5391" width="9.85546875" style="4" customWidth="1"/>
    <col min="5392" max="5392" width="2.7109375" style="4" customWidth="1"/>
    <col min="5393" max="5632" width="8.7109375" style="4"/>
    <col min="5633" max="5633" width="5.28515625" style="4" customWidth="1"/>
    <col min="5634" max="5634" width="8.7109375" style="4"/>
    <col min="5635" max="5635" width="16.7109375" style="4" customWidth="1"/>
    <col min="5636" max="5636" width="3.85546875" style="4" customWidth="1"/>
    <col min="5637" max="5647" width="9.85546875" style="4" customWidth="1"/>
    <col min="5648" max="5648" width="2.7109375" style="4" customWidth="1"/>
    <col min="5649" max="5888" width="8.7109375" style="4"/>
    <col min="5889" max="5889" width="5.28515625" style="4" customWidth="1"/>
    <col min="5890" max="5890" width="8.7109375" style="4"/>
    <col min="5891" max="5891" width="16.7109375" style="4" customWidth="1"/>
    <col min="5892" max="5892" width="3.85546875" style="4" customWidth="1"/>
    <col min="5893" max="5903" width="9.85546875" style="4" customWidth="1"/>
    <col min="5904" max="5904" width="2.7109375" style="4" customWidth="1"/>
    <col min="5905" max="6144" width="8.7109375" style="4"/>
    <col min="6145" max="6145" width="5.28515625" style="4" customWidth="1"/>
    <col min="6146" max="6146" width="8.7109375" style="4"/>
    <col min="6147" max="6147" width="16.7109375" style="4" customWidth="1"/>
    <col min="6148" max="6148" width="3.85546875" style="4" customWidth="1"/>
    <col min="6149" max="6159" width="9.85546875" style="4" customWidth="1"/>
    <col min="6160" max="6160" width="2.7109375" style="4" customWidth="1"/>
    <col min="6161" max="6400" width="8.7109375" style="4"/>
    <col min="6401" max="6401" width="5.28515625" style="4" customWidth="1"/>
    <col min="6402" max="6402" width="8.7109375" style="4"/>
    <col min="6403" max="6403" width="16.7109375" style="4" customWidth="1"/>
    <col min="6404" max="6404" width="3.85546875" style="4" customWidth="1"/>
    <col min="6405" max="6415" width="9.85546875" style="4" customWidth="1"/>
    <col min="6416" max="6416" width="2.7109375" style="4" customWidth="1"/>
    <col min="6417" max="6656" width="8.7109375" style="4"/>
    <col min="6657" max="6657" width="5.28515625" style="4" customWidth="1"/>
    <col min="6658" max="6658" width="8.7109375" style="4"/>
    <col min="6659" max="6659" width="16.7109375" style="4" customWidth="1"/>
    <col min="6660" max="6660" width="3.85546875" style="4" customWidth="1"/>
    <col min="6661" max="6671" width="9.85546875" style="4" customWidth="1"/>
    <col min="6672" max="6672" width="2.7109375" style="4" customWidth="1"/>
    <col min="6673" max="6912" width="8.7109375" style="4"/>
    <col min="6913" max="6913" width="5.28515625" style="4" customWidth="1"/>
    <col min="6914" max="6914" width="8.7109375" style="4"/>
    <col min="6915" max="6915" width="16.7109375" style="4" customWidth="1"/>
    <col min="6916" max="6916" width="3.85546875" style="4" customWidth="1"/>
    <col min="6917" max="6927" width="9.85546875" style="4" customWidth="1"/>
    <col min="6928" max="6928" width="2.7109375" style="4" customWidth="1"/>
    <col min="6929" max="7168" width="8.7109375" style="4"/>
    <col min="7169" max="7169" width="5.28515625" style="4" customWidth="1"/>
    <col min="7170" max="7170" width="8.7109375" style="4"/>
    <col min="7171" max="7171" width="16.7109375" style="4" customWidth="1"/>
    <col min="7172" max="7172" width="3.85546875" style="4" customWidth="1"/>
    <col min="7173" max="7183" width="9.85546875" style="4" customWidth="1"/>
    <col min="7184" max="7184" width="2.7109375" style="4" customWidth="1"/>
    <col min="7185" max="7424" width="8.7109375" style="4"/>
    <col min="7425" max="7425" width="5.28515625" style="4" customWidth="1"/>
    <col min="7426" max="7426" width="8.7109375" style="4"/>
    <col min="7427" max="7427" width="16.7109375" style="4" customWidth="1"/>
    <col min="7428" max="7428" width="3.85546875" style="4" customWidth="1"/>
    <col min="7429" max="7439" width="9.85546875" style="4" customWidth="1"/>
    <col min="7440" max="7440" width="2.7109375" style="4" customWidth="1"/>
    <col min="7441" max="7680" width="8.7109375" style="4"/>
    <col min="7681" max="7681" width="5.28515625" style="4" customWidth="1"/>
    <col min="7682" max="7682" width="8.7109375" style="4"/>
    <col min="7683" max="7683" width="16.7109375" style="4" customWidth="1"/>
    <col min="7684" max="7684" width="3.85546875" style="4" customWidth="1"/>
    <col min="7685" max="7695" width="9.85546875" style="4" customWidth="1"/>
    <col min="7696" max="7696" width="2.7109375" style="4" customWidth="1"/>
    <col min="7697" max="7936" width="8.7109375" style="4"/>
    <col min="7937" max="7937" width="5.28515625" style="4" customWidth="1"/>
    <col min="7938" max="7938" width="8.7109375" style="4"/>
    <col min="7939" max="7939" width="16.7109375" style="4" customWidth="1"/>
    <col min="7940" max="7940" width="3.85546875" style="4" customWidth="1"/>
    <col min="7941" max="7951" width="9.85546875" style="4" customWidth="1"/>
    <col min="7952" max="7952" width="2.7109375" style="4" customWidth="1"/>
    <col min="7953" max="8192" width="8.7109375" style="4"/>
    <col min="8193" max="8193" width="5.28515625" style="4" customWidth="1"/>
    <col min="8194" max="8194" width="8.7109375" style="4"/>
    <col min="8195" max="8195" width="16.7109375" style="4" customWidth="1"/>
    <col min="8196" max="8196" width="3.85546875" style="4" customWidth="1"/>
    <col min="8197" max="8207" width="9.85546875" style="4" customWidth="1"/>
    <col min="8208" max="8208" width="2.7109375" style="4" customWidth="1"/>
    <col min="8209" max="8448" width="8.7109375" style="4"/>
    <col min="8449" max="8449" width="5.28515625" style="4" customWidth="1"/>
    <col min="8450" max="8450" width="8.7109375" style="4"/>
    <col min="8451" max="8451" width="16.7109375" style="4" customWidth="1"/>
    <col min="8452" max="8452" width="3.85546875" style="4" customWidth="1"/>
    <col min="8453" max="8463" width="9.85546875" style="4" customWidth="1"/>
    <col min="8464" max="8464" width="2.7109375" style="4" customWidth="1"/>
    <col min="8465" max="8704" width="8.7109375" style="4"/>
    <col min="8705" max="8705" width="5.28515625" style="4" customWidth="1"/>
    <col min="8706" max="8706" width="8.7109375" style="4"/>
    <col min="8707" max="8707" width="16.7109375" style="4" customWidth="1"/>
    <col min="8708" max="8708" width="3.85546875" style="4" customWidth="1"/>
    <col min="8709" max="8719" width="9.85546875" style="4" customWidth="1"/>
    <col min="8720" max="8720" width="2.7109375" style="4" customWidth="1"/>
    <col min="8721" max="8960" width="8.7109375" style="4"/>
    <col min="8961" max="8961" width="5.28515625" style="4" customWidth="1"/>
    <col min="8962" max="8962" width="8.7109375" style="4"/>
    <col min="8963" max="8963" width="16.7109375" style="4" customWidth="1"/>
    <col min="8964" max="8964" width="3.85546875" style="4" customWidth="1"/>
    <col min="8965" max="8975" width="9.85546875" style="4" customWidth="1"/>
    <col min="8976" max="8976" width="2.7109375" style="4" customWidth="1"/>
    <col min="8977" max="9216" width="8.7109375" style="4"/>
    <col min="9217" max="9217" width="5.28515625" style="4" customWidth="1"/>
    <col min="9218" max="9218" width="8.7109375" style="4"/>
    <col min="9219" max="9219" width="16.7109375" style="4" customWidth="1"/>
    <col min="9220" max="9220" width="3.85546875" style="4" customWidth="1"/>
    <col min="9221" max="9231" width="9.85546875" style="4" customWidth="1"/>
    <col min="9232" max="9232" width="2.7109375" style="4" customWidth="1"/>
    <col min="9233" max="9472" width="8.7109375" style="4"/>
    <col min="9473" max="9473" width="5.28515625" style="4" customWidth="1"/>
    <col min="9474" max="9474" width="8.7109375" style="4"/>
    <col min="9475" max="9475" width="16.7109375" style="4" customWidth="1"/>
    <col min="9476" max="9476" width="3.85546875" style="4" customWidth="1"/>
    <col min="9477" max="9487" width="9.85546875" style="4" customWidth="1"/>
    <col min="9488" max="9488" width="2.7109375" style="4" customWidth="1"/>
    <col min="9489" max="9728" width="8.7109375" style="4"/>
    <col min="9729" max="9729" width="5.28515625" style="4" customWidth="1"/>
    <col min="9730" max="9730" width="8.7109375" style="4"/>
    <col min="9731" max="9731" width="16.7109375" style="4" customWidth="1"/>
    <col min="9732" max="9732" width="3.85546875" style="4" customWidth="1"/>
    <col min="9733" max="9743" width="9.85546875" style="4" customWidth="1"/>
    <col min="9744" max="9744" width="2.7109375" style="4" customWidth="1"/>
    <col min="9745" max="9984" width="8.7109375" style="4"/>
    <col min="9985" max="9985" width="5.28515625" style="4" customWidth="1"/>
    <col min="9986" max="9986" width="8.7109375" style="4"/>
    <col min="9987" max="9987" width="16.7109375" style="4" customWidth="1"/>
    <col min="9988" max="9988" width="3.85546875" style="4" customWidth="1"/>
    <col min="9989" max="9999" width="9.85546875" style="4" customWidth="1"/>
    <col min="10000" max="10000" width="2.7109375" style="4" customWidth="1"/>
    <col min="10001" max="10240" width="8.7109375" style="4"/>
    <col min="10241" max="10241" width="5.28515625" style="4" customWidth="1"/>
    <col min="10242" max="10242" width="8.7109375" style="4"/>
    <col min="10243" max="10243" width="16.7109375" style="4" customWidth="1"/>
    <col min="10244" max="10244" width="3.85546875" style="4" customWidth="1"/>
    <col min="10245" max="10255" width="9.85546875" style="4" customWidth="1"/>
    <col min="10256" max="10256" width="2.7109375" style="4" customWidth="1"/>
    <col min="10257" max="10496" width="8.7109375" style="4"/>
    <col min="10497" max="10497" width="5.28515625" style="4" customWidth="1"/>
    <col min="10498" max="10498" width="8.7109375" style="4"/>
    <col min="10499" max="10499" width="16.7109375" style="4" customWidth="1"/>
    <col min="10500" max="10500" width="3.85546875" style="4" customWidth="1"/>
    <col min="10501" max="10511" width="9.85546875" style="4" customWidth="1"/>
    <col min="10512" max="10512" width="2.7109375" style="4" customWidth="1"/>
    <col min="10513" max="10752" width="8.7109375" style="4"/>
    <col min="10753" max="10753" width="5.28515625" style="4" customWidth="1"/>
    <col min="10754" max="10754" width="8.7109375" style="4"/>
    <col min="10755" max="10755" width="16.7109375" style="4" customWidth="1"/>
    <col min="10756" max="10756" width="3.85546875" style="4" customWidth="1"/>
    <col min="10757" max="10767" width="9.85546875" style="4" customWidth="1"/>
    <col min="10768" max="10768" width="2.7109375" style="4" customWidth="1"/>
    <col min="10769" max="11008" width="8.7109375" style="4"/>
    <col min="11009" max="11009" width="5.28515625" style="4" customWidth="1"/>
    <col min="11010" max="11010" width="8.7109375" style="4"/>
    <col min="11011" max="11011" width="16.7109375" style="4" customWidth="1"/>
    <col min="11012" max="11012" width="3.85546875" style="4" customWidth="1"/>
    <col min="11013" max="11023" width="9.85546875" style="4" customWidth="1"/>
    <col min="11024" max="11024" width="2.7109375" style="4" customWidth="1"/>
    <col min="11025" max="11264" width="8.7109375" style="4"/>
    <col min="11265" max="11265" width="5.28515625" style="4" customWidth="1"/>
    <col min="11266" max="11266" width="8.7109375" style="4"/>
    <col min="11267" max="11267" width="16.7109375" style="4" customWidth="1"/>
    <col min="11268" max="11268" width="3.85546875" style="4" customWidth="1"/>
    <col min="11269" max="11279" width="9.85546875" style="4" customWidth="1"/>
    <col min="11280" max="11280" width="2.7109375" style="4" customWidth="1"/>
    <col min="11281" max="11520" width="8.7109375" style="4"/>
    <col min="11521" max="11521" width="5.28515625" style="4" customWidth="1"/>
    <col min="11522" max="11522" width="8.7109375" style="4"/>
    <col min="11523" max="11523" width="16.7109375" style="4" customWidth="1"/>
    <col min="11524" max="11524" width="3.85546875" style="4" customWidth="1"/>
    <col min="11525" max="11535" width="9.85546875" style="4" customWidth="1"/>
    <col min="11536" max="11536" width="2.7109375" style="4" customWidth="1"/>
    <col min="11537" max="11776" width="8.7109375" style="4"/>
    <col min="11777" max="11777" width="5.28515625" style="4" customWidth="1"/>
    <col min="11778" max="11778" width="8.7109375" style="4"/>
    <col min="11779" max="11779" width="16.7109375" style="4" customWidth="1"/>
    <col min="11780" max="11780" width="3.85546875" style="4" customWidth="1"/>
    <col min="11781" max="11791" width="9.85546875" style="4" customWidth="1"/>
    <col min="11792" max="11792" width="2.7109375" style="4" customWidth="1"/>
    <col min="11793" max="12032" width="8.7109375" style="4"/>
    <col min="12033" max="12033" width="5.28515625" style="4" customWidth="1"/>
    <col min="12034" max="12034" width="8.7109375" style="4"/>
    <col min="12035" max="12035" width="16.7109375" style="4" customWidth="1"/>
    <col min="12036" max="12036" width="3.85546875" style="4" customWidth="1"/>
    <col min="12037" max="12047" width="9.85546875" style="4" customWidth="1"/>
    <col min="12048" max="12048" width="2.7109375" style="4" customWidth="1"/>
    <col min="12049" max="12288" width="8.7109375" style="4"/>
    <col min="12289" max="12289" width="5.28515625" style="4" customWidth="1"/>
    <col min="12290" max="12290" width="8.7109375" style="4"/>
    <col min="12291" max="12291" width="16.7109375" style="4" customWidth="1"/>
    <col min="12292" max="12292" width="3.85546875" style="4" customWidth="1"/>
    <col min="12293" max="12303" width="9.85546875" style="4" customWidth="1"/>
    <col min="12304" max="12304" width="2.7109375" style="4" customWidth="1"/>
    <col min="12305" max="12544" width="8.7109375" style="4"/>
    <col min="12545" max="12545" width="5.28515625" style="4" customWidth="1"/>
    <col min="12546" max="12546" width="8.7109375" style="4"/>
    <col min="12547" max="12547" width="16.7109375" style="4" customWidth="1"/>
    <col min="12548" max="12548" width="3.85546875" style="4" customWidth="1"/>
    <col min="12549" max="12559" width="9.85546875" style="4" customWidth="1"/>
    <col min="12560" max="12560" width="2.7109375" style="4" customWidth="1"/>
    <col min="12561" max="12800" width="8.7109375" style="4"/>
    <col min="12801" max="12801" width="5.28515625" style="4" customWidth="1"/>
    <col min="12802" max="12802" width="8.7109375" style="4"/>
    <col min="12803" max="12803" width="16.7109375" style="4" customWidth="1"/>
    <col min="12804" max="12804" width="3.85546875" style="4" customWidth="1"/>
    <col min="12805" max="12815" width="9.85546875" style="4" customWidth="1"/>
    <col min="12816" max="12816" width="2.7109375" style="4" customWidth="1"/>
    <col min="12817" max="13056" width="8.7109375" style="4"/>
    <col min="13057" max="13057" width="5.28515625" style="4" customWidth="1"/>
    <col min="13058" max="13058" width="8.7109375" style="4"/>
    <col min="13059" max="13059" width="16.7109375" style="4" customWidth="1"/>
    <col min="13060" max="13060" width="3.85546875" style="4" customWidth="1"/>
    <col min="13061" max="13071" width="9.85546875" style="4" customWidth="1"/>
    <col min="13072" max="13072" width="2.7109375" style="4" customWidth="1"/>
    <col min="13073" max="13312" width="8.7109375" style="4"/>
    <col min="13313" max="13313" width="5.28515625" style="4" customWidth="1"/>
    <col min="13314" max="13314" width="8.7109375" style="4"/>
    <col min="13315" max="13315" width="16.7109375" style="4" customWidth="1"/>
    <col min="13316" max="13316" width="3.85546875" style="4" customWidth="1"/>
    <col min="13317" max="13327" width="9.85546875" style="4" customWidth="1"/>
    <col min="13328" max="13328" width="2.7109375" style="4" customWidth="1"/>
    <col min="13329" max="13568" width="8.7109375" style="4"/>
    <col min="13569" max="13569" width="5.28515625" style="4" customWidth="1"/>
    <col min="13570" max="13570" width="8.7109375" style="4"/>
    <col min="13571" max="13571" width="16.7109375" style="4" customWidth="1"/>
    <col min="13572" max="13572" width="3.85546875" style="4" customWidth="1"/>
    <col min="13573" max="13583" width="9.85546875" style="4" customWidth="1"/>
    <col min="13584" max="13584" width="2.7109375" style="4" customWidth="1"/>
    <col min="13585" max="13824" width="8.7109375" style="4"/>
    <col min="13825" max="13825" width="5.28515625" style="4" customWidth="1"/>
    <col min="13826" max="13826" width="8.7109375" style="4"/>
    <col min="13827" max="13827" width="16.7109375" style="4" customWidth="1"/>
    <col min="13828" max="13828" width="3.85546875" style="4" customWidth="1"/>
    <col min="13829" max="13839" width="9.85546875" style="4" customWidth="1"/>
    <col min="13840" max="13840" width="2.7109375" style="4" customWidth="1"/>
    <col min="13841" max="14080" width="8.7109375" style="4"/>
    <col min="14081" max="14081" width="5.28515625" style="4" customWidth="1"/>
    <col min="14082" max="14082" width="8.7109375" style="4"/>
    <col min="14083" max="14083" width="16.7109375" style="4" customWidth="1"/>
    <col min="14084" max="14084" width="3.85546875" style="4" customWidth="1"/>
    <col min="14085" max="14095" width="9.85546875" style="4" customWidth="1"/>
    <col min="14096" max="14096" width="2.7109375" style="4" customWidth="1"/>
    <col min="14097" max="14336" width="8.7109375" style="4"/>
    <col min="14337" max="14337" width="5.28515625" style="4" customWidth="1"/>
    <col min="14338" max="14338" width="8.7109375" style="4"/>
    <col min="14339" max="14339" width="16.7109375" style="4" customWidth="1"/>
    <col min="14340" max="14340" width="3.85546875" style="4" customWidth="1"/>
    <col min="14341" max="14351" width="9.85546875" style="4" customWidth="1"/>
    <col min="14352" max="14352" width="2.7109375" style="4" customWidth="1"/>
    <col min="14353" max="14592" width="8.7109375" style="4"/>
    <col min="14593" max="14593" width="5.28515625" style="4" customWidth="1"/>
    <col min="14594" max="14594" width="8.7109375" style="4"/>
    <col min="14595" max="14595" width="16.7109375" style="4" customWidth="1"/>
    <col min="14596" max="14596" width="3.85546875" style="4" customWidth="1"/>
    <col min="14597" max="14607" width="9.85546875" style="4" customWidth="1"/>
    <col min="14608" max="14608" width="2.7109375" style="4" customWidth="1"/>
    <col min="14609" max="14848" width="8.7109375" style="4"/>
    <col min="14849" max="14849" width="5.28515625" style="4" customWidth="1"/>
    <col min="14850" max="14850" width="8.7109375" style="4"/>
    <col min="14851" max="14851" width="16.7109375" style="4" customWidth="1"/>
    <col min="14852" max="14852" width="3.85546875" style="4" customWidth="1"/>
    <col min="14853" max="14863" width="9.85546875" style="4" customWidth="1"/>
    <col min="14864" max="14864" width="2.7109375" style="4" customWidth="1"/>
    <col min="14865" max="15104" width="8.7109375" style="4"/>
    <col min="15105" max="15105" width="5.28515625" style="4" customWidth="1"/>
    <col min="15106" max="15106" width="8.7109375" style="4"/>
    <col min="15107" max="15107" width="16.7109375" style="4" customWidth="1"/>
    <col min="15108" max="15108" width="3.85546875" style="4" customWidth="1"/>
    <col min="15109" max="15119" width="9.85546875" style="4" customWidth="1"/>
    <col min="15120" max="15120" width="2.7109375" style="4" customWidth="1"/>
    <col min="15121" max="15360" width="8.7109375" style="4"/>
    <col min="15361" max="15361" width="5.28515625" style="4" customWidth="1"/>
    <col min="15362" max="15362" width="8.7109375" style="4"/>
    <col min="15363" max="15363" width="16.7109375" style="4" customWidth="1"/>
    <col min="15364" max="15364" width="3.85546875" style="4" customWidth="1"/>
    <col min="15365" max="15375" width="9.85546875" style="4" customWidth="1"/>
    <col min="15376" max="15376" width="2.7109375" style="4" customWidth="1"/>
    <col min="15377" max="15616" width="8.7109375" style="4"/>
    <col min="15617" max="15617" width="5.28515625" style="4" customWidth="1"/>
    <col min="15618" max="15618" width="8.7109375" style="4"/>
    <col min="15619" max="15619" width="16.7109375" style="4" customWidth="1"/>
    <col min="15620" max="15620" width="3.85546875" style="4" customWidth="1"/>
    <col min="15621" max="15631" width="9.85546875" style="4" customWidth="1"/>
    <col min="15632" max="15632" width="2.7109375" style="4" customWidth="1"/>
    <col min="15633" max="15872" width="8.7109375" style="4"/>
    <col min="15873" max="15873" width="5.28515625" style="4" customWidth="1"/>
    <col min="15874" max="15874" width="8.7109375" style="4"/>
    <col min="15875" max="15875" width="16.7109375" style="4" customWidth="1"/>
    <col min="15876" max="15876" width="3.85546875" style="4" customWidth="1"/>
    <col min="15877" max="15887" width="9.85546875" style="4" customWidth="1"/>
    <col min="15888" max="15888" width="2.7109375" style="4" customWidth="1"/>
    <col min="15889" max="16128" width="8.7109375" style="4"/>
    <col min="16129" max="16129" width="5.28515625" style="4" customWidth="1"/>
    <col min="16130" max="16130" width="8.7109375" style="4"/>
    <col min="16131" max="16131" width="16.7109375" style="4" customWidth="1"/>
    <col min="16132" max="16132" width="3.85546875" style="4" customWidth="1"/>
    <col min="16133" max="16143" width="9.85546875" style="4" customWidth="1"/>
    <col min="16144" max="16144" width="2.7109375" style="4" customWidth="1"/>
    <col min="16145" max="16384" width="8.7109375" style="4"/>
  </cols>
  <sheetData>
    <row r="1" spans="1:16" s="18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s="18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s="18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s="18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s="18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19"/>
      <c r="J5" s="3"/>
      <c r="K5" s="3"/>
      <c r="L5" s="3"/>
      <c r="M5" s="3"/>
      <c r="N5" s="3"/>
      <c r="O5" s="3"/>
      <c r="P5" s="3"/>
    </row>
    <row r="6" spans="1:16" s="18" customFormat="1" ht="36.75" customHeight="1" x14ac:dyDescent="0.25">
      <c r="A6" s="3"/>
      <c r="B6" s="137" t="s">
        <v>544</v>
      </c>
      <c r="C6" s="137"/>
      <c r="D6" s="137"/>
      <c r="E6" s="137"/>
      <c r="F6" s="137"/>
      <c r="G6" s="137"/>
      <c r="H6" s="137"/>
      <c r="I6" s="137"/>
      <c r="J6" s="137"/>
      <c r="K6" s="137"/>
      <c r="L6" s="21"/>
      <c r="M6" s="3"/>
      <c r="N6" s="3"/>
      <c r="O6" s="3"/>
      <c r="P6" s="3"/>
    </row>
    <row r="7" spans="1:16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6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18.75" customHeight="1" x14ac:dyDescent="0.25">
      <c r="A9" s="3"/>
      <c r="B9" s="138" t="s">
        <v>551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40"/>
      <c r="P9" s="3"/>
    </row>
    <row r="10" spans="1:16" ht="7.5" customHeight="1" x14ac:dyDescent="0.25">
      <c r="A10" s="3"/>
      <c r="B10" s="22"/>
      <c r="C10" s="22"/>
      <c r="D10" s="23"/>
      <c r="E10" s="23"/>
      <c r="F10" s="23"/>
      <c r="G10" s="23"/>
      <c r="H10" s="23"/>
      <c r="I10" s="23"/>
      <c r="J10" s="23"/>
      <c r="K10" s="23"/>
      <c r="L10" s="83"/>
      <c r="M10" s="83"/>
      <c r="N10" s="83"/>
      <c r="O10" s="83"/>
      <c r="P10" s="3"/>
    </row>
    <row r="11" spans="1:16" ht="20.25" customHeight="1" x14ac:dyDescent="0.25">
      <c r="A11" s="3"/>
      <c r="B11" s="24" t="s">
        <v>510</v>
      </c>
      <c r="C11" s="24"/>
      <c r="D11" s="25"/>
      <c r="E11" s="119">
        <v>2014</v>
      </c>
      <c r="F11" s="119">
        <v>2015</v>
      </c>
      <c r="G11" s="119">
        <v>2016</v>
      </c>
      <c r="H11" s="119">
        <v>2017</v>
      </c>
      <c r="I11" s="119">
        <v>2018</v>
      </c>
      <c r="J11" s="119">
        <v>2019</v>
      </c>
      <c r="K11" s="119">
        <v>2020</v>
      </c>
      <c r="L11" s="119">
        <v>2021</v>
      </c>
      <c r="M11" s="119">
        <v>2022</v>
      </c>
      <c r="N11" s="119">
        <v>2023</v>
      </c>
      <c r="O11" s="119" t="s">
        <v>552</v>
      </c>
      <c r="P11" s="3"/>
    </row>
    <row r="12" spans="1:16" ht="18" customHeight="1" x14ac:dyDescent="0.25">
      <c r="A12" s="3"/>
      <c r="B12" s="27" t="s">
        <v>16</v>
      </c>
      <c r="C12" s="27"/>
      <c r="D12" s="57"/>
      <c r="E12" s="84">
        <v>20916</v>
      </c>
      <c r="F12" s="84">
        <v>21653</v>
      </c>
      <c r="G12" s="84">
        <v>22305</v>
      </c>
      <c r="H12" s="84">
        <v>22910</v>
      </c>
      <c r="I12" s="84">
        <v>23662</v>
      </c>
      <c r="J12" s="84">
        <v>24349</v>
      </c>
      <c r="K12" s="84">
        <v>24797</v>
      </c>
      <c r="L12" s="85">
        <v>25101</v>
      </c>
      <c r="M12" s="85">
        <v>25391</v>
      </c>
      <c r="N12" s="85">
        <v>25738</v>
      </c>
      <c r="O12" s="85">
        <v>26374</v>
      </c>
      <c r="P12" s="3"/>
    </row>
    <row r="13" spans="1:16" ht="18" customHeight="1" x14ac:dyDescent="0.25">
      <c r="A13" s="3"/>
      <c r="B13" s="27" t="s">
        <v>17</v>
      </c>
      <c r="C13" s="27"/>
      <c r="D13" s="57"/>
      <c r="E13" s="84">
        <v>558</v>
      </c>
      <c r="F13" s="84">
        <v>561</v>
      </c>
      <c r="G13" s="84">
        <v>570</v>
      </c>
      <c r="H13" s="84">
        <v>570</v>
      </c>
      <c r="I13" s="84">
        <v>567</v>
      </c>
      <c r="J13" s="84">
        <v>567</v>
      </c>
      <c r="K13" s="84">
        <v>567</v>
      </c>
      <c r="L13" s="85">
        <v>565</v>
      </c>
      <c r="M13" s="85">
        <v>562</v>
      </c>
      <c r="N13" s="85">
        <v>0</v>
      </c>
      <c r="O13" s="85">
        <v>0</v>
      </c>
      <c r="P13" s="3"/>
    </row>
    <row r="14" spans="1:16" ht="18" customHeight="1" x14ac:dyDescent="0.25">
      <c r="A14" s="3"/>
      <c r="B14" s="27" t="s">
        <v>18</v>
      </c>
      <c r="C14" s="27"/>
      <c r="D14" s="57"/>
      <c r="E14" s="84">
        <v>1</v>
      </c>
      <c r="F14" s="84">
        <v>1</v>
      </c>
      <c r="G14" s="84">
        <v>1</v>
      </c>
      <c r="H14" s="84">
        <v>1</v>
      </c>
      <c r="I14" s="84">
        <v>1</v>
      </c>
      <c r="J14" s="84">
        <v>1</v>
      </c>
      <c r="K14" s="84">
        <v>1</v>
      </c>
      <c r="L14" s="85">
        <v>1</v>
      </c>
      <c r="M14" s="85">
        <v>0</v>
      </c>
      <c r="N14" s="85">
        <v>0</v>
      </c>
      <c r="O14" s="85">
        <v>0</v>
      </c>
      <c r="P14" s="3"/>
    </row>
    <row r="15" spans="1:16" ht="18" customHeight="1" x14ac:dyDescent="0.25">
      <c r="A15" s="3"/>
      <c r="B15" s="27" t="s">
        <v>19</v>
      </c>
      <c r="C15" s="27"/>
      <c r="D15" s="57"/>
      <c r="E15" s="84">
        <v>62</v>
      </c>
      <c r="F15" s="84">
        <v>63</v>
      </c>
      <c r="G15" s="84">
        <v>63</v>
      </c>
      <c r="H15" s="84">
        <v>63</v>
      </c>
      <c r="I15" s="84">
        <v>63</v>
      </c>
      <c r="J15" s="84">
        <v>63</v>
      </c>
      <c r="K15" s="84">
        <v>63</v>
      </c>
      <c r="L15" s="85">
        <v>62</v>
      </c>
      <c r="M15" s="85">
        <v>62</v>
      </c>
      <c r="N15" s="85">
        <v>61</v>
      </c>
      <c r="O15" s="85">
        <v>61</v>
      </c>
      <c r="P15" s="3"/>
    </row>
    <row r="16" spans="1:16" ht="18" customHeight="1" x14ac:dyDescent="0.25">
      <c r="A16" s="3"/>
      <c r="B16" s="27" t="s">
        <v>20</v>
      </c>
      <c r="C16" s="27"/>
      <c r="D16" s="57"/>
      <c r="E16" s="85">
        <v>75</v>
      </c>
      <c r="F16" s="85">
        <v>79</v>
      </c>
      <c r="G16" s="85">
        <v>80</v>
      </c>
      <c r="H16" s="85">
        <v>84</v>
      </c>
      <c r="I16" s="85">
        <v>94</v>
      </c>
      <c r="J16" s="85">
        <v>105</v>
      </c>
      <c r="K16" s="85">
        <v>114</v>
      </c>
      <c r="L16" s="85">
        <v>122</v>
      </c>
      <c r="M16" s="85">
        <v>126</v>
      </c>
      <c r="N16" s="85">
        <v>147</v>
      </c>
      <c r="O16" s="85">
        <v>167</v>
      </c>
      <c r="P16" s="3"/>
    </row>
    <row r="17" spans="1:16" ht="18" customHeight="1" x14ac:dyDescent="0.25">
      <c r="A17" s="3"/>
      <c r="B17" s="27" t="s">
        <v>21</v>
      </c>
      <c r="C17" s="27"/>
      <c r="D17" s="57"/>
      <c r="E17" s="84">
        <v>4</v>
      </c>
      <c r="F17" s="84">
        <v>4</v>
      </c>
      <c r="G17" s="84">
        <v>4</v>
      </c>
      <c r="H17" s="84">
        <v>4</v>
      </c>
      <c r="I17" s="84">
        <v>4</v>
      </c>
      <c r="J17" s="84">
        <v>4</v>
      </c>
      <c r="K17" s="84">
        <v>8</v>
      </c>
      <c r="L17" s="85">
        <v>9</v>
      </c>
      <c r="M17" s="85">
        <v>12</v>
      </c>
      <c r="N17" s="85">
        <v>15</v>
      </c>
      <c r="O17" s="85">
        <v>19</v>
      </c>
      <c r="P17" s="3"/>
    </row>
    <row r="18" spans="1:16" ht="18" customHeight="1" thickBot="1" x14ac:dyDescent="0.35">
      <c r="A18" s="3"/>
      <c r="B18" s="31" t="s">
        <v>12</v>
      </c>
      <c r="C18" s="31"/>
      <c r="D18" s="86"/>
      <c r="E18" s="86">
        <f t="shared" ref="E18:M18" si="0">SUM(E12:E17)</f>
        <v>21616</v>
      </c>
      <c r="F18" s="86">
        <f t="shared" si="0"/>
        <v>22361</v>
      </c>
      <c r="G18" s="86">
        <f t="shared" si="0"/>
        <v>23023</v>
      </c>
      <c r="H18" s="86">
        <f t="shared" si="0"/>
        <v>23632</v>
      </c>
      <c r="I18" s="86">
        <f t="shared" si="0"/>
        <v>24391</v>
      </c>
      <c r="J18" s="86">
        <f t="shared" si="0"/>
        <v>25089</v>
      </c>
      <c r="K18" s="86">
        <f t="shared" si="0"/>
        <v>25550</v>
      </c>
      <c r="L18" s="86">
        <f t="shared" si="0"/>
        <v>25860</v>
      </c>
      <c r="M18" s="86">
        <f t="shared" si="0"/>
        <v>26153</v>
      </c>
      <c r="N18" s="86">
        <f t="shared" ref="N18:O18" si="1">SUM(N12:N17)</f>
        <v>25961</v>
      </c>
      <c r="O18" s="86">
        <f t="shared" si="1"/>
        <v>26621</v>
      </c>
      <c r="P18" s="3"/>
    </row>
    <row r="19" spans="1:16" x14ac:dyDescent="0.25">
      <c r="A19" s="3"/>
      <c r="B19" s="33" t="s">
        <v>534</v>
      </c>
      <c r="C19" s="27"/>
      <c r="D19" s="27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87"/>
      <c r="P19" s="3"/>
    </row>
    <row r="20" spans="1:16" x14ac:dyDescent="0.25">
      <c r="A20" s="3"/>
      <c r="B20" s="98" t="s">
        <v>530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5"/>
      <c r="O20" s="3"/>
      <c r="P20" s="3"/>
    </row>
    <row r="21" spans="1:16" ht="34.5" customHeight="1" x14ac:dyDescent="0.25">
      <c r="A21" s="3"/>
      <c r="B21" s="151" t="s">
        <v>533</v>
      </c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3"/>
    </row>
    <row r="22" spans="1:16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5"/>
      <c r="O22" s="3"/>
      <c r="P22" s="3"/>
    </row>
    <row r="23" spans="1:16" x14ac:dyDescent="0.25">
      <c r="A23" s="3"/>
      <c r="B23" s="4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5"/>
      <c r="O23" s="3"/>
      <c r="P23" s="3"/>
    </row>
    <row r="24" spans="1:16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5"/>
      <c r="O24" s="3"/>
      <c r="P24" s="3"/>
    </row>
    <row r="25" spans="1:16" x14ac:dyDescent="0.25">
      <c r="A25" s="3"/>
      <c r="B25" s="4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5"/>
      <c r="O25" s="3"/>
      <c r="P25" s="3"/>
    </row>
    <row r="26" spans="1:16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5"/>
      <c r="O26" s="3"/>
      <c r="P26" s="3"/>
    </row>
    <row r="27" spans="1:16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5"/>
      <c r="O27" s="3"/>
      <c r="P27" s="48"/>
    </row>
    <row r="28" spans="1:16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5"/>
      <c r="O28" s="3"/>
      <c r="P28" s="3"/>
    </row>
    <row r="29" spans="1:16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5"/>
      <c r="O29" s="3"/>
      <c r="P29" s="3"/>
    </row>
    <row r="30" spans="1:16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5"/>
      <c r="O30" s="3"/>
      <c r="P30" s="3"/>
    </row>
    <row r="31" spans="1:16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5"/>
      <c r="O31" s="3"/>
      <c r="P31" s="3"/>
    </row>
    <row r="32" spans="1:16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5"/>
      <c r="O32" s="3"/>
      <c r="P32" s="3"/>
    </row>
    <row r="33" spans="1:16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5"/>
      <c r="O33" s="3"/>
      <c r="P33" s="3"/>
    </row>
    <row r="34" spans="1:16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5"/>
      <c r="O34" s="3"/>
      <c r="P34" s="3"/>
    </row>
    <row r="35" spans="1:16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5"/>
      <c r="O35" s="3"/>
      <c r="P35" s="3"/>
    </row>
    <row r="36" spans="1:16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5"/>
      <c r="O36" s="3"/>
      <c r="P36" s="3"/>
    </row>
    <row r="37" spans="1:16" ht="6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5"/>
      <c r="O37" s="3"/>
      <c r="P37" s="3"/>
    </row>
    <row r="38" spans="1:16" ht="12.75" customHeight="1" x14ac:dyDescent="0.25"/>
    <row r="40" spans="1:16" ht="6" customHeight="1" x14ac:dyDescent="0.25"/>
    <row r="42" spans="1:16" ht="24.75" customHeight="1" x14ac:dyDescent="0.25"/>
  </sheetData>
  <mergeCells count="3">
    <mergeCell ref="B6:K6"/>
    <mergeCell ref="B9:O9"/>
    <mergeCell ref="B21:O21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Pro,Negrita"Año 2024 |&amp;P</oddFooter>
  </headerFooter>
  <ignoredErrors>
    <ignoredError sqref="O18 E18:N18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2"/>
  <sheetViews>
    <sheetView zoomScaleNormal="100" workbookViewId="0"/>
  </sheetViews>
  <sheetFormatPr baseColWidth="10" defaultColWidth="8.7109375" defaultRowHeight="14.25" x14ac:dyDescent="0.25"/>
  <cols>
    <col min="1" max="1" width="5.28515625" style="4" customWidth="1"/>
    <col min="2" max="2" width="17.140625" style="4" customWidth="1"/>
    <col min="3" max="3" width="2.42578125" style="4" customWidth="1"/>
    <col min="4" max="4" width="14" style="4" hidden="1" customWidth="1"/>
    <col min="5" max="5" width="8" style="4" customWidth="1"/>
    <col min="6" max="6" width="7.85546875" style="4" bestFit="1" customWidth="1"/>
    <col min="7" max="7" width="6.5703125" style="4" bestFit="1" customWidth="1"/>
    <col min="8" max="8" width="11.42578125" style="4" customWidth="1"/>
    <col min="9" max="9" width="19.140625" style="4" customWidth="1"/>
    <col min="10" max="10" width="8.140625" style="4" bestFit="1" customWidth="1"/>
    <col min="11" max="11" width="7.28515625" style="4" bestFit="1" customWidth="1"/>
    <col min="12" max="12" width="6.5703125" style="4" bestFit="1" customWidth="1"/>
    <col min="13" max="13" width="3.85546875" style="4" customWidth="1"/>
    <col min="14" max="255" width="8.7109375" style="4"/>
    <col min="256" max="256" width="5.28515625" style="4" customWidth="1"/>
    <col min="257" max="257" width="8.7109375" style="4"/>
    <col min="258" max="258" width="7.85546875" style="4" customWidth="1"/>
    <col min="259" max="259" width="7.140625" style="4" customWidth="1"/>
    <col min="260" max="260" width="3.140625" style="4" customWidth="1"/>
    <col min="261" max="261" width="10.140625" style="4" bestFit="1" customWidth="1"/>
    <col min="262" max="262" width="9.140625" style="4" bestFit="1" customWidth="1"/>
    <col min="263" max="263" width="9.42578125" style="4" customWidth="1"/>
    <col min="264" max="264" width="11.42578125" style="4" customWidth="1"/>
    <col min="265" max="265" width="8.85546875" style="4" customWidth="1"/>
    <col min="266" max="266" width="8.140625" style="4" bestFit="1" customWidth="1"/>
    <col min="267" max="267" width="11.140625" style="4" customWidth="1"/>
    <col min="268" max="268" width="5.28515625" style="4" customWidth="1"/>
    <col min="269" max="511" width="8.7109375" style="4"/>
    <col min="512" max="512" width="5.28515625" style="4" customWidth="1"/>
    <col min="513" max="513" width="8.7109375" style="4"/>
    <col min="514" max="514" width="7.85546875" style="4" customWidth="1"/>
    <col min="515" max="515" width="7.140625" style="4" customWidth="1"/>
    <col min="516" max="516" width="3.140625" style="4" customWidth="1"/>
    <col min="517" max="517" width="10.140625" style="4" bestFit="1" customWidth="1"/>
    <col min="518" max="518" width="9.140625" style="4" bestFit="1" customWidth="1"/>
    <col min="519" max="519" width="9.42578125" style="4" customWidth="1"/>
    <col min="520" max="520" width="11.42578125" style="4" customWidth="1"/>
    <col min="521" max="521" width="8.85546875" style="4" customWidth="1"/>
    <col min="522" max="522" width="8.140625" style="4" bestFit="1" customWidth="1"/>
    <col min="523" max="523" width="11.140625" style="4" customWidth="1"/>
    <col min="524" max="524" width="5.28515625" style="4" customWidth="1"/>
    <col min="525" max="767" width="8.7109375" style="4"/>
    <col min="768" max="768" width="5.28515625" style="4" customWidth="1"/>
    <col min="769" max="769" width="8.7109375" style="4"/>
    <col min="770" max="770" width="7.85546875" style="4" customWidth="1"/>
    <col min="771" max="771" width="7.140625" style="4" customWidth="1"/>
    <col min="772" max="772" width="3.140625" style="4" customWidth="1"/>
    <col min="773" max="773" width="10.140625" style="4" bestFit="1" customWidth="1"/>
    <col min="774" max="774" width="9.140625" style="4" bestFit="1" customWidth="1"/>
    <col min="775" max="775" width="9.42578125" style="4" customWidth="1"/>
    <col min="776" max="776" width="11.42578125" style="4" customWidth="1"/>
    <col min="777" max="777" width="8.85546875" style="4" customWidth="1"/>
    <col min="778" max="778" width="8.140625" style="4" bestFit="1" customWidth="1"/>
    <col min="779" max="779" width="11.140625" style="4" customWidth="1"/>
    <col min="780" max="780" width="5.28515625" style="4" customWidth="1"/>
    <col min="781" max="1023" width="8.7109375" style="4"/>
    <col min="1024" max="1024" width="5.28515625" style="4" customWidth="1"/>
    <col min="1025" max="1025" width="8.7109375" style="4"/>
    <col min="1026" max="1026" width="7.85546875" style="4" customWidth="1"/>
    <col min="1027" max="1027" width="7.140625" style="4" customWidth="1"/>
    <col min="1028" max="1028" width="3.140625" style="4" customWidth="1"/>
    <col min="1029" max="1029" width="10.140625" style="4" bestFit="1" customWidth="1"/>
    <col min="1030" max="1030" width="9.140625" style="4" bestFit="1" customWidth="1"/>
    <col min="1031" max="1031" width="9.42578125" style="4" customWidth="1"/>
    <col min="1032" max="1032" width="11.42578125" style="4" customWidth="1"/>
    <col min="1033" max="1033" width="8.85546875" style="4" customWidth="1"/>
    <col min="1034" max="1034" width="8.140625" style="4" bestFit="1" customWidth="1"/>
    <col min="1035" max="1035" width="11.140625" style="4" customWidth="1"/>
    <col min="1036" max="1036" width="5.28515625" style="4" customWidth="1"/>
    <col min="1037" max="1279" width="8.7109375" style="4"/>
    <col min="1280" max="1280" width="5.28515625" style="4" customWidth="1"/>
    <col min="1281" max="1281" width="8.7109375" style="4"/>
    <col min="1282" max="1282" width="7.85546875" style="4" customWidth="1"/>
    <col min="1283" max="1283" width="7.140625" style="4" customWidth="1"/>
    <col min="1284" max="1284" width="3.140625" style="4" customWidth="1"/>
    <col min="1285" max="1285" width="10.140625" style="4" bestFit="1" customWidth="1"/>
    <col min="1286" max="1286" width="9.140625" style="4" bestFit="1" customWidth="1"/>
    <col min="1287" max="1287" width="9.42578125" style="4" customWidth="1"/>
    <col min="1288" max="1288" width="11.42578125" style="4" customWidth="1"/>
    <col min="1289" max="1289" width="8.85546875" style="4" customWidth="1"/>
    <col min="1290" max="1290" width="8.140625" style="4" bestFit="1" customWidth="1"/>
    <col min="1291" max="1291" width="11.140625" style="4" customWidth="1"/>
    <col min="1292" max="1292" width="5.28515625" style="4" customWidth="1"/>
    <col min="1293" max="1535" width="8.7109375" style="4"/>
    <col min="1536" max="1536" width="5.28515625" style="4" customWidth="1"/>
    <col min="1537" max="1537" width="8.7109375" style="4"/>
    <col min="1538" max="1538" width="7.85546875" style="4" customWidth="1"/>
    <col min="1539" max="1539" width="7.140625" style="4" customWidth="1"/>
    <col min="1540" max="1540" width="3.140625" style="4" customWidth="1"/>
    <col min="1541" max="1541" width="10.140625" style="4" bestFit="1" customWidth="1"/>
    <col min="1542" max="1542" width="9.140625" style="4" bestFit="1" customWidth="1"/>
    <col min="1543" max="1543" width="9.42578125" style="4" customWidth="1"/>
    <col min="1544" max="1544" width="11.42578125" style="4" customWidth="1"/>
    <col min="1545" max="1545" width="8.85546875" style="4" customWidth="1"/>
    <col min="1546" max="1546" width="8.140625" style="4" bestFit="1" customWidth="1"/>
    <col min="1547" max="1547" width="11.140625" style="4" customWidth="1"/>
    <col min="1548" max="1548" width="5.28515625" style="4" customWidth="1"/>
    <col min="1549" max="1791" width="8.7109375" style="4"/>
    <col min="1792" max="1792" width="5.28515625" style="4" customWidth="1"/>
    <col min="1793" max="1793" width="8.7109375" style="4"/>
    <col min="1794" max="1794" width="7.85546875" style="4" customWidth="1"/>
    <col min="1795" max="1795" width="7.140625" style="4" customWidth="1"/>
    <col min="1796" max="1796" width="3.140625" style="4" customWidth="1"/>
    <col min="1797" max="1797" width="10.140625" style="4" bestFit="1" customWidth="1"/>
    <col min="1798" max="1798" width="9.140625" style="4" bestFit="1" customWidth="1"/>
    <col min="1799" max="1799" width="9.42578125" style="4" customWidth="1"/>
    <col min="1800" max="1800" width="11.42578125" style="4" customWidth="1"/>
    <col min="1801" max="1801" width="8.85546875" style="4" customWidth="1"/>
    <col min="1802" max="1802" width="8.140625" style="4" bestFit="1" customWidth="1"/>
    <col min="1803" max="1803" width="11.140625" style="4" customWidth="1"/>
    <col min="1804" max="1804" width="5.28515625" style="4" customWidth="1"/>
    <col min="1805" max="2047" width="8.7109375" style="4"/>
    <col min="2048" max="2048" width="5.28515625" style="4" customWidth="1"/>
    <col min="2049" max="2049" width="8.7109375" style="4"/>
    <col min="2050" max="2050" width="7.85546875" style="4" customWidth="1"/>
    <col min="2051" max="2051" width="7.140625" style="4" customWidth="1"/>
    <col min="2052" max="2052" width="3.140625" style="4" customWidth="1"/>
    <col min="2053" max="2053" width="10.140625" style="4" bestFit="1" customWidth="1"/>
    <col min="2054" max="2054" width="9.140625" style="4" bestFit="1" customWidth="1"/>
    <col min="2055" max="2055" width="9.42578125" style="4" customWidth="1"/>
    <col min="2056" max="2056" width="11.42578125" style="4" customWidth="1"/>
    <col min="2057" max="2057" width="8.85546875" style="4" customWidth="1"/>
    <col min="2058" max="2058" width="8.140625" style="4" bestFit="1" customWidth="1"/>
    <col min="2059" max="2059" width="11.140625" style="4" customWidth="1"/>
    <col min="2060" max="2060" width="5.28515625" style="4" customWidth="1"/>
    <col min="2061" max="2303" width="8.7109375" style="4"/>
    <col min="2304" max="2304" width="5.28515625" style="4" customWidth="1"/>
    <col min="2305" max="2305" width="8.7109375" style="4"/>
    <col min="2306" max="2306" width="7.85546875" style="4" customWidth="1"/>
    <col min="2307" max="2307" width="7.140625" style="4" customWidth="1"/>
    <col min="2308" max="2308" width="3.140625" style="4" customWidth="1"/>
    <col min="2309" max="2309" width="10.140625" style="4" bestFit="1" customWidth="1"/>
    <col min="2310" max="2310" width="9.140625" style="4" bestFit="1" customWidth="1"/>
    <col min="2311" max="2311" width="9.42578125" style="4" customWidth="1"/>
    <col min="2312" max="2312" width="11.42578125" style="4" customWidth="1"/>
    <col min="2313" max="2313" width="8.85546875" style="4" customWidth="1"/>
    <col min="2314" max="2314" width="8.140625" style="4" bestFit="1" customWidth="1"/>
    <col min="2315" max="2315" width="11.140625" style="4" customWidth="1"/>
    <col min="2316" max="2316" width="5.28515625" style="4" customWidth="1"/>
    <col min="2317" max="2559" width="8.7109375" style="4"/>
    <col min="2560" max="2560" width="5.28515625" style="4" customWidth="1"/>
    <col min="2561" max="2561" width="8.7109375" style="4"/>
    <col min="2562" max="2562" width="7.85546875" style="4" customWidth="1"/>
    <col min="2563" max="2563" width="7.140625" style="4" customWidth="1"/>
    <col min="2564" max="2564" width="3.140625" style="4" customWidth="1"/>
    <col min="2565" max="2565" width="10.140625" style="4" bestFit="1" customWidth="1"/>
    <col min="2566" max="2566" width="9.140625" style="4" bestFit="1" customWidth="1"/>
    <col min="2567" max="2567" width="9.42578125" style="4" customWidth="1"/>
    <col min="2568" max="2568" width="11.42578125" style="4" customWidth="1"/>
    <col min="2569" max="2569" width="8.85546875" style="4" customWidth="1"/>
    <col min="2570" max="2570" width="8.140625" style="4" bestFit="1" customWidth="1"/>
    <col min="2571" max="2571" width="11.140625" style="4" customWidth="1"/>
    <col min="2572" max="2572" width="5.28515625" style="4" customWidth="1"/>
    <col min="2573" max="2815" width="8.7109375" style="4"/>
    <col min="2816" max="2816" width="5.28515625" style="4" customWidth="1"/>
    <col min="2817" max="2817" width="8.7109375" style="4"/>
    <col min="2818" max="2818" width="7.85546875" style="4" customWidth="1"/>
    <col min="2819" max="2819" width="7.140625" style="4" customWidth="1"/>
    <col min="2820" max="2820" width="3.140625" style="4" customWidth="1"/>
    <col min="2821" max="2821" width="10.140625" style="4" bestFit="1" customWidth="1"/>
    <col min="2822" max="2822" width="9.140625" style="4" bestFit="1" customWidth="1"/>
    <col min="2823" max="2823" width="9.42578125" style="4" customWidth="1"/>
    <col min="2824" max="2824" width="11.42578125" style="4" customWidth="1"/>
    <col min="2825" max="2825" width="8.85546875" style="4" customWidth="1"/>
    <col min="2826" max="2826" width="8.140625" style="4" bestFit="1" customWidth="1"/>
    <col min="2827" max="2827" width="11.140625" style="4" customWidth="1"/>
    <col min="2828" max="2828" width="5.28515625" style="4" customWidth="1"/>
    <col min="2829" max="3071" width="8.7109375" style="4"/>
    <col min="3072" max="3072" width="5.28515625" style="4" customWidth="1"/>
    <col min="3073" max="3073" width="8.7109375" style="4"/>
    <col min="3074" max="3074" width="7.85546875" style="4" customWidth="1"/>
    <col min="3075" max="3075" width="7.140625" style="4" customWidth="1"/>
    <col min="3076" max="3076" width="3.140625" style="4" customWidth="1"/>
    <col min="3077" max="3077" width="10.140625" style="4" bestFit="1" customWidth="1"/>
    <col min="3078" max="3078" width="9.140625" style="4" bestFit="1" customWidth="1"/>
    <col min="3079" max="3079" width="9.42578125" style="4" customWidth="1"/>
    <col min="3080" max="3080" width="11.42578125" style="4" customWidth="1"/>
    <col min="3081" max="3081" width="8.85546875" style="4" customWidth="1"/>
    <col min="3082" max="3082" width="8.140625" style="4" bestFit="1" customWidth="1"/>
    <col min="3083" max="3083" width="11.140625" style="4" customWidth="1"/>
    <col min="3084" max="3084" width="5.28515625" style="4" customWidth="1"/>
    <col min="3085" max="3327" width="8.7109375" style="4"/>
    <col min="3328" max="3328" width="5.28515625" style="4" customWidth="1"/>
    <col min="3329" max="3329" width="8.7109375" style="4"/>
    <col min="3330" max="3330" width="7.85546875" style="4" customWidth="1"/>
    <col min="3331" max="3331" width="7.140625" style="4" customWidth="1"/>
    <col min="3332" max="3332" width="3.140625" style="4" customWidth="1"/>
    <col min="3333" max="3333" width="10.140625" style="4" bestFit="1" customWidth="1"/>
    <col min="3334" max="3334" width="9.140625" style="4" bestFit="1" customWidth="1"/>
    <col min="3335" max="3335" width="9.42578125" style="4" customWidth="1"/>
    <col min="3336" max="3336" width="11.42578125" style="4" customWidth="1"/>
    <col min="3337" max="3337" width="8.85546875" style="4" customWidth="1"/>
    <col min="3338" max="3338" width="8.140625" style="4" bestFit="1" customWidth="1"/>
    <col min="3339" max="3339" width="11.140625" style="4" customWidth="1"/>
    <col min="3340" max="3340" width="5.28515625" style="4" customWidth="1"/>
    <col min="3341" max="3583" width="8.7109375" style="4"/>
    <col min="3584" max="3584" width="5.28515625" style="4" customWidth="1"/>
    <col min="3585" max="3585" width="8.7109375" style="4"/>
    <col min="3586" max="3586" width="7.85546875" style="4" customWidth="1"/>
    <col min="3587" max="3587" width="7.140625" style="4" customWidth="1"/>
    <col min="3588" max="3588" width="3.140625" style="4" customWidth="1"/>
    <col min="3589" max="3589" width="10.140625" style="4" bestFit="1" customWidth="1"/>
    <col min="3590" max="3590" width="9.140625" style="4" bestFit="1" customWidth="1"/>
    <col min="3591" max="3591" width="9.42578125" style="4" customWidth="1"/>
    <col min="3592" max="3592" width="11.42578125" style="4" customWidth="1"/>
    <col min="3593" max="3593" width="8.85546875" style="4" customWidth="1"/>
    <col min="3594" max="3594" width="8.140625" style="4" bestFit="1" customWidth="1"/>
    <col min="3595" max="3595" width="11.140625" style="4" customWidth="1"/>
    <col min="3596" max="3596" width="5.28515625" style="4" customWidth="1"/>
    <col min="3597" max="3839" width="8.7109375" style="4"/>
    <col min="3840" max="3840" width="5.28515625" style="4" customWidth="1"/>
    <col min="3841" max="3841" width="8.7109375" style="4"/>
    <col min="3842" max="3842" width="7.85546875" style="4" customWidth="1"/>
    <col min="3843" max="3843" width="7.140625" style="4" customWidth="1"/>
    <col min="3844" max="3844" width="3.140625" style="4" customWidth="1"/>
    <col min="3845" max="3845" width="10.140625" style="4" bestFit="1" customWidth="1"/>
    <col min="3846" max="3846" width="9.140625" style="4" bestFit="1" customWidth="1"/>
    <col min="3847" max="3847" width="9.42578125" style="4" customWidth="1"/>
    <col min="3848" max="3848" width="11.42578125" style="4" customWidth="1"/>
    <col min="3849" max="3849" width="8.85546875" style="4" customWidth="1"/>
    <col min="3850" max="3850" width="8.140625" style="4" bestFit="1" customWidth="1"/>
    <col min="3851" max="3851" width="11.140625" style="4" customWidth="1"/>
    <col min="3852" max="3852" width="5.28515625" style="4" customWidth="1"/>
    <col min="3853" max="4095" width="8.7109375" style="4"/>
    <col min="4096" max="4096" width="5.28515625" style="4" customWidth="1"/>
    <col min="4097" max="4097" width="8.7109375" style="4"/>
    <col min="4098" max="4098" width="7.85546875" style="4" customWidth="1"/>
    <col min="4099" max="4099" width="7.140625" style="4" customWidth="1"/>
    <col min="4100" max="4100" width="3.140625" style="4" customWidth="1"/>
    <col min="4101" max="4101" width="10.140625" style="4" bestFit="1" customWidth="1"/>
    <col min="4102" max="4102" width="9.140625" style="4" bestFit="1" customWidth="1"/>
    <col min="4103" max="4103" width="9.42578125" style="4" customWidth="1"/>
    <col min="4104" max="4104" width="11.42578125" style="4" customWidth="1"/>
    <col min="4105" max="4105" width="8.85546875" style="4" customWidth="1"/>
    <col min="4106" max="4106" width="8.140625" style="4" bestFit="1" customWidth="1"/>
    <col min="4107" max="4107" width="11.140625" style="4" customWidth="1"/>
    <col min="4108" max="4108" width="5.28515625" style="4" customWidth="1"/>
    <col min="4109" max="4351" width="8.7109375" style="4"/>
    <col min="4352" max="4352" width="5.28515625" style="4" customWidth="1"/>
    <col min="4353" max="4353" width="8.7109375" style="4"/>
    <col min="4354" max="4354" width="7.85546875" style="4" customWidth="1"/>
    <col min="4355" max="4355" width="7.140625" style="4" customWidth="1"/>
    <col min="4356" max="4356" width="3.140625" style="4" customWidth="1"/>
    <col min="4357" max="4357" width="10.140625" style="4" bestFit="1" customWidth="1"/>
    <col min="4358" max="4358" width="9.140625" style="4" bestFit="1" customWidth="1"/>
    <col min="4359" max="4359" width="9.42578125" style="4" customWidth="1"/>
    <col min="4360" max="4360" width="11.42578125" style="4" customWidth="1"/>
    <col min="4361" max="4361" width="8.85546875" style="4" customWidth="1"/>
    <col min="4362" max="4362" width="8.140625" style="4" bestFit="1" customWidth="1"/>
    <col min="4363" max="4363" width="11.140625" style="4" customWidth="1"/>
    <col min="4364" max="4364" width="5.28515625" style="4" customWidth="1"/>
    <col min="4365" max="4607" width="8.7109375" style="4"/>
    <col min="4608" max="4608" width="5.28515625" style="4" customWidth="1"/>
    <col min="4609" max="4609" width="8.7109375" style="4"/>
    <col min="4610" max="4610" width="7.85546875" style="4" customWidth="1"/>
    <col min="4611" max="4611" width="7.140625" style="4" customWidth="1"/>
    <col min="4612" max="4612" width="3.140625" style="4" customWidth="1"/>
    <col min="4613" max="4613" width="10.140625" style="4" bestFit="1" customWidth="1"/>
    <col min="4614" max="4614" width="9.140625" style="4" bestFit="1" customWidth="1"/>
    <col min="4615" max="4615" width="9.42578125" style="4" customWidth="1"/>
    <col min="4616" max="4616" width="11.42578125" style="4" customWidth="1"/>
    <col min="4617" max="4617" width="8.85546875" style="4" customWidth="1"/>
    <col min="4618" max="4618" width="8.140625" style="4" bestFit="1" customWidth="1"/>
    <col min="4619" max="4619" width="11.140625" style="4" customWidth="1"/>
    <col min="4620" max="4620" width="5.28515625" style="4" customWidth="1"/>
    <col min="4621" max="4863" width="8.7109375" style="4"/>
    <col min="4864" max="4864" width="5.28515625" style="4" customWidth="1"/>
    <col min="4865" max="4865" width="8.7109375" style="4"/>
    <col min="4866" max="4866" width="7.85546875" style="4" customWidth="1"/>
    <col min="4867" max="4867" width="7.140625" style="4" customWidth="1"/>
    <col min="4868" max="4868" width="3.140625" style="4" customWidth="1"/>
    <col min="4869" max="4869" width="10.140625" style="4" bestFit="1" customWidth="1"/>
    <col min="4870" max="4870" width="9.140625" style="4" bestFit="1" customWidth="1"/>
    <col min="4871" max="4871" width="9.42578125" style="4" customWidth="1"/>
    <col min="4872" max="4872" width="11.42578125" style="4" customWidth="1"/>
    <col min="4873" max="4873" width="8.85546875" style="4" customWidth="1"/>
    <col min="4874" max="4874" width="8.140625" style="4" bestFit="1" customWidth="1"/>
    <col min="4875" max="4875" width="11.140625" style="4" customWidth="1"/>
    <col min="4876" max="4876" width="5.28515625" style="4" customWidth="1"/>
    <col min="4877" max="5119" width="8.7109375" style="4"/>
    <col min="5120" max="5120" width="5.28515625" style="4" customWidth="1"/>
    <col min="5121" max="5121" width="8.7109375" style="4"/>
    <col min="5122" max="5122" width="7.85546875" style="4" customWidth="1"/>
    <col min="5123" max="5123" width="7.140625" style="4" customWidth="1"/>
    <col min="5124" max="5124" width="3.140625" style="4" customWidth="1"/>
    <col min="5125" max="5125" width="10.140625" style="4" bestFit="1" customWidth="1"/>
    <col min="5126" max="5126" width="9.140625" style="4" bestFit="1" customWidth="1"/>
    <col min="5127" max="5127" width="9.42578125" style="4" customWidth="1"/>
    <col min="5128" max="5128" width="11.42578125" style="4" customWidth="1"/>
    <col min="5129" max="5129" width="8.85546875" style="4" customWidth="1"/>
    <col min="5130" max="5130" width="8.140625" style="4" bestFit="1" customWidth="1"/>
    <col min="5131" max="5131" width="11.140625" style="4" customWidth="1"/>
    <col min="5132" max="5132" width="5.28515625" style="4" customWidth="1"/>
    <col min="5133" max="5375" width="8.7109375" style="4"/>
    <col min="5376" max="5376" width="5.28515625" style="4" customWidth="1"/>
    <col min="5377" max="5377" width="8.7109375" style="4"/>
    <col min="5378" max="5378" width="7.85546875" style="4" customWidth="1"/>
    <col min="5379" max="5379" width="7.140625" style="4" customWidth="1"/>
    <col min="5380" max="5380" width="3.140625" style="4" customWidth="1"/>
    <col min="5381" max="5381" width="10.140625" style="4" bestFit="1" customWidth="1"/>
    <col min="5382" max="5382" width="9.140625" style="4" bestFit="1" customWidth="1"/>
    <col min="5383" max="5383" width="9.42578125" style="4" customWidth="1"/>
    <col min="5384" max="5384" width="11.42578125" style="4" customWidth="1"/>
    <col min="5385" max="5385" width="8.85546875" style="4" customWidth="1"/>
    <col min="5386" max="5386" width="8.140625" style="4" bestFit="1" customWidth="1"/>
    <col min="5387" max="5387" width="11.140625" style="4" customWidth="1"/>
    <col min="5388" max="5388" width="5.28515625" style="4" customWidth="1"/>
    <col min="5389" max="5631" width="8.7109375" style="4"/>
    <col min="5632" max="5632" width="5.28515625" style="4" customWidth="1"/>
    <col min="5633" max="5633" width="8.7109375" style="4"/>
    <col min="5634" max="5634" width="7.85546875" style="4" customWidth="1"/>
    <col min="5635" max="5635" width="7.140625" style="4" customWidth="1"/>
    <col min="5636" max="5636" width="3.140625" style="4" customWidth="1"/>
    <col min="5637" max="5637" width="10.140625" style="4" bestFit="1" customWidth="1"/>
    <col min="5638" max="5638" width="9.140625" style="4" bestFit="1" customWidth="1"/>
    <col min="5639" max="5639" width="9.42578125" style="4" customWidth="1"/>
    <col min="5640" max="5640" width="11.42578125" style="4" customWidth="1"/>
    <col min="5641" max="5641" width="8.85546875" style="4" customWidth="1"/>
    <col min="5642" max="5642" width="8.140625" style="4" bestFit="1" customWidth="1"/>
    <col min="5643" max="5643" width="11.140625" style="4" customWidth="1"/>
    <col min="5644" max="5644" width="5.28515625" style="4" customWidth="1"/>
    <col min="5645" max="5887" width="8.7109375" style="4"/>
    <col min="5888" max="5888" width="5.28515625" style="4" customWidth="1"/>
    <col min="5889" max="5889" width="8.7109375" style="4"/>
    <col min="5890" max="5890" width="7.85546875" style="4" customWidth="1"/>
    <col min="5891" max="5891" width="7.140625" style="4" customWidth="1"/>
    <col min="5892" max="5892" width="3.140625" style="4" customWidth="1"/>
    <col min="5893" max="5893" width="10.140625" style="4" bestFit="1" customWidth="1"/>
    <col min="5894" max="5894" width="9.140625" style="4" bestFit="1" customWidth="1"/>
    <col min="5895" max="5895" width="9.42578125" style="4" customWidth="1"/>
    <col min="5896" max="5896" width="11.42578125" style="4" customWidth="1"/>
    <col min="5897" max="5897" width="8.85546875" style="4" customWidth="1"/>
    <col min="5898" max="5898" width="8.140625" style="4" bestFit="1" customWidth="1"/>
    <col min="5899" max="5899" width="11.140625" style="4" customWidth="1"/>
    <col min="5900" max="5900" width="5.28515625" style="4" customWidth="1"/>
    <col min="5901" max="6143" width="8.7109375" style="4"/>
    <col min="6144" max="6144" width="5.28515625" style="4" customWidth="1"/>
    <col min="6145" max="6145" width="8.7109375" style="4"/>
    <col min="6146" max="6146" width="7.85546875" style="4" customWidth="1"/>
    <col min="6147" max="6147" width="7.140625" style="4" customWidth="1"/>
    <col min="6148" max="6148" width="3.140625" style="4" customWidth="1"/>
    <col min="6149" max="6149" width="10.140625" style="4" bestFit="1" customWidth="1"/>
    <col min="6150" max="6150" width="9.140625" style="4" bestFit="1" customWidth="1"/>
    <col min="6151" max="6151" width="9.42578125" style="4" customWidth="1"/>
    <col min="6152" max="6152" width="11.42578125" style="4" customWidth="1"/>
    <col min="6153" max="6153" width="8.85546875" style="4" customWidth="1"/>
    <col min="6154" max="6154" width="8.140625" style="4" bestFit="1" customWidth="1"/>
    <col min="6155" max="6155" width="11.140625" style="4" customWidth="1"/>
    <col min="6156" max="6156" width="5.28515625" style="4" customWidth="1"/>
    <col min="6157" max="6399" width="8.7109375" style="4"/>
    <col min="6400" max="6400" width="5.28515625" style="4" customWidth="1"/>
    <col min="6401" max="6401" width="8.7109375" style="4"/>
    <col min="6402" max="6402" width="7.85546875" style="4" customWidth="1"/>
    <col min="6403" max="6403" width="7.140625" style="4" customWidth="1"/>
    <col min="6404" max="6404" width="3.140625" style="4" customWidth="1"/>
    <col min="6405" max="6405" width="10.140625" style="4" bestFit="1" customWidth="1"/>
    <col min="6406" max="6406" width="9.140625" style="4" bestFit="1" customWidth="1"/>
    <col min="6407" max="6407" width="9.42578125" style="4" customWidth="1"/>
    <col min="6408" max="6408" width="11.42578125" style="4" customWidth="1"/>
    <col min="6409" max="6409" width="8.85546875" style="4" customWidth="1"/>
    <col min="6410" max="6410" width="8.140625" style="4" bestFit="1" customWidth="1"/>
    <col min="6411" max="6411" width="11.140625" style="4" customWidth="1"/>
    <col min="6412" max="6412" width="5.28515625" style="4" customWidth="1"/>
    <col min="6413" max="6655" width="8.7109375" style="4"/>
    <col min="6656" max="6656" width="5.28515625" style="4" customWidth="1"/>
    <col min="6657" max="6657" width="8.7109375" style="4"/>
    <col min="6658" max="6658" width="7.85546875" style="4" customWidth="1"/>
    <col min="6659" max="6659" width="7.140625" style="4" customWidth="1"/>
    <col min="6660" max="6660" width="3.140625" style="4" customWidth="1"/>
    <col min="6661" max="6661" width="10.140625" style="4" bestFit="1" customWidth="1"/>
    <col min="6662" max="6662" width="9.140625" style="4" bestFit="1" customWidth="1"/>
    <col min="6663" max="6663" width="9.42578125" style="4" customWidth="1"/>
    <col min="6664" max="6664" width="11.42578125" style="4" customWidth="1"/>
    <col min="6665" max="6665" width="8.85546875" style="4" customWidth="1"/>
    <col min="6666" max="6666" width="8.140625" style="4" bestFit="1" customWidth="1"/>
    <col min="6667" max="6667" width="11.140625" style="4" customWidth="1"/>
    <col min="6668" max="6668" width="5.28515625" style="4" customWidth="1"/>
    <col min="6669" max="6911" width="8.7109375" style="4"/>
    <col min="6912" max="6912" width="5.28515625" style="4" customWidth="1"/>
    <col min="6913" max="6913" width="8.7109375" style="4"/>
    <col min="6914" max="6914" width="7.85546875" style="4" customWidth="1"/>
    <col min="6915" max="6915" width="7.140625" style="4" customWidth="1"/>
    <col min="6916" max="6916" width="3.140625" style="4" customWidth="1"/>
    <col min="6917" max="6917" width="10.140625" style="4" bestFit="1" customWidth="1"/>
    <col min="6918" max="6918" width="9.140625" style="4" bestFit="1" customWidth="1"/>
    <col min="6919" max="6919" width="9.42578125" style="4" customWidth="1"/>
    <col min="6920" max="6920" width="11.42578125" style="4" customWidth="1"/>
    <col min="6921" max="6921" width="8.85546875" style="4" customWidth="1"/>
    <col min="6922" max="6922" width="8.140625" style="4" bestFit="1" customWidth="1"/>
    <col min="6923" max="6923" width="11.140625" style="4" customWidth="1"/>
    <col min="6924" max="6924" width="5.28515625" style="4" customWidth="1"/>
    <col min="6925" max="7167" width="8.7109375" style="4"/>
    <col min="7168" max="7168" width="5.28515625" style="4" customWidth="1"/>
    <col min="7169" max="7169" width="8.7109375" style="4"/>
    <col min="7170" max="7170" width="7.85546875" style="4" customWidth="1"/>
    <col min="7171" max="7171" width="7.140625" style="4" customWidth="1"/>
    <col min="7172" max="7172" width="3.140625" style="4" customWidth="1"/>
    <col min="7173" max="7173" width="10.140625" style="4" bestFit="1" customWidth="1"/>
    <col min="7174" max="7174" width="9.140625" style="4" bestFit="1" customWidth="1"/>
    <col min="7175" max="7175" width="9.42578125" style="4" customWidth="1"/>
    <col min="7176" max="7176" width="11.42578125" style="4" customWidth="1"/>
    <col min="7177" max="7177" width="8.85546875" style="4" customWidth="1"/>
    <col min="7178" max="7178" width="8.140625" style="4" bestFit="1" customWidth="1"/>
    <col min="7179" max="7179" width="11.140625" style="4" customWidth="1"/>
    <col min="7180" max="7180" width="5.28515625" style="4" customWidth="1"/>
    <col min="7181" max="7423" width="8.7109375" style="4"/>
    <col min="7424" max="7424" width="5.28515625" style="4" customWidth="1"/>
    <col min="7425" max="7425" width="8.7109375" style="4"/>
    <col min="7426" max="7426" width="7.85546875" style="4" customWidth="1"/>
    <col min="7427" max="7427" width="7.140625" style="4" customWidth="1"/>
    <col min="7428" max="7428" width="3.140625" style="4" customWidth="1"/>
    <col min="7429" max="7429" width="10.140625" style="4" bestFit="1" customWidth="1"/>
    <col min="7430" max="7430" width="9.140625" style="4" bestFit="1" customWidth="1"/>
    <col min="7431" max="7431" width="9.42578125" style="4" customWidth="1"/>
    <col min="7432" max="7432" width="11.42578125" style="4" customWidth="1"/>
    <col min="7433" max="7433" width="8.85546875" style="4" customWidth="1"/>
    <col min="7434" max="7434" width="8.140625" style="4" bestFit="1" customWidth="1"/>
    <col min="7435" max="7435" width="11.140625" style="4" customWidth="1"/>
    <col min="7436" max="7436" width="5.28515625" style="4" customWidth="1"/>
    <col min="7437" max="7679" width="8.7109375" style="4"/>
    <col min="7680" max="7680" width="5.28515625" style="4" customWidth="1"/>
    <col min="7681" max="7681" width="8.7109375" style="4"/>
    <col min="7682" max="7682" width="7.85546875" style="4" customWidth="1"/>
    <col min="7683" max="7683" width="7.140625" style="4" customWidth="1"/>
    <col min="7684" max="7684" width="3.140625" style="4" customWidth="1"/>
    <col min="7685" max="7685" width="10.140625" style="4" bestFit="1" customWidth="1"/>
    <col min="7686" max="7686" width="9.140625" style="4" bestFit="1" customWidth="1"/>
    <col min="7687" max="7687" width="9.42578125" style="4" customWidth="1"/>
    <col min="7688" max="7688" width="11.42578125" style="4" customWidth="1"/>
    <col min="7689" max="7689" width="8.85546875" style="4" customWidth="1"/>
    <col min="7690" max="7690" width="8.140625" style="4" bestFit="1" customWidth="1"/>
    <col min="7691" max="7691" width="11.140625" style="4" customWidth="1"/>
    <col min="7692" max="7692" width="5.28515625" style="4" customWidth="1"/>
    <col min="7693" max="7935" width="8.7109375" style="4"/>
    <col min="7936" max="7936" width="5.28515625" style="4" customWidth="1"/>
    <col min="7937" max="7937" width="8.7109375" style="4"/>
    <col min="7938" max="7938" width="7.85546875" style="4" customWidth="1"/>
    <col min="7939" max="7939" width="7.140625" style="4" customWidth="1"/>
    <col min="7940" max="7940" width="3.140625" style="4" customWidth="1"/>
    <col min="7941" max="7941" width="10.140625" style="4" bestFit="1" customWidth="1"/>
    <col min="7942" max="7942" width="9.140625" style="4" bestFit="1" customWidth="1"/>
    <col min="7943" max="7943" width="9.42578125" style="4" customWidth="1"/>
    <col min="7944" max="7944" width="11.42578125" style="4" customWidth="1"/>
    <col min="7945" max="7945" width="8.85546875" style="4" customWidth="1"/>
    <col min="7946" max="7946" width="8.140625" style="4" bestFit="1" customWidth="1"/>
    <col min="7947" max="7947" width="11.140625" style="4" customWidth="1"/>
    <col min="7948" max="7948" width="5.28515625" style="4" customWidth="1"/>
    <col min="7949" max="8191" width="8.7109375" style="4"/>
    <col min="8192" max="8192" width="5.28515625" style="4" customWidth="1"/>
    <col min="8193" max="8193" width="8.7109375" style="4"/>
    <col min="8194" max="8194" width="7.85546875" style="4" customWidth="1"/>
    <col min="8195" max="8195" width="7.140625" style="4" customWidth="1"/>
    <col min="8196" max="8196" width="3.140625" style="4" customWidth="1"/>
    <col min="8197" max="8197" width="10.140625" style="4" bestFit="1" customWidth="1"/>
    <col min="8198" max="8198" width="9.140625" style="4" bestFit="1" customWidth="1"/>
    <col min="8199" max="8199" width="9.42578125" style="4" customWidth="1"/>
    <col min="8200" max="8200" width="11.42578125" style="4" customWidth="1"/>
    <col min="8201" max="8201" width="8.85546875" style="4" customWidth="1"/>
    <col min="8202" max="8202" width="8.140625" style="4" bestFit="1" customWidth="1"/>
    <col min="8203" max="8203" width="11.140625" style="4" customWidth="1"/>
    <col min="8204" max="8204" width="5.28515625" style="4" customWidth="1"/>
    <col min="8205" max="8447" width="8.7109375" style="4"/>
    <col min="8448" max="8448" width="5.28515625" style="4" customWidth="1"/>
    <col min="8449" max="8449" width="8.7109375" style="4"/>
    <col min="8450" max="8450" width="7.85546875" style="4" customWidth="1"/>
    <col min="8451" max="8451" width="7.140625" style="4" customWidth="1"/>
    <col min="8452" max="8452" width="3.140625" style="4" customWidth="1"/>
    <col min="8453" max="8453" width="10.140625" style="4" bestFit="1" customWidth="1"/>
    <col min="8454" max="8454" width="9.140625" style="4" bestFit="1" customWidth="1"/>
    <col min="8455" max="8455" width="9.42578125" style="4" customWidth="1"/>
    <col min="8456" max="8456" width="11.42578125" style="4" customWidth="1"/>
    <col min="8457" max="8457" width="8.85546875" style="4" customWidth="1"/>
    <col min="8458" max="8458" width="8.140625" style="4" bestFit="1" customWidth="1"/>
    <col min="8459" max="8459" width="11.140625" style="4" customWidth="1"/>
    <col min="8460" max="8460" width="5.28515625" style="4" customWidth="1"/>
    <col min="8461" max="8703" width="8.7109375" style="4"/>
    <col min="8704" max="8704" width="5.28515625" style="4" customWidth="1"/>
    <col min="8705" max="8705" width="8.7109375" style="4"/>
    <col min="8706" max="8706" width="7.85546875" style="4" customWidth="1"/>
    <col min="8707" max="8707" width="7.140625" style="4" customWidth="1"/>
    <col min="8708" max="8708" width="3.140625" style="4" customWidth="1"/>
    <col min="8709" max="8709" width="10.140625" style="4" bestFit="1" customWidth="1"/>
    <col min="8710" max="8710" width="9.140625" style="4" bestFit="1" customWidth="1"/>
    <col min="8711" max="8711" width="9.42578125" style="4" customWidth="1"/>
    <col min="8712" max="8712" width="11.42578125" style="4" customWidth="1"/>
    <col min="8713" max="8713" width="8.85546875" style="4" customWidth="1"/>
    <col min="8714" max="8714" width="8.140625" style="4" bestFit="1" customWidth="1"/>
    <col min="8715" max="8715" width="11.140625" style="4" customWidth="1"/>
    <col min="8716" max="8716" width="5.28515625" style="4" customWidth="1"/>
    <col min="8717" max="8959" width="8.7109375" style="4"/>
    <col min="8960" max="8960" width="5.28515625" style="4" customWidth="1"/>
    <col min="8961" max="8961" width="8.7109375" style="4"/>
    <col min="8962" max="8962" width="7.85546875" style="4" customWidth="1"/>
    <col min="8963" max="8963" width="7.140625" style="4" customWidth="1"/>
    <col min="8964" max="8964" width="3.140625" style="4" customWidth="1"/>
    <col min="8965" max="8965" width="10.140625" style="4" bestFit="1" customWidth="1"/>
    <col min="8966" max="8966" width="9.140625" style="4" bestFit="1" customWidth="1"/>
    <col min="8967" max="8967" width="9.42578125" style="4" customWidth="1"/>
    <col min="8968" max="8968" width="11.42578125" style="4" customWidth="1"/>
    <col min="8969" max="8969" width="8.85546875" style="4" customWidth="1"/>
    <col min="8970" max="8970" width="8.140625" style="4" bestFit="1" customWidth="1"/>
    <col min="8971" max="8971" width="11.140625" style="4" customWidth="1"/>
    <col min="8972" max="8972" width="5.28515625" style="4" customWidth="1"/>
    <col min="8973" max="9215" width="8.7109375" style="4"/>
    <col min="9216" max="9216" width="5.28515625" style="4" customWidth="1"/>
    <col min="9217" max="9217" width="8.7109375" style="4"/>
    <col min="9218" max="9218" width="7.85546875" style="4" customWidth="1"/>
    <col min="9219" max="9219" width="7.140625" style="4" customWidth="1"/>
    <col min="9220" max="9220" width="3.140625" style="4" customWidth="1"/>
    <col min="9221" max="9221" width="10.140625" style="4" bestFit="1" customWidth="1"/>
    <col min="9222" max="9222" width="9.140625" style="4" bestFit="1" customWidth="1"/>
    <col min="9223" max="9223" width="9.42578125" style="4" customWidth="1"/>
    <col min="9224" max="9224" width="11.42578125" style="4" customWidth="1"/>
    <col min="9225" max="9225" width="8.85546875" style="4" customWidth="1"/>
    <col min="9226" max="9226" width="8.140625" style="4" bestFit="1" customWidth="1"/>
    <col min="9227" max="9227" width="11.140625" style="4" customWidth="1"/>
    <col min="9228" max="9228" width="5.28515625" style="4" customWidth="1"/>
    <col min="9229" max="9471" width="8.7109375" style="4"/>
    <col min="9472" max="9472" width="5.28515625" style="4" customWidth="1"/>
    <col min="9473" max="9473" width="8.7109375" style="4"/>
    <col min="9474" max="9474" width="7.85546875" style="4" customWidth="1"/>
    <col min="9475" max="9475" width="7.140625" style="4" customWidth="1"/>
    <col min="9476" max="9476" width="3.140625" style="4" customWidth="1"/>
    <col min="9477" max="9477" width="10.140625" style="4" bestFit="1" customWidth="1"/>
    <col min="9478" max="9478" width="9.140625" style="4" bestFit="1" customWidth="1"/>
    <col min="9479" max="9479" width="9.42578125" style="4" customWidth="1"/>
    <col min="9480" max="9480" width="11.42578125" style="4" customWidth="1"/>
    <col min="9481" max="9481" width="8.85546875" style="4" customWidth="1"/>
    <col min="9482" max="9482" width="8.140625" style="4" bestFit="1" customWidth="1"/>
    <col min="9483" max="9483" width="11.140625" style="4" customWidth="1"/>
    <col min="9484" max="9484" width="5.28515625" style="4" customWidth="1"/>
    <col min="9485" max="9727" width="8.7109375" style="4"/>
    <col min="9728" max="9728" width="5.28515625" style="4" customWidth="1"/>
    <col min="9729" max="9729" width="8.7109375" style="4"/>
    <col min="9730" max="9730" width="7.85546875" style="4" customWidth="1"/>
    <col min="9731" max="9731" width="7.140625" style="4" customWidth="1"/>
    <col min="9732" max="9732" width="3.140625" style="4" customWidth="1"/>
    <col min="9733" max="9733" width="10.140625" style="4" bestFit="1" customWidth="1"/>
    <col min="9734" max="9734" width="9.140625" style="4" bestFit="1" customWidth="1"/>
    <col min="9735" max="9735" width="9.42578125" style="4" customWidth="1"/>
    <col min="9736" max="9736" width="11.42578125" style="4" customWidth="1"/>
    <col min="9737" max="9737" width="8.85546875" style="4" customWidth="1"/>
    <col min="9738" max="9738" width="8.140625" style="4" bestFit="1" customWidth="1"/>
    <col min="9739" max="9739" width="11.140625" style="4" customWidth="1"/>
    <col min="9740" max="9740" width="5.28515625" style="4" customWidth="1"/>
    <col min="9741" max="9983" width="8.7109375" style="4"/>
    <col min="9984" max="9984" width="5.28515625" style="4" customWidth="1"/>
    <col min="9985" max="9985" width="8.7109375" style="4"/>
    <col min="9986" max="9986" width="7.85546875" style="4" customWidth="1"/>
    <col min="9987" max="9987" width="7.140625" style="4" customWidth="1"/>
    <col min="9988" max="9988" width="3.140625" style="4" customWidth="1"/>
    <col min="9989" max="9989" width="10.140625" style="4" bestFit="1" customWidth="1"/>
    <col min="9990" max="9990" width="9.140625" style="4" bestFit="1" customWidth="1"/>
    <col min="9991" max="9991" width="9.42578125" style="4" customWidth="1"/>
    <col min="9992" max="9992" width="11.42578125" style="4" customWidth="1"/>
    <col min="9993" max="9993" width="8.85546875" style="4" customWidth="1"/>
    <col min="9994" max="9994" width="8.140625" style="4" bestFit="1" customWidth="1"/>
    <col min="9995" max="9995" width="11.140625" style="4" customWidth="1"/>
    <col min="9996" max="9996" width="5.28515625" style="4" customWidth="1"/>
    <col min="9997" max="10239" width="8.7109375" style="4"/>
    <col min="10240" max="10240" width="5.28515625" style="4" customWidth="1"/>
    <col min="10241" max="10241" width="8.7109375" style="4"/>
    <col min="10242" max="10242" width="7.85546875" style="4" customWidth="1"/>
    <col min="10243" max="10243" width="7.140625" style="4" customWidth="1"/>
    <col min="10244" max="10244" width="3.140625" style="4" customWidth="1"/>
    <col min="10245" max="10245" width="10.140625" style="4" bestFit="1" customWidth="1"/>
    <col min="10246" max="10246" width="9.140625" style="4" bestFit="1" customWidth="1"/>
    <col min="10247" max="10247" width="9.42578125" style="4" customWidth="1"/>
    <col min="10248" max="10248" width="11.42578125" style="4" customWidth="1"/>
    <col min="10249" max="10249" width="8.85546875" style="4" customWidth="1"/>
    <col min="10250" max="10250" width="8.140625" style="4" bestFit="1" customWidth="1"/>
    <col min="10251" max="10251" width="11.140625" style="4" customWidth="1"/>
    <col min="10252" max="10252" width="5.28515625" style="4" customWidth="1"/>
    <col min="10253" max="10495" width="8.7109375" style="4"/>
    <col min="10496" max="10496" width="5.28515625" style="4" customWidth="1"/>
    <col min="10497" max="10497" width="8.7109375" style="4"/>
    <col min="10498" max="10498" width="7.85546875" style="4" customWidth="1"/>
    <col min="10499" max="10499" width="7.140625" style="4" customWidth="1"/>
    <col min="10500" max="10500" width="3.140625" style="4" customWidth="1"/>
    <col min="10501" max="10501" width="10.140625" style="4" bestFit="1" customWidth="1"/>
    <col min="10502" max="10502" width="9.140625" style="4" bestFit="1" customWidth="1"/>
    <col min="10503" max="10503" width="9.42578125" style="4" customWidth="1"/>
    <col min="10504" max="10504" width="11.42578125" style="4" customWidth="1"/>
    <col min="10505" max="10505" width="8.85546875" style="4" customWidth="1"/>
    <col min="10506" max="10506" width="8.140625" style="4" bestFit="1" customWidth="1"/>
    <col min="10507" max="10507" width="11.140625" style="4" customWidth="1"/>
    <col min="10508" max="10508" width="5.28515625" style="4" customWidth="1"/>
    <col min="10509" max="10751" width="8.7109375" style="4"/>
    <col min="10752" max="10752" width="5.28515625" style="4" customWidth="1"/>
    <col min="10753" max="10753" width="8.7109375" style="4"/>
    <col min="10754" max="10754" width="7.85546875" style="4" customWidth="1"/>
    <col min="10755" max="10755" width="7.140625" style="4" customWidth="1"/>
    <col min="10756" max="10756" width="3.140625" style="4" customWidth="1"/>
    <col min="10757" max="10757" width="10.140625" style="4" bestFit="1" customWidth="1"/>
    <col min="10758" max="10758" width="9.140625" style="4" bestFit="1" customWidth="1"/>
    <col min="10759" max="10759" width="9.42578125" style="4" customWidth="1"/>
    <col min="10760" max="10760" width="11.42578125" style="4" customWidth="1"/>
    <col min="10761" max="10761" width="8.85546875" style="4" customWidth="1"/>
    <col min="10762" max="10762" width="8.140625" style="4" bestFit="1" customWidth="1"/>
    <col min="10763" max="10763" width="11.140625" style="4" customWidth="1"/>
    <col min="10764" max="10764" width="5.28515625" style="4" customWidth="1"/>
    <col min="10765" max="11007" width="8.7109375" style="4"/>
    <col min="11008" max="11008" width="5.28515625" style="4" customWidth="1"/>
    <col min="11009" max="11009" width="8.7109375" style="4"/>
    <col min="11010" max="11010" width="7.85546875" style="4" customWidth="1"/>
    <col min="11011" max="11011" width="7.140625" style="4" customWidth="1"/>
    <col min="11012" max="11012" width="3.140625" style="4" customWidth="1"/>
    <col min="11013" max="11013" width="10.140625" style="4" bestFit="1" customWidth="1"/>
    <col min="11014" max="11014" width="9.140625" style="4" bestFit="1" customWidth="1"/>
    <col min="11015" max="11015" width="9.42578125" style="4" customWidth="1"/>
    <col min="11016" max="11016" width="11.42578125" style="4" customWidth="1"/>
    <col min="11017" max="11017" width="8.85546875" style="4" customWidth="1"/>
    <col min="11018" max="11018" width="8.140625" style="4" bestFit="1" customWidth="1"/>
    <col min="11019" max="11019" width="11.140625" style="4" customWidth="1"/>
    <col min="11020" max="11020" width="5.28515625" style="4" customWidth="1"/>
    <col min="11021" max="11263" width="8.7109375" style="4"/>
    <col min="11264" max="11264" width="5.28515625" style="4" customWidth="1"/>
    <col min="11265" max="11265" width="8.7109375" style="4"/>
    <col min="11266" max="11266" width="7.85546875" style="4" customWidth="1"/>
    <col min="11267" max="11267" width="7.140625" style="4" customWidth="1"/>
    <col min="11268" max="11268" width="3.140625" style="4" customWidth="1"/>
    <col min="11269" max="11269" width="10.140625" style="4" bestFit="1" customWidth="1"/>
    <col min="11270" max="11270" width="9.140625" style="4" bestFit="1" customWidth="1"/>
    <col min="11271" max="11271" width="9.42578125" style="4" customWidth="1"/>
    <col min="11272" max="11272" width="11.42578125" style="4" customWidth="1"/>
    <col min="11273" max="11273" width="8.85546875" style="4" customWidth="1"/>
    <col min="11274" max="11274" width="8.140625" style="4" bestFit="1" customWidth="1"/>
    <col min="11275" max="11275" width="11.140625" style="4" customWidth="1"/>
    <col min="11276" max="11276" width="5.28515625" style="4" customWidth="1"/>
    <col min="11277" max="11519" width="8.7109375" style="4"/>
    <col min="11520" max="11520" width="5.28515625" style="4" customWidth="1"/>
    <col min="11521" max="11521" width="8.7109375" style="4"/>
    <col min="11522" max="11522" width="7.85546875" style="4" customWidth="1"/>
    <col min="11523" max="11523" width="7.140625" style="4" customWidth="1"/>
    <col min="11524" max="11524" width="3.140625" style="4" customWidth="1"/>
    <col min="11525" max="11525" width="10.140625" style="4" bestFit="1" customWidth="1"/>
    <col min="11526" max="11526" width="9.140625" style="4" bestFit="1" customWidth="1"/>
    <col min="11527" max="11527" width="9.42578125" style="4" customWidth="1"/>
    <col min="11528" max="11528" width="11.42578125" style="4" customWidth="1"/>
    <col min="11529" max="11529" width="8.85546875" style="4" customWidth="1"/>
    <col min="11530" max="11530" width="8.140625" style="4" bestFit="1" customWidth="1"/>
    <col min="11531" max="11531" width="11.140625" style="4" customWidth="1"/>
    <col min="11532" max="11532" width="5.28515625" style="4" customWidth="1"/>
    <col min="11533" max="11775" width="8.7109375" style="4"/>
    <col min="11776" max="11776" width="5.28515625" style="4" customWidth="1"/>
    <col min="11777" max="11777" width="8.7109375" style="4"/>
    <col min="11778" max="11778" width="7.85546875" style="4" customWidth="1"/>
    <col min="11779" max="11779" width="7.140625" style="4" customWidth="1"/>
    <col min="11780" max="11780" width="3.140625" style="4" customWidth="1"/>
    <col min="11781" max="11781" width="10.140625" style="4" bestFit="1" customWidth="1"/>
    <col min="11782" max="11782" width="9.140625" style="4" bestFit="1" customWidth="1"/>
    <col min="11783" max="11783" width="9.42578125" style="4" customWidth="1"/>
    <col min="11784" max="11784" width="11.42578125" style="4" customWidth="1"/>
    <col min="11785" max="11785" width="8.85546875" style="4" customWidth="1"/>
    <col min="11786" max="11786" width="8.140625" style="4" bestFit="1" customWidth="1"/>
    <col min="11787" max="11787" width="11.140625" style="4" customWidth="1"/>
    <col min="11788" max="11788" width="5.28515625" style="4" customWidth="1"/>
    <col min="11789" max="12031" width="8.7109375" style="4"/>
    <col min="12032" max="12032" width="5.28515625" style="4" customWidth="1"/>
    <col min="12033" max="12033" width="8.7109375" style="4"/>
    <col min="12034" max="12034" width="7.85546875" style="4" customWidth="1"/>
    <col min="12035" max="12035" width="7.140625" style="4" customWidth="1"/>
    <col min="12036" max="12036" width="3.140625" style="4" customWidth="1"/>
    <col min="12037" max="12037" width="10.140625" style="4" bestFit="1" customWidth="1"/>
    <col min="12038" max="12038" width="9.140625" style="4" bestFit="1" customWidth="1"/>
    <col min="12039" max="12039" width="9.42578125" style="4" customWidth="1"/>
    <col min="12040" max="12040" width="11.42578125" style="4" customWidth="1"/>
    <col min="12041" max="12041" width="8.85546875" style="4" customWidth="1"/>
    <col min="12042" max="12042" width="8.140625" style="4" bestFit="1" customWidth="1"/>
    <col min="12043" max="12043" width="11.140625" style="4" customWidth="1"/>
    <col min="12044" max="12044" width="5.28515625" style="4" customWidth="1"/>
    <col min="12045" max="12287" width="8.7109375" style="4"/>
    <col min="12288" max="12288" width="5.28515625" style="4" customWidth="1"/>
    <col min="12289" max="12289" width="8.7109375" style="4"/>
    <col min="12290" max="12290" width="7.85546875" style="4" customWidth="1"/>
    <col min="12291" max="12291" width="7.140625" style="4" customWidth="1"/>
    <col min="12292" max="12292" width="3.140625" style="4" customWidth="1"/>
    <col min="12293" max="12293" width="10.140625" style="4" bestFit="1" customWidth="1"/>
    <col min="12294" max="12294" width="9.140625" style="4" bestFit="1" customWidth="1"/>
    <col min="12295" max="12295" width="9.42578125" style="4" customWidth="1"/>
    <col min="12296" max="12296" width="11.42578125" style="4" customWidth="1"/>
    <col min="12297" max="12297" width="8.85546875" style="4" customWidth="1"/>
    <col min="12298" max="12298" width="8.140625" style="4" bestFit="1" customWidth="1"/>
    <col min="12299" max="12299" width="11.140625" style="4" customWidth="1"/>
    <col min="12300" max="12300" width="5.28515625" style="4" customWidth="1"/>
    <col min="12301" max="12543" width="8.7109375" style="4"/>
    <col min="12544" max="12544" width="5.28515625" style="4" customWidth="1"/>
    <col min="12545" max="12545" width="8.7109375" style="4"/>
    <col min="12546" max="12546" width="7.85546875" style="4" customWidth="1"/>
    <col min="12547" max="12547" width="7.140625" style="4" customWidth="1"/>
    <col min="12548" max="12548" width="3.140625" style="4" customWidth="1"/>
    <col min="12549" max="12549" width="10.140625" style="4" bestFit="1" customWidth="1"/>
    <col min="12550" max="12550" width="9.140625" style="4" bestFit="1" customWidth="1"/>
    <col min="12551" max="12551" width="9.42578125" style="4" customWidth="1"/>
    <col min="12552" max="12552" width="11.42578125" style="4" customWidth="1"/>
    <col min="12553" max="12553" width="8.85546875" style="4" customWidth="1"/>
    <col min="12554" max="12554" width="8.140625" style="4" bestFit="1" customWidth="1"/>
    <col min="12555" max="12555" width="11.140625" style="4" customWidth="1"/>
    <col min="12556" max="12556" width="5.28515625" style="4" customWidth="1"/>
    <col min="12557" max="12799" width="8.7109375" style="4"/>
    <col min="12800" max="12800" width="5.28515625" style="4" customWidth="1"/>
    <col min="12801" max="12801" width="8.7109375" style="4"/>
    <col min="12802" max="12802" width="7.85546875" style="4" customWidth="1"/>
    <col min="12803" max="12803" width="7.140625" style="4" customWidth="1"/>
    <col min="12804" max="12804" width="3.140625" style="4" customWidth="1"/>
    <col min="12805" max="12805" width="10.140625" style="4" bestFit="1" customWidth="1"/>
    <col min="12806" max="12806" width="9.140625" style="4" bestFit="1" customWidth="1"/>
    <col min="12807" max="12807" width="9.42578125" style="4" customWidth="1"/>
    <col min="12808" max="12808" width="11.42578125" style="4" customWidth="1"/>
    <col min="12809" max="12809" width="8.85546875" style="4" customWidth="1"/>
    <col min="12810" max="12810" width="8.140625" style="4" bestFit="1" customWidth="1"/>
    <col min="12811" max="12811" width="11.140625" style="4" customWidth="1"/>
    <col min="12812" max="12812" width="5.28515625" style="4" customWidth="1"/>
    <col min="12813" max="13055" width="8.7109375" style="4"/>
    <col min="13056" max="13056" width="5.28515625" style="4" customWidth="1"/>
    <col min="13057" max="13057" width="8.7109375" style="4"/>
    <col min="13058" max="13058" width="7.85546875" style="4" customWidth="1"/>
    <col min="13059" max="13059" width="7.140625" style="4" customWidth="1"/>
    <col min="13060" max="13060" width="3.140625" style="4" customWidth="1"/>
    <col min="13061" max="13061" width="10.140625" style="4" bestFit="1" customWidth="1"/>
    <col min="13062" max="13062" width="9.140625" style="4" bestFit="1" customWidth="1"/>
    <col min="13063" max="13063" width="9.42578125" style="4" customWidth="1"/>
    <col min="13064" max="13064" width="11.42578125" style="4" customWidth="1"/>
    <col min="13065" max="13065" width="8.85546875" style="4" customWidth="1"/>
    <col min="13066" max="13066" width="8.140625" style="4" bestFit="1" customWidth="1"/>
    <col min="13067" max="13067" width="11.140625" style="4" customWidth="1"/>
    <col min="13068" max="13068" width="5.28515625" style="4" customWidth="1"/>
    <col min="13069" max="13311" width="8.7109375" style="4"/>
    <col min="13312" max="13312" width="5.28515625" style="4" customWidth="1"/>
    <col min="13313" max="13313" width="8.7109375" style="4"/>
    <col min="13314" max="13314" width="7.85546875" style="4" customWidth="1"/>
    <col min="13315" max="13315" width="7.140625" style="4" customWidth="1"/>
    <col min="13316" max="13316" width="3.140625" style="4" customWidth="1"/>
    <col min="13317" max="13317" width="10.140625" style="4" bestFit="1" customWidth="1"/>
    <col min="13318" max="13318" width="9.140625" style="4" bestFit="1" customWidth="1"/>
    <col min="13319" max="13319" width="9.42578125" style="4" customWidth="1"/>
    <col min="13320" max="13320" width="11.42578125" style="4" customWidth="1"/>
    <col min="13321" max="13321" width="8.85546875" style="4" customWidth="1"/>
    <col min="13322" max="13322" width="8.140625" style="4" bestFit="1" customWidth="1"/>
    <col min="13323" max="13323" width="11.140625" style="4" customWidth="1"/>
    <col min="13324" max="13324" width="5.28515625" style="4" customWidth="1"/>
    <col min="13325" max="13567" width="8.7109375" style="4"/>
    <col min="13568" max="13568" width="5.28515625" style="4" customWidth="1"/>
    <col min="13569" max="13569" width="8.7109375" style="4"/>
    <col min="13570" max="13570" width="7.85546875" style="4" customWidth="1"/>
    <col min="13571" max="13571" width="7.140625" style="4" customWidth="1"/>
    <col min="13572" max="13572" width="3.140625" style="4" customWidth="1"/>
    <col min="13573" max="13573" width="10.140625" style="4" bestFit="1" customWidth="1"/>
    <col min="13574" max="13574" width="9.140625" style="4" bestFit="1" customWidth="1"/>
    <col min="13575" max="13575" width="9.42578125" style="4" customWidth="1"/>
    <col min="13576" max="13576" width="11.42578125" style="4" customWidth="1"/>
    <col min="13577" max="13577" width="8.85546875" style="4" customWidth="1"/>
    <col min="13578" max="13578" width="8.140625" style="4" bestFit="1" customWidth="1"/>
    <col min="13579" max="13579" width="11.140625" style="4" customWidth="1"/>
    <col min="13580" max="13580" width="5.28515625" style="4" customWidth="1"/>
    <col min="13581" max="13823" width="8.7109375" style="4"/>
    <col min="13824" max="13824" width="5.28515625" style="4" customWidth="1"/>
    <col min="13825" max="13825" width="8.7109375" style="4"/>
    <col min="13826" max="13826" width="7.85546875" style="4" customWidth="1"/>
    <col min="13827" max="13827" width="7.140625" style="4" customWidth="1"/>
    <col min="13828" max="13828" width="3.140625" style="4" customWidth="1"/>
    <col min="13829" max="13829" width="10.140625" style="4" bestFit="1" customWidth="1"/>
    <col min="13830" max="13830" width="9.140625" style="4" bestFit="1" customWidth="1"/>
    <col min="13831" max="13831" width="9.42578125" style="4" customWidth="1"/>
    <col min="13832" max="13832" width="11.42578125" style="4" customWidth="1"/>
    <col min="13833" max="13833" width="8.85546875" style="4" customWidth="1"/>
    <col min="13834" max="13834" width="8.140625" style="4" bestFit="1" customWidth="1"/>
    <col min="13835" max="13835" width="11.140625" style="4" customWidth="1"/>
    <col min="13836" max="13836" width="5.28515625" style="4" customWidth="1"/>
    <col min="13837" max="14079" width="8.7109375" style="4"/>
    <col min="14080" max="14080" width="5.28515625" style="4" customWidth="1"/>
    <col min="14081" max="14081" width="8.7109375" style="4"/>
    <col min="14082" max="14082" width="7.85546875" style="4" customWidth="1"/>
    <col min="14083" max="14083" width="7.140625" style="4" customWidth="1"/>
    <col min="14084" max="14084" width="3.140625" style="4" customWidth="1"/>
    <col min="14085" max="14085" width="10.140625" style="4" bestFit="1" customWidth="1"/>
    <col min="14086" max="14086" width="9.140625" style="4" bestFit="1" customWidth="1"/>
    <col min="14087" max="14087" width="9.42578125" style="4" customWidth="1"/>
    <col min="14088" max="14088" width="11.42578125" style="4" customWidth="1"/>
    <col min="14089" max="14089" width="8.85546875" style="4" customWidth="1"/>
    <col min="14090" max="14090" width="8.140625" style="4" bestFit="1" customWidth="1"/>
    <col min="14091" max="14091" width="11.140625" style="4" customWidth="1"/>
    <col min="14092" max="14092" width="5.28515625" style="4" customWidth="1"/>
    <col min="14093" max="14335" width="8.7109375" style="4"/>
    <col min="14336" max="14336" width="5.28515625" style="4" customWidth="1"/>
    <col min="14337" max="14337" width="8.7109375" style="4"/>
    <col min="14338" max="14338" width="7.85546875" style="4" customWidth="1"/>
    <col min="14339" max="14339" width="7.140625" style="4" customWidth="1"/>
    <col min="14340" max="14340" width="3.140625" style="4" customWidth="1"/>
    <col min="14341" max="14341" width="10.140625" style="4" bestFit="1" customWidth="1"/>
    <col min="14342" max="14342" width="9.140625" style="4" bestFit="1" customWidth="1"/>
    <col min="14343" max="14343" width="9.42578125" style="4" customWidth="1"/>
    <col min="14344" max="14344" width="11.42578125" style="4" customWidth="1"/>
    <col min="14345" max="14345" width="8.85546875" style="4" customWidth="1"/>
    <col min="14346" max="14346" width="8.140625" style="4" bestFit="1" customWidth="1"/>
    <col min="14347" max="14347" width="11.140625" style="4" customWidth="1"/>
    <col min="14348" max="14348" width="5.28515625" style="4" customWidth="1"/>
    <col min="14349" max="14591" width="8.7109375" style="4"/>
    <col min="14592" max="14592" width="5.28515625" style="4" customWidth="1"/>
    <col min="14593" max="14593" width="8.7109375" style="4"/>
    <col min="14594" max="14594" width="7.85546875" style="4" customWidth="1"/>
    <col min="14595" max="14595" width="7.140625" style="4" customWidth="1"/>
    <col min="14596" max="14596" width="3.140625" style="4" customWidth="1"/>
    <col min="14597" max="14597" width="10.140625" style="4" bestFit="1" customWidth="1"/>
    <col min="14598" max="14598" width="9.140625" style="4" bestFit="1" customWidth="1"/>
    <col min="14599" max="14599" width="9.42578125" style="4" customWidth="1"/>
    <col min="14600" max="14600" width="11.42578125" style="4" customWidth="1"/>
    <col min="14601" max="14601" width="8.85546875" style="4" customWidth="1"/>
    <col min="14602" max="14602" width="8.140625" style="4" bestFit="1" customWidth="1"/>
    <col min="14603" max="14603" width="11.140625" style="4" customWidth="1"/>
    <col min="14604" max="14604" width="5.28515625" style="4" customWidth="1"/>
    <col min="14605" max="14847" width="8.7109375" style="4"/>
    <col min="14848" max="14848" width="5.28515625" style="4" customWidth="1"/>
    <col min="14849" max="14849" width="8.7109375" style="4"/>
    <col min="14850" max="14850" width="7.85546875" style="4" customWidth="1"/>
    <col min="14851" max="14851" width="7.140625" style="4" customWidth="1"/>
    <col min="14852" max="14852" width="3.140625" style="4" customWidth="1"/>
    <col min="14853" max="14853" width="10.140625" style="4" bestFit="1" customWidth="1"/>
    <col min="14854" max="14854" width="9.140625" style="4" bestFit="1" customWidth="1"/>
    <col min="14855" max="14855" width="9.42578125" style="4" customWidth="1"/>
    <col min="14856" max="14856" width="11.42578125" style="4" customWidth="1"/>
    <col min="14857" max="14857" width="8.85546875" style="4" customWidth="1"/>
    <col min="14858" max="14858" width="8.140625" style="4" bestFit="1" customWidth="1"/>
    <col min="14859" max="14859" width="11.140625" style="4" customWidth="1"/>
    <col min="14860" max="14860" width="5.28515625" style="4" customWidth="1"/>
    <col min="14861" max="15103" width="8.7109375" style="4"/>
    <col min="15104" max="15104" width="5.28515625" style="4" customWidth="1"/>
    <col min="15105" max="15105" width="8.7109375" style="4"/>
    <col min="15106" max="15106" width="7.85546875" style="4" customWidth="1"/>
    <col min="15107" max="15107" width="7.140625" style="4" customWidth="1"/>
    <col min="15108" max="15108" width="3.140625" style="4" customWidth="1"/>
    <col min="15109" max="15109" width="10.140625" style="4" bestFit="1" customWidth="1"/>
    <col min="15110" max="15110" width="9.140625" style="4" bestFit="1" customWidth="1"/>
    <col min="15111" max="15111" width="9.42578125" style="4" customWidth="1"/>
    <col min="15112" max="15112" width="11.42578125" style="4" customWidth="1"/>
    <col min="15113" max="15113" width="8.85546875" style="4" customWidth="1"/>
    <col min="15114" max="15114" width="8.140625" style="4" bestFit="1" customWidth="1"/>
    <col min="15115" max="15115" width="11.140625" style="4" customWidth="1"/>
    <col min="15116" max="15116" width="5.28515625" style="4" customWidth="1"/>
    <col min="15117" max="15359" width="8.7109375" style="4"/>
    <col min="15360" max="15360" width="5.28515625" style="4" customWidth="1"/>
    <col min="15361" max="15361" width="8.7109375" style="4"/>
    <col min="15362" max="15362" width="7.85546875" style="4" customWidth="1"/>
    <col min="15363" max="15363" width="7.140625" style="4" customWidth="1"/>
    <col min="15364" max="15364" width="3.140625" style="4" customWidth="1"/>
    <col min="15365" max="15365" width="10.140625" style="4" bestFit="1" customWidth="1"/>
    <col min="15366" max="15366" width="9.140625" style="4" bestFit="1" customWidth="1"/>
    <col min="15367" max="15367" width="9.42578125" style="4" customWidth="1"/>
    <col min="15368" max="15368" width="11.42578125" style="4" customWidth="1"/>
    <col min="15369" max="15369" width="8.85546875" style="4" customWidth="1"/>
    <col min="15370" max="15370" width="8.140625" style="4" bestFit="1" customWidth="1"/>
    <col min="15371" max="15371" width="11.140625" style="4" customWidth="1"/>
    <col min="15372" max="15372" width="5.28515625" style="4" customWidth="1"/>
    <col min="15373" max="15615" width="8.7109375" style="4"/>
    <col min="15616" max="15616" width="5.28515625" style="4" customWidth="1"/>
    <col min="15617" max="15617" width="8.7109375" style="4"/>
    <col min="15618" max="15618" width="7.85546875" style="4" customWidth="1"/>
    <col min="15619" max="15619" width="7.140625" style="4" customWidth="1"/>
    <col min="15620" max="15620" width="3.140625" style="4" customWidth="1"/>
    <col min="15621" max="15621" width="10.140625" style="4" bestFit="1" customWidth="1"/>
    <col min="15622" max="15622" width="9.140625" style="4" bestFit="1" customWidth="1"/>
    <col min="15623" max="15623" width="9.42578125" style="4" customWidth="1"/>
    <col min="15624" max="15624" width="11.42578125" style="4" customWidth="1"/>
    <col min="15625" max="15625" width="8.85546875" style="4" customWidth="1"/>
    <col min="15626" max="15626" width="8.140625" style="4" bestFit="1" customWidth="1"/>
    <col min="15627" max="15627" width="11.140625" style="4" customWidth="1"/>
    <col min="15628" max="15628" width="5.28515625" style="4" customWidth="1"/>
    <col min="15629" max="15871" width="8.7109375" style="4"/>
    <col min="15872" max="15872" width="5.28515625" style="4" customWidth="1"/>
    <col min="15873" max="15873" width="8.7109375" style="4"/>
    <col min="15874" max="15874" width="7.85546875" style="4" customWidth="1"/>
    <col min="15875" max="15875" width="7.140625" style="4" customWidth="1"/>
    <col min="15876" max="15876" width="3.140625" style="4" customWidth="1"/>
    <col min="15877" max="15877" width="10.140625" style="4" bestFit="1" customWidth="1"/>
    <col min="15878" max="15878" width="9.140625" style="4" bestFit="1" customWidth="1"/>
    <col min="15879" max="15879" width="9.42578125" style="4" customWidth="1"/>
    <col min="15880" max="15880" width="11.42578125" style="4" customWidth="1"/>
    <col min="15881" max="15881" width="8.85546875" style="4" customWidth="1"/>
    <col min="15882" max="15882" width="8.140625" style="4" bestFit="1" customWidth="1"/>
    <col min="15883" max="15883" width="11.140625" style="4" customWidth="1"/>
    <col min="15884" max="15884" width="5.28515625" style="4" customWidth="1"/>
    <col min="15885" max="16127" width="8.7109375" style="4"/>
    <col min="16128" max="16128" width="5.28515625" style="4" customWidth="1"/>
    <col min="16129" max="16129" width="8.7109375" style="4"/>
    <col min="16130" max="16130" width="7.85546875" style="4" customWidth="1"/>
    <col min="16131" max="16131" width="7.140625" style="4" customWidth="1"/>
    <col min="16132" max="16132" width="3.140625" style="4" customWidth="1"/>
    <col min="16133" max="16133" width="10.140625" style="4" bestFit="1" customWidth="1"/>
    <col min="16134" max="16134" width="9.140625" style="4" bestFit="1" customWidth="1"/>
    <col min="16135" max="16135" width="9.42578125" style="4" customWidth="1"/>
    <col min="16136" max="16136" width="11.42578125" style="4" customWidth="1"/>
    <col min="16137" max="16137" width="8.85546875" style="4" customWidth="1"/>
    <col min="16138" max="16138" width="8.140625" style="4" bestFit="1" customWidth="1"/>
    <col min="16139" max="16139" width="11.140625" style="4" customWidth="1"/>
    <col min="16140" max="16140" width="5.28515625" style="4" customWidth="1"/>
    <col min="16141" max="16384" width="8.7109375" style="4"/>
  </cols>
  <sheetData>
    <row r="1" spans="1:14" s="18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4" s="18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 s="18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s="18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 s="18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19"/>
      <c r="K5" s="3"/>
      <c r="L5" s="3"/>
      <c r="M5" s="3"/>
    </row>
    <row r="6" spans="1:14" s="18" customFormat="1" ht="36.75" customHeight="1" x14ac:dyDescent="0.25">
      <c r="A6" s="3"/>
      <c r="B6" s="137" t="s">
        <v>544</v>
      </c>
      <c r="C6" s="137"/>
      <c r="D6" s="137"/>
      <c r="E6" s="137"/>
      <c r="F6" s="137"/>
      <c r="G6" s="137"/>
      <c r="H6" s="137"/>
      <c r="I6" s="137"/>
      <c r="J6" s="137"/>
      <c r="K6" s="21"/>
      <c r="L6" s="3"/>
      <c r="M6" s="3"/>
    </row>
    <row r="7" spans="1:14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4" ht="7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4" ht="33" customHeight="1" x14ac:dyDescent="0.25">
      <c r="A9" s="3"/>
      <c r="B9" s="147" t="s">
        <v>553</v>
      </c>
      <c r="C9" s="148"/>
      <c r="D9" s="148"/>
      <c r="E9" s="148"/>
      <c r="F9" s="148"/>
      <c r="G9" s="148"/>
      <c r="H9" s="148"/>
      <c r="I9" s="148"/>
      <c r="J9" s="148"/>
      <c r="K9" s="148"/>
      <c r="L9" s="149"/>
      <c r="M9" s="3"/>
    </row>
    <row r="10" spans="1:14" ht="7.5" customHeight="1" x14ac:dyDescent="0.25">
      <c r="A10" s="3"/>
      <c r="B10" s="22"/>
      <c r="C10" s="22"/>
      <c r="D10" s="22"/>
      <c r="E10" s="3"/>
      <c r="F10" s="3"/>
      <c r="G10" s="3"/>
      <c r="H10" s="3"/>
      <c r="I10" s="3"/>
      <c r="J10" s="3"/>
      <c r="K10" s="3"/>
      <c r="L10" s="3"/>
      <c r="M10" s="3"/>
    </row>
    <row r="11" spans="1:14" ht="26.25" customHeight="1" x14ac:dyDescent="0.25">
      <c r="A11" s="3"/>
      <c r="B11" s="152" t="s">
        <v>514</v>
      </c>
      <c r="C11" s="146"/>
      <c r="D11" s="146"/>
      <c r="E11" s="143" t="s">
        <v>549</v>
      </c>
      <c r="F11" s="143"/>
      <c r="G11" s="143"/>
      <c r="H11" s="143" t="s">
        <v>554</v>
      </c>
      <c r="I11" s="152" t="s">
        <v>514</v>
      </c>
      <c r="J11" s="143" t="s">
        <v>527</v>
      </c>
      <c r="K11" s="143"/>
      <c r="L11" s="143"/>
      <c r="M11" s="61"/>
    </row>
    <row r="12" spans="1:14" ht="0.75" customHeight="1" x14ac:dyDescent="0.25">
      <c r="A12" s="3"/>
      <c r="B12" s="146"/>
      <c r="C12" s="146"/>
      <c r="D12" s="146"/>
      <c r="E12" s="80"/>
      <c r="F12" s="80"/>
      <c r="G12" s="80"/>
      <c r="H12" s="143"/>
      <c r="I12" s="152"/>
      <c r="J12" s="80"/>
      <c r="K12" s="80"/>
      <c r="L12" s="80"/>
      <c r="M12" s="26"/>
    </row>
    <row r="13" spans="1:14" ht="26.25" customHeight="1" x14ac:dyDescent="0.25">
      <c r="A13" s="3"/>
      <c r="B13" s="146"/>
      <c r="C13" s="146"/>
      <c r="D13" s="146"/>
      <c r="E13" s="81" t="s">
        <v>36</v>
      </c>
      <c r="F13" s="81" t="s">
        <v>33</v>
      </c>
      <c r="G13" s="81" t="s">
        <v>37</v>
      </c>
      <c r="H13" s="143"/>
      <c r="I13" s="152"/>
      <c r="J13" s="81" t="s">
        <v>36</v>
      </c>
      <c r="K13" s="81" t="s">
        <v>33</v>
      </c>
      <c r="L13" s="82" t="s">
        <v>37</v>
      </c>
      <c r="M13" s="61"/>
    </row>
    <row r="14" spans="1:14" ht="16.5" customHeight="1" x14ac:dyDescent="0.25">
      <c r="A14" s="3"/>
      <c r="B14" s="65" t="s">
        <v>71</v>
      </c>
      <c r="C14" s="27"/>
      <c r="D14" s="28"/>
      <c r="E14" s="30">
        <v>90</v>
      </c>
      <c r="F14" s="66"/>
      <c r="G14" s="70" t="s">
        <v>92</v>
      </c>
      <c r="H14" s="128" t="s">
        <v>572</v>
      </c>
      <c r="I14" s="65" t="s">
        <v>71</v>
      </c>
      <c r="J14" s="30">
        <v>93</v>
      </c>
      <c r="K14" s="66"/>
      <c r="L14" s="70" t="s">
        <v>92</v>
      </c>
      <c r="M14" s="30"/>
      <c r="N14" s="49"/>
    </row>
    <row r="15" spans="1:14" ht="16.5" customHeight="1" x14ac:dyDescent="0.25">
      <c r="A15" s="3"/>
      <c r="B15" s="65" t="s">
        <v>75</v>
      </c>
      <c r="C15" s="27"/>
      <c r="D15" s="28"/>
      <c r="E15" s="30">
        <v>38</v>
      </c>
      <c r="F15" s="66"/>
      <c r="G15" s="70" t="s">
        <v>93</v>
      </c>
      <c r="H15" s="96">
        <v>1</v>
      </c>
      <c r="I15" s="65" t="s">
        <v>75</v>
      </c>
      <c r="J15" s="30">
        <v>30</v>
      </c>
      <c r="K15" s="66"/>
      <c r="L15" s="70" t="s">
        <v>94</v>
      </c>
      <c r="M15" s="30"/>
      <c r="N15" s="49"/>
    </row>
    <row r="16" spans="1:14" ht="16.5" customHeight="1" x14ac:dyDescent="0.25">
      <c r="A16" s="3"/>
      <c r="B16" s="65" t="s">
        <v>73</v>
      </c>
      <c r="C16" s="27"/>
      <c r="D16" s="28"/>
      <c r="E16" s="30">
        <v>36</v>
      </c>
      <c r="F16" s="66"/>
      <c r="G16" s="70" t="s">
        <v>94</v>
      </c>
      <c r="H16" s="94">
        <v>3</v>
      </c>
      <c r="I16" s="65" t="s">
        <v>73</v>
      </c>
      <c r="J16" s="30">
        <v>23</v>
      </c>
      <c r="K16" s="66"/>
      <c r="L16" s="70" t="s">
        <v>97</v>
      </c>
      <c r="M16" s="30"/>
      <c r="N16" s="49"/>
    </row>
    <row r="17" spans="1:14" ht="16.5" customHeight="1" x14ac:dyDescent="0.25">
      <c r="A17" s="3"/>
      <c r="B17" s="65" t="s">
        <v>76</v>
      </c>
      <c r="C17" s="27"/>
      <c r="D17" s="28"/>
      <c r="E17" s="30">
        <v>29</v>
      </c>
      <c r="F17" s="66"/>
      <c r="G17" s="70" t="s">
        <v>95</v>
      </c>
      <c r="H17" s="94">
        <v>5</v>
      </c>
      <c r="I17" s="65" t="s">
        <v>76</v>
      </c>
      <c r="J17" s="30">
        <v>16</v>
      </c>
      <c r="K17" s="66"/>
      <c r="L17" s="70" t="s">
        <v>100</v>
      </c>
      <c r="M17" s="30"/>
      <c r="N17" s="49"/>
    </row>
    <row r="18" spans="1:14" ht="16.5" customHeight="1" x14ac:dyDescent="0.25">
      <c r="A18" s="3"/>
      <c r="B18" s="71" t="s">
        <v>74</v>
      </c>
      <c r="C18" s="53"/>
      <c r="D18" s="54"/>
      <c r="E18" s="56">
        <v>28</v>
      </c>
      <c r="F18" s="72"/>
      <c r="G18" s="73" t="s">
        <v>96</v>
      </c>
      <c r="H18" s="97">
        <v>-3</v>
      </c>
      <c r="I18" s="71" t="s">
        <v>74</v>
      </c>
      <c r="J18" s="56">
        <v>37</v>
      </c>
      <c r="K18" s="72"/>
      <c r="L18" s="73" t="s">
        <v>93</v>
      </c>
      <c r="M18" s="30"/>
      <c r="N18" s="49"/>
    </row>
    <row r="19" spans="1:14" ht="16.5" customHeight="1" x14ac:dyDescent="0.25">
      <c r="A19" s="3"/>
      <c r="B19" s="65" t="s">
        <v>72</v>
      </c>
      <c r="C19" s="27"/>
      <c r="D19" s="28"/>
      <c r="E19" s="30">
        <v>28</v>
      </c>
      <c r="F19" s="66"/>
      <c r="G19" s="70" t="s">
        <v>97</v>
      </c>
      <c r="H19" s="94">
        <v>-2</v>
      </c>
      <c r="I19" s="65" t="s">
        <v>72</v>
      </c>
      <c r="J19" s="30">
        <v>23</v>
      </c>
      <c r="K19" s="66"/>
      <c r="L19" s="70" t="s">
        <v>95</v>
      </c>
      <c r="M19" s="30"/>
      <c r="N19" s="49"/>
    </row>
    <row r="20" spans="1:14" ht="16.5" customHeight="1" x14ac:dyDescent="0.25">
      <c r="A20" s="3"/>
      <c r="B20" s="65" t="s">
        <v>87</v>
      </c>
      <c r="C20" s="39"/>
      <c r="D20" s="40"/>
      <c r="E20" s="67">
        <v>26</v>
      </c>
      <c r="F20" s="66"/>
      <c r="G20" s="70" t="s">
        <v>98</v>
      </c>
      <c r="H20" s="94">
        <v>23</v>
      </c>
      <c r="I20" s="65" t="s">
        <v>87</v>
      </c>
      <c r="J20" s="67">
        <v>5</v>
      </c>
      <c r="K20" s="66"/>
      <c r="L20" s="70" t="s">
        <v>121</v>
      </c>
      <c r="M20" s="40"/>
      <c r="N20" s="49"/>
    </row>
    <row r="21" spans="1:14" ht="16.5" customHeight="1" x14ac:dyDescent="0.25">
      <c r="A21" s="3"/>
      <c r="B21" s="65" t="s">
        <v>77</v>
      </c>
      <c r="C21" s="27"/>
      <c r="D21" s="27"/>
      <c r="E21" s="47">
        <v>25</v>
      </c>
      <c r="F21" s="66"/>
      <c r="G21" s="70" t="s">
        <v>99</v>
      </c>
      <c r="H21" s="94">
        <v>-3</v>
      </c>
      <c r="I21" s="65" t="s">
        <v>77</v>
      </c>
      <c r="J21" s="47">
        <v>23</v>
      </c>
      <c r="K21" s="66"/>
      <c r="L21" s="48" t="s">
        <v>96</v>
      </c>
      <c r="M21" s="3"/>
    </row>
    <row r="22" spans="1:14" ht="16.5" customHeight="1" x14ac:dyDescent="0.25">
      <c r="A22" s="3"/>
      <c r="B22" s="65" t="s">
        <v>82</v>
      </c>
      <c r="C22" s="3"/>
      <c r="D22" s="3"/>
      <c r="E22" s="3">
        <v>19</v>
      </c>
      <c r="F22" s="66"/>
      <c r="G22" s="70" t="s">
        <v>100</v>
      </c>
      <c r="H22" s="96">
        <v>7</v>
      </c>
      <c r="I22" s="65" t="s">
        <v>82</v>
      </c>
      <c r="J22" s="3">
        <v>10</v>
      </c>
      <c r="K22" s="66"/>
      <c r="L22" s="48" t="s">
        <v>107</v>
      </c>
      <c r="M22" s="3"/>
    </row>
    <row r="23" spans="1:14" ht="16.5" customHeight="1" x14ac:dyDescent="0.25">
      <c r="A23" s="3"/>
      <c r="B23" s="74" t="s">
        <v>81</v>
      </c>
      <c r="C23" s="74"/>
      <c r="D23" s="74"/>
      <c r="E23" s="74">
        <v>17</v>
      </c>
      <c r="F23" s="72"/>
      <c r="G23" s="73" t="s">
        <v>101</v>
      </c>
      <c r="H23" s="95">
        <v>13</v>
      </c>
      <c r="I23" s="74" t="s">
        <v>81</v>
      </c>
      <c r="J23" s="74">
        <v>6</v>
      </c>
      <c r="K23" s="72"/>
      <c r="L23" s="78" t="s">
        <v>114</v>
      </c>
      <c r="M23" s="3"/>
    </row>
    <row r="24" spans="1:14" ht="16.5" customHeight="1" x14ac:dyDescent="0.25">
      <c r="A24" s="3"/>
      <c r="B24" s="65" t="s">
        <v>525</v>
      </c>
      <c r="C24" s="27"/>
      <c r="D24" s="28"/>
      <c r="E24" s="30">
        <v>15</v>
      </c>
      <c r="F24" s="66"/>
      <c r="G24" s="70" t="s">
        <v>102</v>
      </c>
      <c r="H24" s="96">
        <v>52</v>
      </c>
      <c r="I24" s="65" t="s">
        <v>525</v>
      </c>
      <c r="J24" s="30">
        <v>2</v>
      </c>
      <c r="K24" s="66"/>
      <c r="L24" s="70" t="s">
        <v>568</v>
      </c>
      <c r="M24" s="3"/>
    </row>
    <row r="25" spans="1:14" ht="16.5" customHeight="1" x14ac:dyDescent="0.25">
      <c r="A25" s="3"/>
      <c r="B25" s="65" t="s">
        <v>86</v>
      </c>
      <c r="C25" s="39"/>
      <c r="D25" s="40"/>
      <c r="E25" s="67">
        <v>14</v>
      </c>
      <c r="F25" s="66"/>
      <c r="G25" s="70" t="s">
        <v>103</v>
      </c>
      <c r="H25" s="94">
        <v>2</v>
      </c>
      <c r="I25" s="65" t="s">
        <v>86</v>
      </c>
      <c r="J25" s="67">
        <v>11</v>
      </c>
      <c r="K25" s="66"/>
      <c r="L25" s="70" t="s">
        <v>105</v>
      </c>
      <c r="M25" s="3"/>
    </row>
    <row r="26" spans="1:14" ht="16.5" customHeight="1" x14ac:dyDescent="0.25">
      <c r="A26" s="3"/>
      <c r="B26" s="65" t="s">
        <v>79</v>
      </c>
      <c r="C26" s="27"/>
      <c r="D26" s="27"/>
      <c r="E26" s="47">
        <v>14</v>
      </c>
      <c r="F26" s="66"/>
      <c r="G26" s="70" t="s">
        <v>104</v>
      </c>
      <c r="H26" s="94">
        <v>-6</v>
      </c>
      <c r="I26" s="65" t="s">
        <v>79</v>
      </c>
      <c r="J26" s="47">
        <v>19</v>
      </c>
      <c r="K26" s="66"/>
      <c r="L26" s="48" t="s">
        <v>98</v>
      </c>
      <c r="M26" s="3"/>
    </row>
    <row r="27" spans="1:14" ht="16.5" customHeight="1" x14ac:dyDescent="0.25">
      <c r="A27" s="3"/>
      <c r="B27" s="65" t="s">
        <v>83</v>
      </c>
      <c r="C27" s="3"/>
      <c r="D27" s="3"/>
      <c r="E27" s="3">
        <v>14</v>
      </c>
      <c r="F27" s="66"/>
      <c r="G27" s="70" t="s">
        <v>105</v>
      </c>
      <c r="H27" s="94">
        <v>-2</v>
      </c>
      <c r="I27" s="65" t="s">
        <v>83</v>
      </c>
      <c r="J27" s="3">
        <v>13</v>
      </c>
      <c r="K27" s="66"/>
      <c r="L27" s="48" t="s">
        <v>103</v>
      </c>
      <c r="M27" s="3"/>
    </row>
    <row r="28" spans="1:14" ht="16.5" customHeight="1" x14ac:dyDescent="0.25">
      <c r="A28" s="3"/>
      <c r="B28" s="74" t="s">
        <v>558</v>
      </c>
      <c r="C28" s="74"/>
      <c r="D28" s="74"/>
      <c r="E28" s="74">
        <v>13</v>
      </c>
      <c r="F28" s="72"/>
      <c r="G28" s="73" t="s">
        <v>106</v>
      </c>
      <c r="H28" s="95">
        <v>-4</v>
      </c>
      <c r="I28" s="74" t="s">
        <v>558</v>
      </c>
      <c r="J28" s="74">
        <v>13</v>
      </c>
      <c r="K28" s="72"/>
      <c r="L28" s="78" t="s">
        <v>102</v>
      </c>
      <c r="M28" s="3"/>
    </row>
    <row r="29" spans="1:14" ht="16.5" customHeight="1" x14ac:dyDescent="0.25">
      <c r="A29" s="3"/>
      <c r="B29" s="65" t="s">
        <v>78</v>
      </c>
      <c r="C29" s="27"/>
      <c r="D29" s="28"/>
      <c r="E29" s="30">
        <v>12</v>
      </c>
      <c r="F29" s="66"/>
      <c r="G29" s="70" t="s">
        <v>107</v>
      </c>
      <c r="H29" s="94">
        <v>6</v>
      </c>
      <c r="I29" s="65" t="s">
        <v>78</v>
      </c>
      <c r="J29" s="30">
        <v>7</v>
      </c>
      <c r="K29" s="66"/>
      <c r="L29" s="70" t="s">
        <v>113</v>
      </c>
      <c r="M29" s="3"/>
    </row>
    <row r="30" spans="1:14" ht="16.5" customHeight="1" x14ac:dyDescent="0.25">
      <c r="A30" s="3"/>
      <c r="B30" s="65" t="s">
        <v>559</v>
      </c>
      <c r="C30" s="39"/>
      <c r="D30" s="40"/>
      <c r="E30" s="67">
        <v>11</v>
      </c>
      <c r="F30" s="66"/>
      <c r="G30" s="70" t="s">
        <v>108</v>
      </c>
      <c r="H30" s="94">
        <v>36</v>
      </c>
      <c r="I30" s="65" t="s">
        <v>559</v>
      </c>
      <c r="J30" s="67">
        <v>3</v>
      </c>
      <c r="K30" s="66"/>
      <c r="L30" s="70" t="s">
        <v>569</v>
      </c>
      <c r="M30" s="3"/>
    </row>
    <row r="31" spans="1:14" ht="16.5" customHeight="1" x14ac:dyDescent="0.25">
      <c r="A31" s="3"/>
      <c r="B31" s="65" t="s">
        <v>512</v>
      </c>
      <c r="C31" s="27"/>
      <c r="D31" s="27"/>
      <c r="E31" s="47">
        <v>11</v>
      </c>
      <c r="F31" s="66"/>
      <c r="G31" s="70" t="s">
        <v>109</v>
      </c>
      <c r="H31" s="94">
        <v>-5</v>
      </c>
      <c r="I31" s="65" t="s">
        <v>512</v>
      </c>
      <c r="J31" s="47">
        <v>11</v>
      </c>
      <c r="K31" s="66"/>
      <c r="L31" s="48" t="s">
        <v>104</v>
      </c>
      <c r="M31" s="3"/>
    </row>
    <row r="32" spans="1:14" ht="16.5" customHeight="1" x14ac:dyDescent="0.25">
      <c r="A32" s="3"/>
      <c r="B32" s="65" t="s">
        <v>560</v>
      </c>
      <c r="C32" s="3"/>
      <c r="D32" s="3"/>
      <c r="E32" s="3">
        <v>10</v>
      </c>
      <c r="F32" s="66"/>
      <c r="G32" s="70" t="s">
        <v>110</v>
      </c>
      <c r="H32" s="94">
        <v>24</v>
      </c>
      <c r="I32" s="65" t="s">
        <v>560</v>
      </c>
      <c r="J32" s="3">
        <v>3</v>
      </c>
      <c r="K32" s="66"/>
      <c r="L32" s="48" t="s">
        <v>570</v>
      </c>
      <c r="M32" s="3"/>
    </row>
    <row r="33" spans="1:13" ht="16.5" customHeight="1" x14ac:dyDescent="0.25">
      <c r="A33" s="3"/>
      <c r="B33" s="74" t="s">
        <v>529</v>
      </c>
      <c r="C33" s="74"/>
      <c r="D33" s="74"/>
      <c r="E33" s="74">
        <v>9</v>
      </c>
      <c r="F33" s="72"/>
      <c r="G33" s="73" t="s">
        <v>111</v>
      </c>
      <c r="H33" s="95">
        <v>8</v>
      </c>
      <c r="I33" s="74" t="s">
        <v>529</v>
      </c>
      <c r="J33" s="74">
        <v>5</v>
      </c>
      <c r="K33" s="72"/>
      <c r="L33" s="78" t="s">
        <v>119</v>
      </c>
      <c r="M33" s="3"/>
    </row>
    <row r="34" spans="1:13" ht="16.5" customHeight="1" x14ac:dyDescent="0.25">
      <c r="A34" s="3"/>
      <c r="B34" s="65" t="s">
        <v>89</v>
      </c>
      <c r="C34" s="27"/>
      <c r="D34" s="28"/>
      <c r="E34" s="30">
        <v>9</v>
      </c>
      <c r="F34" s="66"/>
      <c r="G34" s="70" t="s">
        <v>112</v>
      </c>
      <c r="H34" s="94">
        <v>-6</v>
      </c>
      <c r="I34" s="65" t="s">
        <v>89</v>
      </c>
      <c r="J34" s="30">
        <v>11</v>
      </c>
      <c r="K34" s="66"/>
      <c r="L34" s="70" t="s">
        <v>106</v>
      </c>
      <c r="M34" s="3"/>
    </row>
    <row r="35" spans="1:13" ht="16.5" customHeight="1" x14ac:dyDescent="0.25">
      <c r="A35" s="3"/>
      <c r="B35" s="65" t="s">
        <v>528</v>
      </c>
      <c r="C35" s="39"/>
      <c r="D35" s="40"/>
      <c r="E35" s="67">
        <v>9</v>
      </c>
      <c r="F35" s="66"/>
      <c r="G35" s="70" t="s">
        <v>113</v>
      </c>
      <c r="H35" s="94">
        <v>-4</v>
      </c>
      <c r="I35" s="65" t="s">
        <v>528</v>
      </c>
      <c r="J35" s="67">
        <v>8</v>
      </c>
      <c r="K35" s="66"/>
      <c r="L35" s="70" t="s">
        <v>109</v>
      </c>
      <c r="M35" s="3"/>
    </row>
    <row r="36" spans="1:13" ht="16.5" customHeight="1" x14ac:dyDescent="0.25">
      <c r="A36" s="3"/>
      <c r="B36" s="65" t="s">
        <v>88</v>
      </c>
      <c r="C36" s="27"/>
      <c r="D36" s="27"/>
      <c r="E36" s="47">
        <v>8</v>
      </c>
      <c r="F36" s="66"/>
      <c r="G36" s="70" t="s">
        <v>114</v>
      </c>
      <c r="H36" s="94">
        <v>1</v>
      </c>
      <c r="I36" s="65" t="s">
        <v>88</v>
      </c>
      <c r="J36" s="47">
        <v>6</v>
      </c>
      <c r="K36" s="66"/>
      <c r="L36" s="48" t="s">
        <v>115</v>
      </c>
      <c r="M36" s="3"/>
    </row>
    <row r="37" spans="1:13" ht="16.5" customHeight="1" x14ac:dyDescent="0.25">
      <c r="A37" s="3"/>
      <c r="B37" s="65" t="s">
        <v>521</v>
      </c>
      <c r="C37" s="3"/>
      <c r="D37" s="3"/>
      <c r="E37" s="3">
        <v>7</v>
      </c>
      <c r="F37" s="66"/>
      <c r="G37" s="70" t="s">
        <v>115</v>
      </c>
      <c r="H37" s="94">
        <v>-14</v>
      </c>
      <c r="I37" s="65" t="s">
        <v>521</v>
      </c>
      <c r="J37" s="3">
        <v>14</v>
      </c>
      <c r="K37" s="66"/>
      <c r="L37" s="48" t="s">
        <v>101</v>
      </c>
      <c r="M37" s="3"/>
    </row>
    <row r="38" spans="1:13" ht="16.5" customHeight="1" x14ac:dyDescent="0.25">
      <c r="A38" s="3"/>
      <c r="B38" s="74" t="s">
        <v>561</v>
      </c>
      <c r="C38" s="74"/>
      <c r="D38" s="74"/>
      <c r="E38" s="74">
        <v>7</v>
      </c>
      <c r="F38" s="72"/>
      <c r="G38" s="73" t="s">
        <v>116</v>
      </c>
      <c r="H38" s="95">
        <v>67</v>
      </c>
      <c r="I38" s="74" t="s">
        <v>561</v>
      </c>
      <c r="J38" s="74">
        <v>1</v>
      </c>
      <c r="K38" s="72"/>
      <c r="L38" s="78" t="s">
        <v>571</v>
      </c>
      <c r="M38" s="3"/>
    </row>
    <row r="39" spans="1:13" ht="16.5" customHeight="1" x14ac:dyDescent="0.25">
      <c r="A39" s="3"/>
      <c r="B39" s="65" t="s">
        <v>517</v>
      </c>
      <c r="C39" s="27"/>
      <c r="D39" s="28"/>
      <c r="E39" s="30">
        <v>7</v>
      </c>
      <c r="F39" s="66"/>
      <c r="G39" s="70" t="s">
        <v>117</v>
      </c>
      <c r="H39" s="94">
        <v>-9</v>
      </c>
      <c r="I39" s="65" t="s">
        <v>517</v>
      </c>
      <c r="J39" s="30">
        <v>9</v>
      </c>
      <c r="K39" s="66"/>
      <c r="L39" s="70" t="s">
        <v>108</v>
      </c>
      <c r="M39" s="3"/>
    </row>
    <row r="40" spans="1:13" ht="16.5" customHeight="1" x14ac:dyDescent="0.25">
      <c r="A40" s="3"/>
      <c r="B40" s="65" t="s">
        <v>518</v>
      </c>
      <c r="C40" s="39"/>
      <c r="D40" s="40"/>
      <c r="E40" s="67">
        <v>7</v>
      </c>
      <c r="F40" s="66"/>
      <c r="G40" s="70" t="s">
        <v>118</v>
      </c>
      <c r="H40" s="94">
        <v>-6</v>
      </c>
      <c r="I40" s="65" t="s">
        <v>518</v>
      </c>
      <c r="J40" s="67">
        <v>7</v>
      </c>
      <c r="K40" s="66"/>
      <c r="L40" s="70" t="s">
        <v>112</v>
      </c>
      <c r="M40" s="3"/>
    </row>
    <row r="41" spans="1:13" ht="16.5" customHeight="1" x14ac:dyDescent="0.25">
      <c r="A41" s="3"/>
      <c r="B41" s="65" t="s">
        <v>80</v>
      </c>
      <c r="C41" s="27"/>
      <c r="D41" s="27"/>
      <c r="E41" s="47">
        <v>6</v>
      </c>
      <c r="F41" s="66"/>
      <c r="G41" s="70" t="s">
        <v>119</v>
      </c>
      <c r="H41" s="94">
        <v>-20</v>
      </c>
      <c r="I41" s="65" t="s">
        <v>80</v>
      </c>
      <c r="J41" s="47">
        <v>17</v>
      </c>
      <c r="K41" s="66"/>
      <c r="L41" s="48" t="s">
        <v>99</v>
      </c>
      <c r="M41" s="3"/>
    </row>
    <row r="42" spans="1:13" ht="16.5" customHeight="1" x14ac:dyDescent="0.25">
      <c r="A42" s="3"/>
      <c r="B42" s="65" t="s">
        <v>84</v>
      </c>
      <c r="C42" s="3"/>
      <c r="D42" s="3"/>
      <c r="E42" s="3">
        <v>6</v>
      </c>
      <c r="F42" s="66"/>
      <c r="G42" s="70" t="s">
        <v>120</v>
      </c>
      <c r="H42" s="94">
        <v>-6</v>
      </c>
      <c r="I42" s="65" t="s">
        <v>84</v>
      </c>
      <c r="J42" s="3">
        <v>6</v>
      </c>
      <c r="K42" s="66"/>
      <c r="L42" s="48" t="s">
        <v>114</v>
      </c>
      <c r="M42" s="3"/>
    </row>
    <row r="43" spans="1:13" ht="16.5" customHeight="1" x14ac:dyDescent="0.25">
      <c r="A43" s="3"/>
      <c r="B43" s="74" t="s">
        <v>85</v>
      </c>
      <c r="C43" s="74"/>
      <c r="D43" s="74"/>
      <c r="E43" s="74">
        <v>6</v>
      </c>
      <c r="F43" s="72"/>
      <c r="G43" s="73" t="s">
        <v>121</v>
      </c>
      <c r="H43" s="94">
        <v>-11</v>
      </c>
      <c r="I43" s="74" t="s">
        <v>85</v>
      </c>
      <c r="J43" s="74">
        <v>8</v>
      </c>
      <c r="K43" s="72"/>
      <c r="L43" s="78" t="s">
        <v>110</v>
      </c>
      <c r="M43" s="3"/>
    </row>
    <row r="44" spans="1:13" ht="16.5" customHeight="1" x14ac:dyDescent="0.25">
      <c r="A44" s="3"/>
      <c r="B44" s="75" t="s">
        <v>91</v>
      </c>
      <c r="C44" s="75"/>
      <c r="D44" s="75"/>
      <c r="E44" s="76">
        <f>+E45-SUM(E14:E43)</f>
        <v>217</v>
      </c>
      <c r="F44" s="126">
        <f t="shared" ref="F44:F45" si="0">+E44/$E$45</f>
        <v>0.29010695187165775</v>
      </c>
      <c r="G44" s="76"/>
      <c r="H44" s="76"/>
      <c r="I44" s="75" t="s">
        <v>91</v>
      </c>
      <c r="J44" s="76">
        <f>+J45-SUM(J14:J43)</f>
        <v>201</v>
      </c>
      <c r="K44" s="77">
        <f t="shared" ref="K44:K45" si="1">+J44/$E$45</f>
        <v>0.26871657754010697</v>
      </c>
      <c r="L44" s="75"/>
      <c r="M44" s="3"/>
    </row>
    <row r="45" spans="1:13" ht="16.5" customHeight="1" thickBot="1" x14ac:dyDescent="0.3">
      <c r="A45" s="3"/>
      <c r="B45" s="68" t="s">
        <v>70</v>
      </c>
      <c r="C45" s="68"/>
      <c r="D45" s="68"/>
      <c r="E45" s="68">
        <v>748</v>
      </c>
      <c r="F45" s="127">
        <f t="shared" si="0"/>
        <v>1</v>
      </c>
      <c r="G45" s="68"/>
      <c r="H45" s="68"/>
      <c r="I45" s="68" t="s">
        <v>70</v>
      </c>
      <c r="J45" s="68">
        <v>641</v>
      </c>
      <c r="K45" s="69">
        <f t="shared" si="1"/>
        <v>0.85695187165775399</v>
      </c>
      <c r="L45" s="68"/>
      <c r="M45" s="3"/>
    </row>
    <row r="46" spans="1:13" ht="16.5" customHeight="1" x14ac:dyDescent="0.2">
      <c r="A46" s="3"/>
      <c r="B46" s="33" t="s">
        <v>534</v>
      </c>
      <c r="C46" s="3"/>
      <c r="D46" s="3"/>
      <c r="E46" s="3"/>
      <c r="F46" s="30"/>
      <c r="G46" s="3"/>
      <c r="H46" s="3"/>
      <c r="I46" s="3"/>
      <c r="J46" s="3"/>
      <c r="K46" s="3"/>
      <c r="L46" s="3"/>
      <c r="M46" s="3"/>
    </row>
    <row r="47" spans="1:13" ht="24.75" customHeight="1" x14ac:dyDescent="0.2">
      <c r="A47" s="3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3"/>
    </row>
    <row r="48" spans="1:13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50" spans="3:3" ht="370.5" x14ac:dyDescent="0.25">
      <c r="C50" s="44" t="s">
        <v>13</v>
      </c>
    </row>
    <row r="51" spans="3:3" ht="356.25" x14ac:dyDescent="0.25">
      <c r="C51" s="44" t="s">
        <v>14</v>
      </c>
    </row>
    <row r="52" spans="3:3" ht="384.75" x14ac:dyDescent="0.25">
      <c r="C52" s="44" t="s">
        <v>15</v>
      </c>
    </row>
  </sheetData>
  <mergeCells count="8">
    <mergeCell ref="B47:L47"/>
    <mergeCell ref="H11:H13"/>
    <mergeCell ref="I11:I13"/>
    <mergeCell ref="B6:J6"/>
    <mergeCell ref="B9:L9"/>
    <mergeCell ref="B11:D13"/>
    <mergeCell ref="E11:G11"/>
    <mergeCell ref="J11:L11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Difusión.&amp;"Source Sans Pro,Negrita" Año 2024 |&amp;P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2"/>
  <sheetViews>
    <sheetView zoomScaleNormal="100" workbookViewId="0"/>
  </sheetViews>
  <sheetFormatPr baseColWidth="10" defaultColWidth="8.7109375" defaultRowHeight="14.25" x14ac:dyDescent="0.25"/>
  <cols>
    <col min="1" max="1" width="5.28515625" style="4" customWidth="1"/>
    <col min="2" max="2" width="18.42578125" style="4" customWidth="1"/>
    <col min="3" max="4" width="1" style="4" customWidth="1"/>
    <col min="5" max="5" width="9.140625" style="4" customWidth="1"/>
    <col min="6" max="6" width="8" style="4" customWidth="1"/>
    <col min="7" max="8" width="9.140625" style="4" customWidth="1"/>
    <col min="9" max="9" width="7" style="4" bestFit="1" customWidth="1"/>
    <col min="10" max="10" width="8.140625" style="4" customWidth="1"/>
    <col min="11" max="11" width="7.140625" style="4" bestFit="1" customWidth="1"/>
    <col min="12" max="12" width="6.85546875" style="4" bestFit="1" customWidth="1"/>
    <col min="13" max="13" width="9.140625" style="4" customWidth="1"/>
    <col min="14" max="14" width="3.85546875" style="4" customWidth="1"/>
    <col min="15" max="257" width="8.7109375" style="4"/>
    <col min="258" max="258" width="5.28515625" style="4" customWidth="1"/>
    <col min="259" max="259" width="8.7109375" style="4"/>
    <col min="260" max="260" width="7.85546875" style="4" customWidth="1"/>
    <col min="261" max="261" width="7.140625" style="4" customWidth="1"/>
    <col min="262" max="262" width="3.140625" style="4" customWidth="1"/>
    <col min="263" max="263" width="10.140625" style="4" bestFit="1" customWidth="1"/>
    <col min="264" max="264" width="9.140625" style="4" bestFit="1" customWidth="1"/>
    <col min="265" max="265" width="9.42578125" style="4" customWidth="1"/>
    <col min="266" max="266" width="11.42578125" style="4" customWidth="1"/>
    <col min="267" max="267" width="8.85546875" style="4" customWidth="1"/>
    <col min="268" max="268" width="8.140625" style="4" bestFit="1" customWidth="1"/>
    <col min="269" max="269" width="11.140625" style="4" customWidth="1"/>
    <col min="270" max="270" width="5.28515625" style="4" customWidth="1"/>
    <col min="271" max="513" width="8.7109375" style="4"/>
    <col min="514" max="514" width="5.28515625" style="4" customWidth="1"/>
    <col min="515" max="515" width="8.7109375" style="4"/>
    <col min="516" max="516" width="7.85546875" style="4" customWidth="1"/>
    <col min="517" max="517" width="7.140625" style="4" customWidth="1"/>
    <col min="518" max="518" width="3.140625" style="4" customWidth="1"/>
    <col min="519" max="519" width="10.140625" style="4" bestFit="1" customWidth="1"/>
    <col min="520" max="520" width="9.140625" style="4" bestFit="1" customWidth="1"/>
    <col min="521" max="521" width="9.42578125" style="4" customWidth="1"/>
    <col min="522" max="522" width="11.42578125" style="4" customWidth="1"/>
    <col min="523" max="523" width="8.85546875" style="4" customWidth="1"/>
    <col min="524" max="524" width="8.140625" style="4" bestFit="1" customWidth="1"/>
    <col min="525" max="525" width="11.140625" style="4" customWidth="1"/>
    <col min="526" max="526" width="5.28515625" style="4" customWidth="1"/>
    <col min="527" max="769" width="8.7109375" style="4"/>
    <col min="770" max="770" width="5.28515625" style="4" customWidth="1"/>
    <col min="771" max="771" width="8.7109375" style="4"/>
    <col min="772" max="772" width="7.85546875" style="4" customWidth="1"/>
    <col min="773" max="773" width="7.140625" style="4" customWidth="1"/>
    <col min="774" max="774" width="3.140625" style="4" customWidth="1"/>
    <col min="775" max="775" width="10.140625" style="4" bestFit="1" customWidth="1"/>
    <col min="776" max="776" width="9.140625" style="4" bestFit="1" customWidth="1"/>
    <col min="777" max="777" width="9.42578125" style="4" customWidth="1"/>
    <col min="778" max="778" width="11.42578125" style="4" customWidth="1"/>
    <col min="779" max="779" width="8.85546875" style="4" customWidth="1"/>
    <col min="780" max="780" width="8.140625" style="4" bestFit="1" customWidth="1"/>
    <col min="781" max="781" width="11.140625" style="4" customWidth="1"/>
    <col min="782" max="782" width="5.28515625" style="4" customWidth="1"/>
    <col min="783" max="1025" width="8.7109375" style="4"/>
    <col min="1026" max="1026" width="5.28515625" style="4" customWidth="1"/>
    <col min="1027" max="1027" width="8.7109375" style="4"/>
    <col min="1028" max="1028" width="7.85546875" style="4" customWidth="1"/>
    <col min="1029" max="1029" width="7.140625" style="4" customWidth="1"/>
    <col min="1030" max="1030" width="3.140625" style="4" customWidth="1"/>
    <col min="1031" max="1031" width="10.140625" style="4" bestFit="1" customWidth="1"/>
    <col min="1032" max="1032" width="9.140625" style="4" bestFit="1" customWidth="1"/>
    <col min="1033" max="1033" width="9.42578125" style="4" customWidth="1"/>
    <col min="1034" max="1034" width="11.42578125" style="4" customWidth="1"/>
    <col min="1035" max="1035" width="8.85546875" style="4" customWidth="1"/>
    <col min="1036" max="1036" width="8.140625" style="4" bestFit="1" customWidth="1"/>
    <col min="1037" max="1037" width="11.140625" style="4" customWidth="1"/>
    <col min="1038" max="1038" width="5.28515625" style="4" customWidth="1"/>
    <col min="1039" max="1281" width="8.7109375" style="4"/>
    <col min="1282" max="1282" width="5.28515625" style="4" customWidth="1"/>
    <col min="1283" max="1283" width="8.7109375" style="4"/>
    <col min="1284" max="1284" width="7.85546875" style="4" customWidth="1"/>
    <col min="1285" max="1285" width="7.140625" style="4" customWidth="1"/>
    <col min="1286" max="1286" width="3.140625" style="4" customWidth="1"/>
    <col min="1287" max="1287" width="10.140625" style="4" bestFit="1" customWidth="1"/>
    <col min="1288" max="1288" width="9.140625" style="4" bestFit="1" customWidth="1"/>
    <col min="1289" max="1289" width="9.42578125" style="4" customWidth="1"/>
    <col min="1290" max="1290" width="11.42578125" style="4" customWidth="1"/>
    <col min="1291" max="1291" width="8.85546875" style="4" customWidth="1"/>
    <col min="1292" max="1292" width="8.140625" style="4" bestFit="1" customWidth="1"/>
    <col min="1293" max="1293" width="11.140625" style="4" customWidth="1"/>
    <col min="1294" max="1294" width="5.28515625" style="4" customWidth="1"/>
    <col min="1295" max="1537" width="8.7109375" style="4"/>
    <col min="1538" max="1538" width="5.28515625" style="4" customWidth="1"/>
    <col min="1539" max="1539" width="8.7109375" style="4"/>
    <col min="1540" max="1540" width="7.85546875" style="4" customWidth="1"/>
    <col min="1541" max="1541" width="7.140625" style="4" customWidth="1"/>
    <col min="1542" max="1542" width="3.140625" style="4" customWidth="1"/>
    <col min="1543" max="1543" width="10.140625" style="4" bestFit="1" customWidth="1"/>
    <col min="1544" max="1544" width="9.140625" style="4" bestFit="1" customWidth="1"/>
    <col min="1545" max="1545" width="9.42578125" style="4" customWidth="1"/>
    <col min="1546" max="1546" width="11.42578125" style="4" customWidth="1"/>
    <col min="1547" max="1547" width="8.85546875" style="4" customWidth="1"/>
    <col min="1548" max="1548" width="8.140625" style="4" bestFit="1" customWidth="1"/>
    <col min="1549" max="1549" width="11.140625" style="4" customWidth="1"/>
    <col min="1550" max="1550" width="5.28515625" style="4" customWidth="1"/>
    <col min="1551" max="1793" width="8.7109375" style="4"/>
    <col min="1794" max="1794" width="5.28515625" style="4" customWidth="1"/>
    <col min="1795" max="1795" width="8.7109375" style="4"/>
    <col min="1796" max="1796" width="7.85546875" style="4" customWidth="1"/>
    <col min="1797" max="1797" width="7.140625" style="4" customWidth="1"/>
    <col min="1798" max="1798" width="3.140625" style="4" customWidth="1"/>
    <col min="1799" max="1799" width="10.140625" style="4" bestFit="1" customWidth="1"/>
    <col min="1800" max="1800" width="9.140625" style="4" bestFit="1" customWidth="1"/>
    <col min="1801" max="1801" width="9.42578125" style="4" customWidth="1"/>
    <col min="1802" max="1802" width="11.42578125" style="4" customWidth="1"/>
    <col min="1803" max="1803" width="8.85546875" style="4" customWidth="1"/>
    <col min="1804" max="1804" width="8.140625" style="4" bestFit="1" customWidth="1"/>
    <col min="1805" max="1805" width="11.140625" style="4" customWidth="1"/>
    <col min="1806" max="1806" width="5.28515625" style="4" customWidth="1"/>
    <col min="1807" max="2049" width="8.7109375" style="4"/>
    <col min="2050" max="2050" width="5.28515625" style="4" customWidth="1"/>
    <col min="2051" max="2051" width="8.7109375" style="4"/>
    <col min="2052" max="2052" width="7.85546875" style="4" customWidth="1"/>
    <col min="2053" max="2053" width="7.140625" style="4" customWidth="1"/>
    <col min="2054" max="2054" width="3.140625" style="4" customWidth="1"/>
    <col min="2055" max="2055" width="10.140625" style="4" bestFit="1" customWidth="1"/>
    <col min="2056" max="2056" width="9.140625" style="4" bestFit="1" customWidth="1"/>
    <col min="2057" max="2057" width="9.42578125" style="4" customWidth="1"/>
    <col min="2058" max="2058" width="11.42578125" style="4" customWidth="1"/>
    <col min="2059" max="2059" width="8.85546875" style="4" customWidth="1"/>
    <col min="2060" max="2060" width="8.140625" style="4" bestFit="1" customWidth="1"/>
    <col min="2061" max="2061" width="11.140625" style="4" customWidth="1"/>
    <col min="2062" max="2062" width="5.28515625" style="4" customWidth="1"/>
    <col min="2063" max="2305" width="8.7109375" style="4"/>
    <col min="2306" max="2306" width="5.28515625" style="4" customWidth="1"/>
    <col min="2307" max="2307" width="8.7109375" style="4"/>
    <col min="2308" max="2308" width="7.85546875" style="4" customWidth="1"/>
    <col min="2309" max="2309" width="7.140625" style="4" customWidth="1"/>
    <col min="2310" max="2310" width="3.140625" style="4" customWidth="1"/>
    <col min="2311" max="2311" width="10.140625" style="4" bestFit="1" customWidth="1"/>
    <col min="2312" max="2312" width="9.140625" style="4" bestFit="1" customWidth="1"/>
    <col min="2313" max="2313" width="9.42578125" style="4" customWidth="1"/>
    <col min="2314" max="2314" width="11.42578125" style="4" customWidth="1"/>
    <col min="2315" max="2315" width="8.85546875" style="4" customWidth="1"/>
    <col min="2316" max="2316" width="8.140625" style="4" bestFit="1" customWidth="1"/>
    <col min="2317" max="2317" width="11.140625" style="4" customWidth="1"/>
    <col min="2318" max="2318" width="5.28515625" style="4" customWidth="1"/>
    <col min="2319" max="2561" width="8.7109375" style="4"/>
    <col min="2562" max="2562" width="5.28515625" style="4" customWidth="1"/>
    <col min="2563" max="2563" width="8.7109375" style="4"/>
    <col min="2564" max="2564" width="7.85546875" style="4" customWidth="1"/>
    <col min="2565" max="2565" width="7.140625" style="4" customWidth="1"/>
    <col min="2566" max="2566" width="3.140625" style="4" customWidth="1"/>
    <col min="2567" max="2567" width="10.140625" style="4" bestFit="1" customWidth="1"/>
    <col min="2568" max="2568" width="9.140625" style="4" bestFit="1" customWidth="1"/>
    <col min="2569" max="2569" width="9.42578125" style="4" customWidth="1"/>
    <col min="2570" max="2570" width="11.42578125" style="4" customWidth="1"/>
    <col min="2571" max="2571" width="8.85546875" style="4" customWidth="1"/>
    <col min="2572" max="2572" width="8.140625" style="4" bestFit="1" customWidth="1"/>
    <col min="2573" max="2573" width="11.140625" style="4" customWidth="1"/>
    <col min="2574" max="2574" width="5.28515625" style="4" customWidth="1"/>
    <col min="2575" max="2817" width="8.7109375" style="4"/>
    <col min="2818" max="2818" width="5.28515625" style="4" customWidth="1"/>
    <col min="2819" max="2819" width="8.7109375" style="4"/>
    <col min="2820" max="2820" width="7.85546875" style="4" customWidth="1"/>
    <col min="2821" max="2821" width="7.140625" style="4" customWidth="1"/>
    <col min="2822" max="2822" width="3.140625" style="4" customWidth="1"/>
    <col min="2823" max="2823" width="10.140625" style="4" bestFit="1" customWidth="1"/>
    <col min="2824" max="2824" width="9.140625" style="4" bestFit="1" customWidth="1"/>
    <col min="2825" max="2825" width="9.42578125" style="4" customWidth="1"/>
    <col min="2826" max="2826" width="11.42578125" style="4" customWidth="1"/>
    <col min="2827" max="2827" width="8.85546875" style="4" customWidth="1"/>
    <col min="2828" max="2828" width="8.140625" style="4" bestFit="1" customWidth="1"/>
    <col min="2829" max="2829" width="11.140625" style="4" customWidth="1"/>
    <col min="2830" max="2830" width="5.28515625" style="4" customWidth="1"/>
    <col min="2831" max="3073" width="8.7109375" style="4"/>
    <col min="3074" max="3074" width="5.28515625" style="4" customWidth="1"/>
    <col min="3075" max="3075" width="8.7109375" style="4"/>
    <col min="3076" max="3076" width="7.85546875" style="4" customWidth="1"/>
    <col min="3077" max="3077" width="7.140625" style="4" customWidth="1"/>
    <col min="3078" max="3078" width="3.140625" style="4" customWidth="1"/>
    <col min="3079" max="3079" width="10.140625" style="4" bestFit="1" customWidth="1"/>
    <col min="3080" max="3080" width="9.140625" style="4" bestFit="1" customWidth="1"/>
    <col min="3081" max="3081" width="9.42578125" style="4" customWidth="1"/>
    <col min="3082" max="3082" width="11.42578125" style="4" customWidth="1"/>
    <col min="3083" max="3083" width="8.85546875" style="4" customWidth="1"/>
    <col min="3084" max="3084" width="8.140625" style="4" bestFit="1" customWidth="1"/>
    <col min="3085" max="3085" width="11.140625" style="4" customWidth="1"/>
    <col min="3086" max="3086" width="5.28515625" style="4" customWidth="1"/>
    <col min="3087" max="3329" width="8.7109375" style="4"/>
    <col min="3330" max="3330" width="5.28515625" style="4" customWidth="1"/>
    <col min="3331" max="3331" width="8.7109375" style="4"/>
    <col min="3332" max="3332" width="7.85546875" style="4" customWidth="1"/>
    <col min="3333" max="3333" width="7.140625" style="4" customWidth="1"/>
    <col min="3334" max="3334" width="3.140625" style="4" customWidth="1"/>
    <col min="3335" max="3335" width="10.140625" style="4" bestFit="1" customWidth="1"/>
    <col min="3336" max="3336" width="9.140625" style="4" bestFit="1" customWidth="1"/>
    <col min="3337" max="3337" width="9.42578125" style="4" customWidth="1"/>
    <col min="3338" max="3338" width="11.42578125" style="4" customWidth="1"/>
    <col min="3339" max="3339" width="8.85546875" style="4" customWidth="1"/>
    <col min="3340" max="3340" width="8.140625" style="4" bestFit="1" customWidth="1"/>
    <col min="3341" max="3341" width="11.140625" style="4" customWidth="1"/>
    <col min="3342" max="3342" width="5.28515625" style="4" customWidth="1"/>
    <col min="3343" max="3585" width="8.7109375" style="4"/>
    <col min="3586" max="3586" width="5.28515625" style="4" customWidth="1"/>
    <col min="3587" max="3587" width="8.7109375" style="4"/>
    <col min="3588" max="3588" width="7.85546875" style="4" customWidth="1"/>
    <col min="3589" max="3589" width="7.140625" style="4" customWidth="1"/>
    <col min="3590" max="3590" width="3.140625" style="4" customWidth="1"/>
    <col min="3591" max="3591" width="10.140625" style="4" bestFit="1" customWidth="1"/>
    <col min="3592" max="3592" width="9.140625" style="4" bestFit="1" customWidth="1"/>
    <col min="3593" max="3593" width="9.42578125" style="4" customWidth="1"/>
    <col min="3594" max="3594" width="11.42578125" style="4" customWidth="1"/>
    <col min="3595" max="3595" width="8.85546875" style="4" customWidth="1"/>
    <col min="3596" max="3596" width="8.140625" style="4" bestFit="1" customWidth="1"/>
    <col min="3597" max="3597" width="11.140625" style="4" customWidth="1"/>
    <col min="3598" max="3598" width="5.28515625" style="4" customWidth="1"/>
    <col min="3599" max="3841" width="8.7109375" style="4"/>
    <col min="3842" max="3842" width="5.28515625" style="4" customWidth="1"/>
    <col min="3843" max="3843" width="8.7109375" style="4"/>
    <col min="3844" max="3844" width="7.85546875" style="4" customWidth="1"/>
    <col min="3845" max="3845" width="7.140625" style="4" customWidth="1"/>
    <col min="3846" max="3846" width="3.140625" style="4" customWidth="1"/>
    <col min="3847" max="3847" width="10.140625" style="4" bestFit="1" customWidth="1"/>
    <col min="3848" max="3848" width="9.140625" style="4" bestFit="1" customWidth="1"/>
    <col min="3849" max="3849" width="9.42578125" style="4" customWidth="1"/>
    <col min="3850" max="3850" width="11.42578125" style="4" customWidth="1"/>
    <col min="3851" max="3851" width="8.85546875" style="4" customWidth="1"/>
    <col min="3852" max="3852" width="8.140625" style="4" bestFit="1" customWidth="1"/>
    <col min="3853" max="3853" width="11.140625" style="4" customWidth="1"/>
    <col min="3854" max="3854" width="5.28515625" style="4" customWidth="1"/>
    <col min="3855" max="4097" width="8.7109375" style="4"/>
    <col min="4098" max="4098" width="5.28515625" style="4" customWidth="1"/>
    <col min="4099" max="4099" width="8.7109375" style="4"/>
    <col min="4100" max="4100" width="7.85546875" style="4" customWidth="1"/>
    <col min="4101" max="4101" width="7.140625" style="4" customWidth="1"/>
    <col min="4102" max="4102" width="3.140625" style="4" customWidth="1"/>
    <col min="4103" max="4103" width="10.140625" style="4" bestFit="1" customWidth="1"/>
    <col min="4104" max="4104" width="9.140625" style="4" bestFit="1" customWidth="1"/>
    <col min="4105" max="4105" width="9.42578125" style="4" customWidth="1"/>
    <col min="4106" max="4106" width="11.42578125" style="4" customWidth="1"/>
    <col min="4107" max="4107" width="8.85546875" style="4" customWidth="1"/>
    <col min="4108" max="4108" width="8.140625" style="4" bestFit="1" customWidth="1"/>
    <col min="4109" max="4109" width="11.140625" style="4" customWidth="1"/>
    <col min="4110" max="4110" width="5.28515625" style="4" customWidth="1"/>
    <col min="4111" max="4353" width="8.7109375" style="4"/>
    <col min="4354" max="4354" width="5.28515625" style="4" customWidth="1"/>
    <col min="4355" max="4355" width="8.7109375" style="4"/>
    <col min="4356" max="4356" width="7.85546875" style="4" customWidth="1"/>
    <col min="4357" max="4357" width="7.140625" style="4" customWidth="1"/>
    <col min="4358" max="4358" width="3.140625" style="4" customWidth="1"/>
    <col min="4359" max="4359" width="10.140625" style="4" bestFit="1" customWidth="1"/>
    <col min="4360" max="4360" width="9.140625" style="4" bestFit="1" customWidth="1"/>
    <col min="4361" max="4361" width="9.42578125" style="4" customWidth="1"/>
    <col min="4362" max="4362" width="11.42578125" style="4" customWidth="1"/>
    <col min="4363" max="4363" width="8.85546875" style="4" customWidth="1"/>
    <col min="4364" max="4364" width="8.140625" style="4" bestFit="1" customWidth="1"/>
    <col min="4365" max="4365" width="11.140625" style="4" customWidth="1"/>
    <col min="4366" max="4366" width="5.28515625" style="4" customWidth="1"/>
    <col min="4367" max="4609" width="8.7109375" style="4"/>
    <col min="4610" max="4610" width="5.28515625" style="4" customWidth="1"/>
    <col min="4611" max="4611" width="8.7109375" style="4"/>
    <col min="4612" max="4612" width="7.85546875" style="4" customWidth="1"/>
    <col min="4613" max="4613" width="7.140625" style="4" customWidth="1"/>
    <col min="4614" max="4614" width="3.140625" style="4" customWidth="1"/>
    <col min="4615" max="4615" width="10.140625" style="4" bestFit="1" customWidth="1"/>
    <col min="4616" max="4616" width="9.140625" style="4" bestFit="1" customWidth="1"/>
    <col min="4617" max="4617" width="9.42578125" style="4" customWidth="1"/>
    <col min="4618" max="4618" width="11.42578125" style="4" customWidth="1"/>
    <col min="4619" max="4619" width="8.85546875" style="4" customWidth="1"/>
    <col min="4620" max="4620" width="8.140625" style="4" bestFit="1" customWidth="1"/>
    <col min="4621" max="4621" width="11.140625" style="4" customWidth="1"/>
    <col min="4622" max="4622" width="5.28515625" style="4" customWidth="1"/>
    <col min="4623" max="4865" width="8.7109375" style="4"/>
    <col min="4866" max="4866" width="5.28515625" style="4" customWidth="1"/>
    <col min="4867" max="4867" width="8.7109375" style="4"/>
    <col min="4868" max="4868" width="7.85546875" style="4" customWidth="1"/>
    <col min="4869" max="4869" width="7.140625" style="4" customWidth="1"/>
    <col min="4870" max="4870" width="3.140625" style="4" customWidth="1"/>
    <col min="4871" max="4871" width="10.140625" style="4" bestFit="1" customWidth="1"/>
    <col min="4872" max="4872" width="9.140625" style="4" bestFit="1" customWidth="1"/>
    <col min="4873" max="4873" width="9.42578125" style="4" customWidth="1"/>
    <col min="4874" max="4874" width="11.42578125" style="4" customWidth="1"/>
    <col min="4875" max="4875" width="8.85546875" style="4" customWidth="1"/>
    <col min="4876" max="4876" width="8.140625" style="4" bestFit="1" customWidth="1"/>
    <col min="4877" max="4877" width="11.140625" style="4" customWidth="1"/>
    <col min="4878" max="4878" width="5.28515625" style="4" customWidth="1"/>
    <col min="4879" max="5121" width="8.7109375" style="4"/>
    <col min="5122" max="5122" width="5.28515625" style="4" customWidth="1"/>
    <col min="5123" max="5123" width="8.7109375" style="4"/>
    <col min="5124" max="5124" width="7.85546875" style="4" customWidth="1"/>
    <col min="5125" max="5125" width="7.140625" style="4" customWidth="1"/>
    <col min="5126" max="5126" width="3.140625" style="4" customWidth="1"/>
    <col min="5127" max="5127" width="10.140625" style="4" bestFit="1" customWidth="1"/>
    <col min="5128" max="5128" width="9.140625" style="4" bestFit="1" customWidth="1"/>
    <col min="5129" max="5129" width="9.42578125" style="4" customWidth="1"/>
    <col min="5130" max="5130" width="11.42578125" style="4" customWidth="1"/>
    <col min="5131" max="5131" width="8.85546875" style="4" customWidth="1"/>
    <col min="5132" max="5132" width="8.140625" style="4" bestFit="1" customWidth="1"/>
    <col min="5133" max="5133" width="11.140625" style="4" customWidth="1"/>
    <col min="5134" max="5134" width="5.28515625" style="4" customWidth="1"/>
    <col min="5135" max="5377" width="8.7109375" style="4"/>
    <col min="5378" max="5378" width="5.28515625" style="4" customWidth="1"/>
    <col min="5379" max="5379" width="8.7109375" style="4"/>
    <col min="5380" max="5380" width="7.85546875" style="4" customWidth="1"/>
    <col min="5381" max="5381" width="7.140625" style="4" customWidth="1"/>
    <col min="5382" max="5382" width="3.140625" style="4" customWidth="1"/>
    <col min="5383" max="5383" width="10.140625" style="4" bestFit="1" customWidth="1"/>
    <col min="5384" max="5384" width="9.140625" style="4" bestFit="1" customWidth="1"/>
    <col min="5385" max="5385" width="9.42578125" style="4" customWidth="1"/>
    <col min="5386" max="5386" width="11.42578125" style="4" customWidth="1"/>
    <col min="5387" max="5387" width="8.85546875" style="4" customWidth="1"/>
    <col min="5388" max="5388" width="8.140625" style="4" bestFit="1" customWidth="1"/>
    <col min="5389" max="5389" width="11.140625" style="4" customWidth="1"/>
    <col min="5390" max="5390" width="5.28515625" style="4" customWidth="1"/>
    <col min="5391" max="5633" width="8.7109375" style="4"/>
    <col min="5634" max="5634" width="5.28515625" style="4" customWidth="1"/>
    <col min="5635" max="5635" width="8.7109375" style="4"/>
    <col min="5636" max="5636" width="7.85546875" style="4" customWidth="1"/>
    <col min="5637" max="5637" width="7.140625" style="4" customWidth="1"/>
    <col min="5638" max="5638" width="3.140625" style="4" customWidth="1"/>
    <col min="5639" max="5639" width="10.140625" style="4" bestFit="1" customWidth="1"/>
    <col min="5640" max="5640" width="9.140625" style="4" bestFit="1" customWidth="1"/>
    <col min="5641" max="5641" width="9.42578125" style="4" customWidth="1"/>
    <col min="5642" max="5642" width="11.42578125" style="4" customWidth="1"/>
    <col min="5643" max="5643" width="8.85546875" style="4" customWidth="1"/>
    <col min="5644" max="5644" width="8.140625" style="4" bestFit="1" customWidth="1"/>
    <col min="5645" max="5645" width="11.140625" style="4" customWidth="1"/>
    <col min="5646" max="5646" width="5.28515625" style="4" customWidth="1"/>
    <col min="5647" max="5889" width="8.7109375" style="4"/>
    <col min="5890" max="5890" width="5.28515625" style="4" customWidth="1"/>
    <col min="5891" max="5891" width="8.7109375" style="4"/>
    <col min="5892" max="5892" width="7.85546875" style="4" customWidth="1"/>
    <col min="5893" max="5893" width="7.140625" style="4" customWidth="1"/>
    <col min="5894" max="5894" width="3.140625" style="4" customWidth="1"/>
    <col min="5895" max="5895" width="10.140625" style="4" bestFit="1" customWidth="1"/>
    <col min="5896" max="5896" width="9.140625" style="4" bestFit="1" customWidth="1"/>
    <col min="5897" max="5897" width="9.42578125" style="4" customWidth="1"/>
    <col min="5898" max="5898" width="11.42578125" style="4" customWidth="1"/>
    <col min="5899" max="5899" width="8.85546875" style="4" customWidth="1"/>
    <col min="5900" max="5900" width="8.140625" style="4" bestFit="1" customWidth="1"/>
    <col min="5901" max="5901" width="11.140625" style="4" customWidth="1"/>
    <col min="5902" max="5902" width="5.28515625" style="4" customWidth="1"/>
    <col min="5903" max="6145" width="8.7109375" style="4"/>
    <col min="6146" max="6146" width="5.28515625" style="4" customWidth="1"/>
    <col min="6147" max="6147" width="8.7109375" style="4"/>
    <col min="6148" max="6148" width="7.85546875" style="4" customWidth="1"/>
    <col min="6149" max="6149" width="7.140625" style="4" customWidth="1"/>
    <col min="6150" max="6150" width="3.140625" style="4" customWidth="1"/>
    <col min="6151" max="6151" width="10.140625" style="4" bestFit="1" customWidth="1"/>
    <col min="6152" max="6152" width="9.140625" style="4" bestFit="1" customWidth="1"/>
    <col min="6153" max="6153" width="9.42578125" style="4" customWidth="1"/>
    <col min="6154" max="6154" width="11.42578125" style="4" customWidth="1"/>
    <col min="6155" max="6155" width="8.85546875" style="4" customWidth="1"/>
    <col min="6156" max="6156" width="8.140625" style="4" bestFit="1" customWidth="1"/>
    <col min="6157" max="6157" width="11.140625" style="4" customWidth="1"/>
    <col min="6158" max="6158" width="5.28515625" style="4" customWidth="1"/>
    <col min="6159" max="6401" width="8.7109375" style="4"/>
    <col min="6402" max="6402" width="5.28515625" style="4" customWidth="1"/>
    <col min="6403" max="6403" width="8.7109375" style="4"/>
    <col min="6404" max="6404" width="7.85546875" style="4" customWidth="1"/>
    <col min="6405" max="6405" width="7.140625" style="4" customWidth="1"/>
    <col min="6406" max="6406" width="3.140625" style="4" customWidth="1"/>
    <col min="6407" max="6407" width="10.140625" style="4" bestFit="1" customWidth="1"/>
    <col min="6408" max="6408" width="9.140625" style="4" bestFit="1" customWidth="1"/>
    <col min="6409" max="6409" width="9.42578125" style="4" customWidth="1"/>
    <col min="6410" max="6410" width="11.42578125" style="4" customWidth="1"/>
    <col min="6411" max="6411" width="8.85546875" style="4" customWidth="1"/>
    <col min="6412" max="6412" width="8.140625" style="4" bestFit="1" customWidth="1"/>
    <col min="6413" max="6413" width="11.140625" style="4" customWidth="1"/>
    <col min="6414" max="6414" width="5.28515625" style="4" customWidth="1"/>
    <col min="6415" max="6657" width="8.7109375" style="4"/>
    <col min="6658" max="6658" width="5.28515625" style="4" customWidth="1"/>
    <col min="6659" max="6659" width="8.7109375" style="4"/>
    <col min="6660" max="6660" width="7.85546875" style="4" customWidth="1"/>
    <col min="6661" max="6661" width="7.140625" style="4" customWidth="1"/>
    <col min="6662" max="6662" width="3.140625" style="4" customWidth="1"/>
    <col min="6663" max="6663" width="10.140625" style="4" bestFit="1" customWidth="1"/>
    <col min="6664" max="6664" width="9.140625" style="4" bestFit="1" customWidth="1"/>
    <col min="6665" max="6665" width="9.42578125" style="4" customWidth="1"/>
    <col min="6666" max="6666" width="11.42578125" style="4" customWidth="1"/>
    <col min="6667" max="6667" width="8.85546875" style="4" customWidth="1"/>
    <col min="6668" max="6668" width="8.140625" style="4" bestFit="1" customWidth="1"/>
    <col min="6669" max="6669" width="11.140625" style="4" customWidth="1"/>
    <col min="6670" max="6670" width="5.28515625" style="4" customWidth="1"/>
    <col min="6671" max="6913" width="8.7109375" style="4"/>
    <col min="6914" max="6914" width="5.28515625" style="4" customWidth="1"/>
    <col min="6915" max="6915" width="8.7109375" style="4"/>
    <col min="6916" max="6916" width="7.85546875" style="4" customWidth="1"/>
    <col min="6917" max="6917" width="7.140625" style="4" customWidth="1"/>
    <col min="6918" max="6918" width="3.140625" style="4" customWidth="1"/>
    <col min="6919" max="6919" width="10.140625" style="4" bestFit="1" customWidth="1"/>
    <col min="6920" max="6920" width="9.140625" style="4" bestFit="1" customWidth="1"/>
    <col min="6921" max="6921" width="9.42578125" style="4" customWidth="1"/>
    <col min="6922" max="6922" width="11.42578125" style="4" customWidth="1"/>
    <col min="6923" max="6923" width="8.85546875" style="4" customWidth="1"/>
    <col min="6924" max="6924" width="8.140625" style="4" bestFit="1" customWidth="1"/>
    <col min="6925" max="6925" width="11.140625" style="4" customWidth="1"/>
    <col min="6926" max="6926" width="5.28515625" style="4" customWidth="1"/>
    <col min="6927" max="7169" width="8.7109375" style="4"/>
    <col min="7170" max="7170" width="5.28515625" style="4" customWidth="1"/>
    <col min="7171" max="7171" width="8.7109375" style="4"/>
    <col min="7172" max="7172" width="7.85546875" style="4" customWidth="1"/>
    <col min="7173" max="7173" width="7.140625" style="4" customWidth="1"/>
    <col min="7174" max="7174" width="3.140625" style="4" customWidth="1"/>
    <col min="7175" max="7175" width="10.140625" style="4" bestFit="1" customWidth="1"/>
    <col min="7176" max="7176" width="9.140625" style="4" bestFit="1" customWidth="1"/>
    <col min="7177" max="7177" width="9.42578125" style="4" customWidth="1"/>
    <col min="7178" max="7178" width="11.42578125" style="4" customWidth="1"/>
    <col min="7179" max="7179" width="8.85546875" style="4" customWidth="1"/>
    <col min="7180" max="7180" width="8.140625" style="4" bestFit="1" customWidth="1"/>
    <col min="7181" max="7181" width="11.140625" style="4" customWidth="1"/>
    <col min="7182" max="7182" width="5.28515625" style="4" customWidth="1"/>
    <col min="7183" max="7425" width="8.7109375" style="4"/>
    <col min="7426" max="7426" width="5.28515625" style="4" customWidth="1"/>
    <col min="7427" max="7427" width="8.7109375" style="4"/>
    <col min="7428" max="7428" width="7.85546875" style="4" customWidth="1"/>
    <col min="7429" max="7429" width="7.140625" style="4" customWidth="1"/>
    <col min="7430" max="7430" width="3.140625" style="4" customWidth="1"/>
    <col min="7431" max="7431" width="10.140625" style="4" bestFit="1" customWidth="1"/>
    <col min="7432" max="7432" width="9.140625" style="4" bestFit="1" customWidth="1"/>
    <col min="7433" max="7433" width="9.42578125" style="4" customWidth="1"/>
    <col min="7434" max="7434" width="11.42578125" style="4" customWidth="1"/>
    <col min="7435" max="7435" width="8.85546875" style="4" customWidth="1"/>
    <col min="7436" max="7436" width="8.140625" style="4" bestFit="1" customWidth="1"/>
    <col min="7437" max="7437" width="11.140625" style="4" customWidth="1"/>
    <col min="7438" max="7438" width="5.28515625" style="4" customWidth="1"/>
    <col min="7439" max="7681" width="8.7109375" style="4"/>
    <col min="7682" max="7682" width="5.28515625" style="4" customWidth="1"/>
    <col min="7683" max="7683" width="8.7109375" style="4"/>
    <col min="7684" max="7684" width="7.85546875" style="4" customWidth="1"/>
    <col min="7685" max="7685" width="7.140625" style="4" customWidth="1"/>
    <col min="7686" max="7686" width="3.140625" style="4" customWidth="1"/>
    <col min="7687" max="7687" width="10.140625" style="4" bestFit="1" customWidth="1"/>
    <col min="7688" max="7688" width="9.140625" style="4" bestFit="1" customWidth="1"/>
    <col min="7689" max="7689" width="9.42578125" style="4" customWidth="1"/>
    <col min="7690" max="7690" width="11.42578125" style="4" customWidth="1"/>
    <col min="7691" max="7691" width="8.85546875" style="4" customWidth="1"/>
    <col min="7692" max="7692" width="8.140625" style="4" bestFit="1" customWidth="1"/>
    <col min="7693" max="7693" width="11.140625" style="4" customWidth="1"/>
    <col min="7694" max="7694" width="5.28515625" style="4" customWidth="1"/>
    <col min="7695" max="7937" width="8.7109375" style="4"/>
    <col min="7938" max="7938" width="5.28515625" style="4" customWidth="1"/>
    <col min="7939" max="7939" width="8.7109375" style="4"/>
    <col min="7940" max="7940" width="7.85546875" style="4" customWidth="1"/>
    <col min="7941" max="7941" width="7.140625" style="4" customWidth="1"/>
    <col min="7942" max="7942" width="3.140625" style="4" customWidth="1"/>
    <col min="7943" max="7943" width="10.140625" style="4" bestFit="1" customWidth="1"/>
    <col min="7944" max="7944" width="9.140625" style="4" bestFit="1" customWidth="1"/>
    <col min="7945" max="7945" width="9.42578125" style="4" customWidth="1"/>
    <col min="7946" max="7946" width="11.42578125" style="4" customWidth="1"/>
    <col min="7947" max="7947" width="8.85546875" style="4" customWidth="1"/>
    <col min="7948" max="7948" width="8.140625" style="4" bestFit="1" customWidth="1"/>
    <col min="7949" max="7949" width="11.140625" style="4" customWidth="1"/>
    <col min="7950" max="7950" width="5.28515625" style="4" customWidth="1"/>
    <col min="7951" max="8193" width="8.7109375" style="4"/>
    <col min="8194" max="8194" width="5.28515625" style="4" customWidth="1"/>
    <col min="8195" max="8195" width="8.7109375" style="4"/>
    <col min="8196" max="8196" width="7.85546875" style="4" customWidth="1"/>
    <col min="8197" max="8197" width="7.140625" style="4" customWidth="1"/>
    <col min="8198" max="8198" width="3.140625" style="4" customWidth="1"/>
    <col min="8199" max="8199" width="10.140625" style="4" bestFit="1" customWidth="1"/>
    <col min="8200" max="8200" width="9.140625" style="4" bestFit="1" customWidth="1"/>
    <col min="8201" max="8201" width="9.42578125" style="4" customWidth="1"/>
    <col min="8202" max="8202" width="11.42578125" style="4" customWidth="1"/>
    <col min="8203" max="8203" width="8.85546875" style="4" customWidth="1"/>
    <col min="8204" max="8204" width="8.140625" style="4" bestFit="1" customWidth="1"/>
    <col min="8205" max="8205" width="11.140625" style="4" customWidth="1"/>
    <col min="8206" max="8206" width="5.28515625" style="4" customWidth="1"/>
    <col min="8207" max="8449" width="8.7109375" style="4"/>
    <col min="8450" max="8450" width="5.28515625" style="4" customWidth="1"/>
    <col min="8451" max="8451" width="8.7109375" style="4"/>
    <col min="8452" max="8452" width="7.85546875" style="4" customWidth="1"/>
    <col min="8453" max="8453" width="7.140625" style="4" customWidth="1"/>
    <col min="8454" max="8454" width="3.140625" style="4" customWidth="1"/>
    <col min="8455" max="8455" width="10.140625" style="4" bestFit="1" customWidth="1"/>
    <col min="8456" max="8456" width="9.140625" style="4" bestFit="1" customWidth="1"/>
    <col min="8457" max="8457" width="9.42578125" style="4" customWidth="1"/>
    <col min="8458" max="8458" width="11.42578125" style="4" customWidth="1"/>
    <col min="8459" max="8459" width="8.85546875" style="4" customWidth="1"/>
    <col min="8460" max="8460" width="8.140625" style="4" bestFit="1" customWidth="1"/>
    <col min="8461" max="8461" width="11.140625" style="4" customWidth="1"/>
    <col min="8462" max="8462" width="5.28515625" style="4" customWidth="1"/>
    <col min="8463" max="8705" width="8.7109375" style="4"/>
    <col min="8706" max="8706" width="5.28515625" style="4" customWidth="1"/>
    <col min="8707" max="8707" width="8.7109375" style="4"/>
    <col min="8708" max="8708" width="7.85546875" style="4" customWidth="1"/>
    <col min="8709" max="8709" width="7.140625" style="4" customWidth="1"/>
    <col min="8710" max="8710" width="3.140625" style="4" customWidth="1"/>
    <col min="8711" max="8711" width="10.140625" style="4" bestFit="1" customWidth="1"/>
    <col min="8712" max="8712" width="9.140625" style="4" bestFit="1" customWidth="1"/>
    <col min="8713" max="8713" width="9.42578125" style="4" customWidth="1"/>
    <col min="8714" max="8714" width="11.42578125" style="4" customWidth="1"/>
    <col min="8715" max="8715" width="8.85546875" style="4" customWidth="1"/>
    <col min="8716" max="8716" width="8.140625" style="4" bestFit="1" customWidth="1"/>
    <col min="8717" max="8717" width="11.140625" style="4" customWidth="1"/>
    <col min="8718" max="8718" width="5.28515625" style="4" customWidth="1"/>
    <col min="8719" max="8961" width="8.7109375" style="4"/>
    <col min="8962" max="8962" width="5.28515625" style="4" customWidth="1"/>
    <col min="8963" max="8963" width="8.7109375" style="4"/>
    <col min="8964" max="8964" width="7.85546875" style="4" customWidth="1"/>
    <col min="8965" max="8965" width="7.140625" style="4" customWidth="1"/>
    <col min="8966" max="8966" width="3.140625" style="4" customWidth="1"/>
    <col min="8967" max="8967" width="10.140625" style="4" bestFit="1" customWidth="1"/>
    <col min="8968" max="8968" width="9.140625" style="4" bestFit="1" customWidth="1"/>
    <col min="8969" max="8969" width="9.42578125" style="4" customWidth="1"/>
    <col min="8970" max="8970" width="11.42578125" style="4" customWidth="1"/>
    <col min="8971" max="8971" width="8.85546875" style="4" customWidth="1"/>
    <col min="8972" max="8972" width="8.140625" style="4" bestFit="1" customWidth="1"/>
    <col min="8973" max="8973" width="11.140625" style="4" customWidth="1"/>
    <col min="8974" max="8974" width="5.28515625" style="4" customWidth="1"/>
    <col min="8975" max="9217" width="8.7109375" style="4"/>
    <col min="9218" max="9218" width="5.28515625" style="4" customWidth="1"/>
    <col min="9219" max="9219" width="8.7109375" style="4"/>
    <col min="9220" max="9220" width="7.85546875" style="4" customWidth="1"/>
    <col min="9221" max="9221" width="7.140625" style="4" customWidth="1"/>
    <col min="9222" max="9222" width="3.140625" style="4" customWidth="1"/>
    <col min="9223" max="9223" width="10.140625" style="4" bestFit="1" customWidth="1"/>
    <col min="9224" max="9224" width="9.140625" style="4" bestFit="1" customWidth="1"/>
    <col min="9225" max="9225" width="9.42578125" style="4" customWidth="1"/>
    <col min="9226" max="9226" width="11.42578125" style="4" customWidth="1"/>
    <col min="9227" max="9227" width="8.85546875" style="4" customWidth="1"/>
    <col min="9228" max="9228" width="8.140625" style="4" bestFit="1" customWidth="1"/>
    <col min="9229" max="9229" width="11.140625" style="4" customWidth="1"/>
    <col min="9230" max="9230" width="5.28515625" style="4" customWidth="1"/>
    <col min="9231" max="9473" width="8.7109375" style="4"/>
    <col min="9474" max="9474" width="5.28515625" style="4" customWidth="1"/>
    <col min="9475" max="9475" width="8.7109375" style="4"/>
    <col min="9476" max="9476" width="7.85546875" style="4" customWidth="1"/>
    <col min="9477" max="9477" width="7.140625" style="4" customWidth="1"/>
    <col min="9478" max="9478" width="3.140625" style="4" customWidth="1"/>
    <col min="9479" max="9479" width="10.140625" style="4" bestFit="1" customWidth="1"/>
    <col min="9480" max="9480" width="9.140625" style="4" bestFit="1" customWidth="1"/>
    <col min="9481" max="9481" width="9.42578125" style="4" customWidth="1"/>
    <col min="9482" max="9482" width="11.42578125" style="4" customWidth="1"/>
    <col min="9483" max="9483" width="8.85546875" style="4" customWidth="1"/>
    <col min="9484" max="9484" width="8.140625" style="4" bestFit="1" customWidth="1"/>
    <col min="9485" max="9485" width="11.140625" style="4" customWidth="1"/>
    <col min="9486" max="9486" width="5.28515625" style="4" customWidth="1"/>
    <col min="9487" max="9729" width="8.7109375" style="4"/>
    <col min="9730" max="9730" width="5.28515625" style="4" customWidth="1"/>
    <col min="9731" max="9731" width="8.7109375" style="4"/>
    <col min="9732" max="9732" width="7.85546875" style="4" customWidth="1"/>
    <col min="9733" max="9733" width="7.140625" style="4" customWidth="1"/>
    <col min="9734" max="9734" width="3.140625" style="4" customWidth="1"/>
    <col min="9735" max="9735" width="10.140625" style="4" bestFit="1" customWidth="1"/>
    <col min="9736" max="9736" width="9.140625" style="4" bestFit="1" customWidth="1"/>
    <col min="9737" max="9737" width="9.42578125" style="4" customWidth="1"/>
    <col min="9738" max="9738" width="11.42578125" style="4" customWidth="1"/>
    <col min="9739" max="9739" width="8.85546875" style="4" customWidth="1"/>
    <col min="9740" max="9740" width="8.140625" style="4" bestFit="1" customWidth="1"/>
    <col min="9741" max="9741" width="11.140625" style="4" customWidth="1"/>
    <col min="9742" max="9742" width="5.28515625" style="4" customWidth="1"/>
    <col min="9743" max="9985" width="8.7109375" style="4"/>
    <col min="9986" max="9986" width="5.28515625" style="4" customWidth="1"/>
    <col min="9987" max="9987" width="8.7109375" style="4"/>
    <col min="9988" max="9988" width="7.85546875" style="4" customWidth="1"/>
    <col min="9989" max="9989" width="7.140625" style="4" customWidth="1"/>
    <col min="9990" max="9990" width="3.140625" style="4" customWidth="1"/>
    <col min="9991" max="9991" width="10.140625" style="4" bestFit="1" customWidth="1"/>
    <col min="9992" max="9992" width="9.140625" style="4" bestFit="1" customWidth="1"/>
    <col min="9993" max="9993" width="9.42578125" style="4" customWidth="1"/>
    <col min="9994" max="9994" width="11.42578125" style="4" customWidth="1"/>
    <col min="9995" max="9995" width="8.85546875" style="4" customWidth="1"/>
    <col min="9996" max="9996" width="8.140625" style="4" bestFit="1" customWidth="1"/>
    <col min="9997" max="9997" width="11.140625" style="4" customWidth="1"/>
    <col min="9998" max="9998" width="5.28515625" style="4" customWidth="1"/>
    <col min="9999" max="10241" width="8.7109375" style="4"/>
    <col min="10242" max="10242" width="5.28515625" style="4" customWidth="1"/>
    <col min="10243" max="10243" width="8.7109375" style="4"/>
    <col min="10244" max="10244" width="7.85546875" style="4" customWidth="1"/>
    <col min="10245" max="10245" width="7.140625" style="4" customWidth="1"/>
    <col min="10246" max="10246" width="3.140625" style="4" customWidth="1"/>
    <col min="10247" max="10247" width="10.140625" style="4" bestFit="1" customWidth="1"/>
    <col min="10248" max="10248" width="9.140625" style="4" bestFit="1" customWidth="1"/>
    <col min="10249" max="10249" width="9.42578125" style="4" customWidth="1"/>
    <col min="10250" max="10250" width="11.42578125" style="4" customWidth="1"/>
    <col min="10251" max="10251" width="8.85546875" style="4" customWidth="1"/>
    <col min="10252" max="10252" width="8.140625" style="4" bestFit="1" customWidth="1"/>
    <col min="10253" max="10253" width="11.140625" style="4" customWidth="1"/>
    <col min="10254" max="10254" width="5.28515625" style="4" customWidth="1"/>
    <col min="10255" max="10497" width="8.7109375" style="4"/>
    <col min="10498" max="10498" width="5.28515625" style="4" customWidth="1"/>
    <col min="10499" max="10499" width="8.7109375" style="4"/>
    <col min="10500" max="10500" width="7.85546875" style="4" customWidth="1"/>
    <col min="10501" max="10501" width="7.140625" style="4" customWidth="1"/>
    <col min="10502" max="10502" width="3.140625" style="4" customWidth="1"/>
    <col min="10503" max="10503" width="10.140625" style="4" bestFit="1" customWidth="1"/>
    <col min="10504" max="10504" width="9.140625" style="4" bestFit="1" customWidth="1"/>
    <col min="10505" max="10505" width="9.42578125" style="4" customWidth="1"/>
    <col min="10506" max="10506" width="11.42578125" style="4" customWidth="1"/>
    <col min="10507" max="10507" width="8.85546875" style="4" customWidth="1"/>
    <col min="10508" max="10508" width="8.140625" style="4" bestFit="1" customWidth="1"/>
    <col min="10509" max="10509" width="11.140625" style="4" customWidth="1"/>
    <col min="10510" max="10510" width="5.28515625" style="4" customWidth="1"/>
    <col min="10511" max="10753" width="8.7109375" style="4"/>
    <col min="10754" max="10754" width="5.28515625" style="4" customWidth="1"/>
    <col min="10755" max="10755" width="8.7109375" style="4"/>
    <col min="10756" max="10756" width="7.85546875" style="4" customWidth="1"/>
    <col min="10757" max="10757" width="7.140625" style="4" customWidth="1"/>
    <col min="10758" max="10758" width="3.140625" style="4" customWidth="1"/>
    <col min="10759" max="10759" width="10.140625" style="4" bestFit="1" customWidth="1"/>
    <col min="10760" max="10760" width="9.140625" style="4" bestFit="1" customWidth="1"/>
    <col min="10761" max="10761" width="9.42578125" style="4" customWidth="1"/>
    <col min="10762" max="10762" width="11.42578125" style="4" customWidth="1"/>
    <col min="10763" max="10763" width="8.85546875" style="4" customWidth="1"/>
    <col min="10764" max="10764" width="8.140625" style="4" bestFit="1" customWidth="1"/>
    <col min="10765" max="10765" width="11.140625" style="4" customWidth="1"/>
    <col min="10766" max="10766" width="5.28515625" style="4" customWidth="1"/>
    <col min="10767" max="11009" width="8.7109375" style="4"/>
    <col min="11010" max="11010" width="5.28515625" style="4" customWidth="1"/>
    <col min="11011" max="11011" width="8.7109375" style="4"/>
    <col min="11012" max="11012" width="7.85546875" style="4" customWidth="1"/>
    <col min="11013" max="11013" width="7.140625" style="4" customWidth="1"/>
    <col min="11014" max="11014" width="3.140625" style="4" customWidth="1"/>
    <col min="11015" max="11015" width="10.140625" style="4" bestFit="1" customWidth="1"/>
    <col min="11016" max="11016" width="9.140625" style="4" bestFit="1" customWidth="1"/>
    <col min="11017" max="11017" width="9.42578125" style="4" customWidth="1"/>
    <col min="11018" max="11018" width="11.42578125" style="4" customWidth="1"/>
    <col min="11019" max="11019" width="8.85546875" style="4" customWidth="1"/>
    <col min="11020" max="11020" width="8.140625" style="4" bestFit="1" customWidth="1"/>
    <col min="11021" max="11021" width="11.140625" style="4" customWidth="1"/>
    <col min="11022" max="11022" width="5.28515625" style="4" customWidth="1"/>
    <col min="11023" max="11265" width="8.7109375" style="4"/>
    <col min="11266" max="11266" width="5.28515625" style="4" customWidth="1"/>
    <col min="11267" max="11267" width="8.7109375" style="4"/>
    <col min="11268" max="11268" width="7.85546875" style="4" customWidth="1"/>
    <col min="11269" max="11269" width="7.140625" style="4" customWidth="1"/>
    <col min="11270" max="11270" width="3.140625" style="4" customWidth="1"/>
    <col min="11271" max="11271" width="10.140625" style="4" bestFit="1" customWidth="1"/>
    <col min="11272" max="11272" width="9.140625" style="4" bestFit="1" customWidth="1"/>
    <col min="11273" max="11273" width="9.42578125" style="4" customWidth="1"/>
    <col min="11274" max="11274" width="11.42578125" style="4" customWidth="1"/>
    <col min="11275" max="11275" width="8.85546875" style="4" customWidth="1"/>
    <col min="11276" max="11276" width="8.140625" style="4" bestFit="1" customWidth="1"/>
    <col min="11277" max="11277" width="11.140625" style="4" customWidth="1"/>
    <col min="11278" max="11278" width="5.28515625" style="4" customWidth="1"/>
    <col min="11279" max="11521" width="8.7109375" style="4"/>
    <col min="11522" max="11522" width="5.28515625" style="4" customWidth="1"/>
    <col min="11523" max="11523" width="8.7109375" style="4"/>
    <col min="11524" max="11524" width="7.85546875" style="4" customWidth="1"/>
    <col min="11525" max="11525" width="7.140625" style="4" customWidth="1"/>
    <col min="11526" max="11526" width="3.140625" style="4" customWidth="1"/>
    <col min="11527" max="11527" width="10.140625" style="4" bestFit="1" customWidth="1"/>
    <col min="11528" max="11528" width="9.140625" style="4" bestFit="1" customWidth="1"/>
    <col min="11529" max="11529" width="9.42578125" style="4" customWidth="1"/>
    <col min="11530" max="11530" width="11.42578125" style="4" customWidth="1"/>
    <col min="11531" max="11531" width="8.85546875" style="4" customWidth="1"/>
    <col min="11532" max="11532" width="8.140625" style="4" bestFit="1" customWidth="1"/>
    <col min="11533" max="11533" width="11.140625" style="4" customWidth="1"/>
    <col min="11534" max="11534" width="5.28515625" style="4" customWidth="1"/>
    <col min="11535" max="11777" width="8.7109375" style="4"/>
    <col min="11778" max="11778" width="5.28515625" style="4" customWidth="1"/>
    <col min="11779" max="11779" width="8.7109375" style="4"/>
    <col min="11780" max="11780" width="7.85546875" style="4" customWidth="1"/>
    <col min="11781" max="11781" width="7.140625" style="4" customWidth="1"/>
    <col min="11782" max="11782" width="3.140625" style="4" customWidth="1"/>
    <col min="11783" max="11783" width="10.140625" style="4" bestFit="1" customWidth="1"/>
    <col min="11784" max="11784" width="9.140625" style="4" bestFit="1" customWidth="1"/>
    <col min="11785" max="11785" width="9.42578125" style="4" customWidth="1"/>
    <col min="11786" max="11786" width="11.42578125" style="4" customWidth="1"/>
    <col min="11787" max="11787" width="8.85546875" style="4" customWidth="1"/>
    <col min="11788" max="11788" width="8.140625" style="4" bestFit="1" customWidth="1"/>
    <col min="11789" max="11789" width="11.140625" style="4" customWidth="1"/>
    <col min="11790" max="11790" width="5.28515625" style="4" customWidth="1"/>
    <col min="11791" max="12033" width="8.7109375" style="4"/>
    <col min="12034" max="12034" width="5.28515625" style="4" customWidth="1"/>
    <col min="12035" max="12035" width="8.7109375" style="4"/>
    <col min="12036" max="12036" width="7.85546875" style="4" customWidth="1"/>
    <col min="12037" max="12037" width="7.140625" style="4" customWidth="1"/>
    <col min="12038" max="12038" width="3.140625" style="4" customWidth="1"/>
    <col min="12039" max="12039" width="10.140625" style="4" bestFit="1" customWidth="1"/>
    <col min="12040" max="12040" width="9.140625" style="4" bestFit="1" customWidth="1"/>
    <col min="12041" max="12041" width="9.42578125" style="4" customWidth="1"/>
    <col min="12042" max="12042" width="11.42578125" style="4" customWidth="1"/>
    <col min="12043" max="12043" width="8.85546875" style="4" customWidth="1"/>
    <col min="12044" max="12044" width="8.140625" style="4" bestFit="1" customWidth="1"/>
    <col min="12045" max="12045" width="11.140625" style="4" customWidth="1"/>
    <col min="12046" max="12046" width="5.28515625" style="4" customWidth="1"/>
    <col min="12047" max="12289" width="8.7109375" style="4"/>
    <col min="12290" max="12290" width="5.28515625" style="4" customWidth="1"/>
    <col min="12291" max="12291" width="8.7109375" style="4"/>
    <col min="12292" max="12292" width="7.85546875" style="4" customWidth="1"/>
    <col min="12293" max="12293" width="7.140625" style="4" customWidth="1"/>
    <col min="12294" max="12294" width="3.140625" style="4" customWidth="1"/>
    <col min="12295" max="12295" width="10.140625" style="4" bestFit="1" customWidth="1"/>
    <col min="12296" max="12296" width="9.140625" style="4" bestFit="1" customWidth="1"/>
    <col min="12297" max="12297" width="9.42578125" style="4" customWidth="1"/>
    <col min="12298" max="12298" width="11.42578125" style="4" customWidth="1"/>
    <col min="12299" max="12299" width="8.85546875" style="4" customWidth="1"/>
    <col min="12300" max="12300" width="8.140625" style="4" bestFit="1" customWidth="1"/>
    <col min="12301" max="12301" width="11.140625" style="4" customWidth="1"/>
    <col min="12302" max="12302" width="5.28515625" style="4" customWidth="1"/>
    <col min="12303" max="12545" width="8.7109375" style="4"/>
    <col min="12546" max="12546" width="5.28515625" style="4" customWidth="1"/>
    <col min="12547" max="12547" width="8.7109375" style="4"/>
    <col min="12548" max="12548" width="7.85546875" style="4" customWidth="1"/>
    <col min="12549" max="12549" width="7.140625" style="4" customWidth="1"/>
    <col min="12550" max="12550" width="3.140625" style="4" customWidth="1"/>
    <col min="12551" max="12551" width="10.140625" style="4" bestFit="1" customWidth="1"/>
    <col min="12552" max="12552" width="9.140625" style="4" bestFit="1" customWidth="1"/>
    <col min="12553" max="12553" width="9.42578125" style="4" customWidth="1"/>
    <col min="12554" max="12554" width="11.42578125" style="4" customWidth="1"/>
    <col min="12555" max="12555" width="8.85546875" style="4" customWidth="1"/>
    <col min="12556" max="12556" width="8.140625" style="4" bestFit="1" customWidth="1"/>
    <col min="12557" max="12557" width="11.140625" style="4" customWidth="1"/>
    <col min="12558" max="12558" width="5.28515625" style="4" customWidth="1"/>
    <col min="12559" max="12801" width="8.7109375" style="4"/>
    <col min="12802" max="12802" width="5.28515625" style="4" customWidth="1"/>
    <col min="12803" max="12803" width="8.7109375" style="4"/>
    <col min="12804" max="12804" width="7.85546875" style="4" customWidth="1"/>
    <col min="12805" max="12805" width="7.140625" style="4" customWidth="1"/>
    <col min="12806" max="12806" width="3.140625" style="4" customWidth="1"/>
    <col min="12807" max="12807" width="10.140625" style="4" bestFit="1" customWidth="1"/>
    <col min="12808" max="12808" width="9.140625" style="4" bestFit="1" customWidth="1"/>
    <col min="12809" max="12809" width="9.42578125" style="4" customWidth="1"/>
    <col min="12810" max="12810" width="11.42578125" style="4" customWidth="1"/>
    <col min="12811" max="12811" width="8.85546875" style="4" customWidth="1"/>
    <col min="12812" max="12812" width="8.140625" style="4" bestFit="1" customWidth="1"/>
    <col min="12813" max="12813" width="11.140625" style="4" customWidth="1"/>
    <col min="12814" max="12814" width="5.28515625" style="4" customWidth="1"/>
    <col min="12815" max="13057" width="8.7109375" style="4"/>
    <col min="13058" max="13058" width="5.28515625" style="4" customWidth="1"/>
    <col min="13059" max="13059" width="8.7109375" style="4"/>
    <col min="13060" max="13060" width="7.85546875" style="4" customWidth="1"/>
    <col min="13061" max="13061" width="7.140625" style="4" customWidth="1"/>
    <col min="13062" max="13062" width="3.140625" style="4" customWidth="1"/>
    <col min="13063" max="13063" width="10.140625" style="4" bestFit="1" customWidth="1"/>
    <col min="13064" max="13064" width="9.140625" style="4" bestFit="1" customWidth="1"/>
    <col min="13065" max="13065" width="9.42578125" style="4" customWidth="1"/>
    <col min="13066" max="13066" width="11.42578125" style="4" customWidth="1"/>
    <col min="13067" max="13067" width="8.85546875" style="4" customWidth="1"/>
    <col min="13068" max="13068" width="8.140625" style="4" bestFit="1" customWidth="1"/>
    <col min="13069" max="13069" width="11.140625" style="4" customWidth="1"/>
    <col min="13070" max="13070" width="5.28515625" style="4" customWidth="1"/>
    <col min="13071" max="13313" width="8.7109375" style="4"/>
    <col min="13314" max="13314" width="5.28515625" style="4" customWidth="1"/>
    <col min="13315" max="13315" width="8.7109375" style="4"/>
    <col min="13316" max="13316" width="7.85546875" style="4" customWidth="1"/>
    <col min="13317" max="13317" width="7.140625" style="4" customWidth="1"/>
    <col min="13318" max="13318" width="3.140625" style="4" customWidth="1"/>
    <col min="13319" max="13319" width="10.140625" style="4" bestFit="1" customWidth="1"/>
    <col min="13320" max="13320" width="9.140625" style="4" bestFit="1" customWidth="1"/>
    <col min="13321" max="13321" width="9.42578125" style="4" customWidth="1"/>
    <col min="13322" max="13322" width="11.42578125" style="4" customWidth="1"/>
    <col min="13323" max="13323" width="8.85546875" style="4" customWidth="1"/>
    <col min="13324" max="13324" width="8.140625" style="4" bestFit="1" customWidth="1"/>
    <col min="13325" max="13325" width="11.140625" style="4" customWidth="1"/>
    <col min="13326" max="13326" width="5.28515625" style="4" customWidth="1"/>
    <col min="13327" max="13569" width="8.7109375" style="4"/>
    <col min="13570" max="13570" width="5.28515625" style="4" customWidth="1"/>
    <col min="13571" max="13571" width="8.7109375" style="4"/>
    <col min="13572" max="13572" width="7.85546875" style="4" customWidth="1"/>
    <col min="13573" max="13573" width="7.140625" style="4" customWidth="1"/>
    <col min="13574" max="13574" width="3.140625" style="4" customWidth="1"/>
    <col min="13575" max="13575" width="10.140625" style="4" bestFit="1" customWidth="1"/>
    <col min="13576" max="13576" width="9.140625" style="4" bestFit="1" customWidth="1"/>
    <col min="13577" max="13577" width="9.42578125" style="4" customWidth="1"/>
    <col min="13578" max="13578" width="11.42578125" style="4" customWidth="1"/>
    <col min="13579" max="13579" width="8.85546875" style="4" customWidth="1"/>
    <col min="13580" max="13580" width="8.140625" style="4" bestFit="1" customWidth="1"/>
    <col min="13581" max="13581" width="11.140625" style="4" customWidth="1"/>
    <col min="13582" max="13582" width="5.28515625" style="4" customWidth="1"/>
    <col min="13583" max="13825" width="8.7109375" style="4"/>
    <col min="13826" max="13826" width="5.28515625" style="4" customWidth="1"/>
    <col min="13827" max="13827" width="8.7109375" style="4"/>
    <col min="13828" max="13828" width="7.85546875" style="4" customWidth="1"/>
    <col min="13829" max="13829" width="7.140625" style="4" customWidth="1"/>
    <col min="13830" max="13830" width="3.140625" style="4" customWidth="1"/>
    <col min="13831" max="13831" width="10.140625" style="4" bestFit="1" customWidth="1"/>
    <col min="13832" max="13832" width="9.140625" style="4" bestFit="1" customWidth="1"/>
    <col min="13833" max="13833" width="9.42578125" style="4" customWidth="1"/>
    <col min="13834" max="13834" width="11.42578125" style="4" customWidth="1"/>
    <col min="13835" max="13835" width="8.85546875" style="4" customWidth="1"/>
    <col min="13836" max="13836" width="8.140625" style="4" bestFit="1" customWidth="1"/>
    <col min="13837" max="13837" width="11.140625" style="4" customWidth="1"/>
    <col min="13838" max="13838" width="5.28515625" style="4" customWidth="1"/>
    <col min="13839" max="14081" width="8.7109375" style="4"/>
    <col min="14082" max="14082" width="5.28515625" style="4" customWidth="1"/>
    <col min="14083" max="14083" width="8.7109375" style="4"/>
    <col min="14084" max="14084" width="7.85546875" style="4" customWidth="1"/>
    <col min="14085" max="14085" width="7.140625" style="4" customWidth="1"/>
    <col min="14086" max="14086" width="3.140625" style="4" customWidth="1"/>
    <col min="14087" max="14087" width="10.140625" style="4" bestFit="1" customWidth="1"/>
    <col min="14088" max="14088" width="9.140625" style="4" bestFit="1" customWidth="1"/>
    <col min="14089" max="14089" width="9.42578125" style="4" customWidth="1"/>
    <col min="14090" max="14090" width="11.42578125" style="4" customWidth="1"/>
    <col min="14091" max="14091" width="8.85546875" style="4" customWidth="1"/>
    <col min="14092" max="14092" width="8.140625" style="4" bestFit="1" customWidth="1"/>
    <col min="14093" max="14093" width="11.140625" style="4" customWidth="1"/>
    <col min="14094" max="14094" width="5.28515625" style="4" customWidth="1"/>
    <col min="14095" max="14337" width="8.7109375" style="4"/>
    <col min="14338" max="14338" width="5.28515625" style="4" customWidth="1"/>
    <col min="14339" max="14339" width="8.7109375" style="4"/>
    <col min="14340" max="14340" width="7.85546875" style="4" customWidth="1"/>
    <col min="14341" max="14341" width="7.140625" style="4" customWidth="1"/>
    <col min="14342" max="14342" width="3.140625" style="4" customWidth="1"/>
    <col min="14343" max="14343" width="10.140625" style="4" bestFit="1" customWidth="1"/>
    <col min="14344" max="14344" width="9.140625" style="4" bestFit="1" customWidth="1"/>
    <col min="14345" max="14345" width="9.42578125" style="4" customWidth="1"/>
    <col min="14346" max="14346" width="11.42578125" style="4" customWidth="1"/>
    <col min="14347" max="14347" width="8.85546875" style="4" customWidth="1"/>
    <col min="14348" max="14348" width="8.140625" style="4" bestFit="1" customWidth="1"/>
    <col min="14349" max="14349" width="11.140625" style="4" customWidth="1"/>
    <col min="14350" max="14350" width="5.28515625" style="4" customWidth="1"/>
    <col min="14351" max="14593" width="8.7109375" style="4"/>
    <col min="14594" max="14594" width="5.28515625" style="4" customWidth="1"/>
    <col min="14595" max="14595" width="8.7109375" style="4"/>
    <col min="14596" max="14596" width="7.85546875" style="4" customWidth="1"/>
    <col min="14597" max="14597" width="7.140625" style="4" customWidth="1"/>
    <col min="14598" max="14598" width="3.140625" style="4" customWidth="1"/>
    <col min="14599" max="14599" width="10.140625" style="4" bestFit="1" customWidth="1"/>
    <col min="14600" max="14600" width="9.140625" style="4" bestFit="1" customWidth="1"/>
    <col min="14601" max="14601" width="9.42578125" style="4" customWidth="1"/>
    <col min="14602" max="14602" width="11.42578125" style="4" customWidth="1"/>
    <col min="14603" max="14603" width="8.85546875" style="4" customWidth="1"/>
    <col min="14604" max="14604" width="8.140625" style="4" bestFit="1" customWidth="1"/>
    <col min="14605" max="14605" width="11.140625" style="4" customWidth="1"/>
    <col min="14606" max="14606" width="5.28515625" style="4" customWidth="1"/>
    <col min="14607" max="14849" width="8.7109375" style="4"/>
    <col min="14850" max="14850" width="5.28515625" style="4" customWidth="1"/>
    <col min="14851" max="14851" width="8.7109375" style="4"/>
    <col min="14852" max="14852" width="7.85546875" style="4" customWidth="1"/>
    <col min="14853" max="14853" width="7.140625" style="4" customWidth="1"/>
    <col min="14854" max="14854" width="3.140625" style="4" customWidth="1"/>
    <col min="14855" max="14855" width="10.140625" style="4" bestFit="1" customWidth="1"/>
    <col min="14856" max="14856" width="9.140625" style="4" bestFit="1" customWidth="1"/>
    <col min="14857" max="14857" width="9.42578125" style="4" customWidth="1"/>
    <col min="14858" max="14858" width="11.42578125" style="4" customWidth="1"/>
    <col min="14859" max="14859" width="8.85546875" style="4" customWidth="1"/>
    <col min="14860" max="14860" width="8.140625" style="4" bestFit="1" customWidth="1"/>
    <col min="14861" max="14861" width="11.140625" style="4" customWidth="1"/>
    <col min="14862" max="14862" width="5.28515625" style="4" customWidth="1"/>
    <col min="14863" max="15105" width="8.7109375" style="4"/>
    <col min="15106" max="15106" width="5.28515625" style="4" customWidth="1"/>
    <col min="15107" max="15107" width="8.7109375" style="4"/>
    <col min="15108" max="15108" width="7.85546875" style="4" customWidth="1"/>
    <col min="15109" max="15109" width="7.140625" style="4" customWidth="1"/>
    <col min="15110" max="15110" width="3.140625" style="4" customWidth="1"/>
    <col min="15111" max="15111" width="10.140625" style="4" bestFit="1" customWidth="1"/>
    <col min="15112" max="15112" width="9.140625" style="4" bestFit="1" customWidth="1"/>
    <col min="15113" max="15113" width="9.42578125" style="4" customWidth="1"/>
    <col min="15114" max="15114" width="11.42578125" style="4" customWidth="1"/>
    <col min="15115" max="15115" width="8.85546875" style="4" customWidth="1"/>
    <col min="15116" max="15116" width="8.140625" style="4" bestFit="1" customWidth="1"/>
    <col min="15117" max="15117" width="11.140625" style="4" customWidth="1"/>
    <col min="15118" max="15118" width="5.28515625" style="4" customWidth="1"/>
    <col min="15119" max="15361" width="8.7109375" style="4"/>
    <col min="15362" max="15362" width="5.28515625" style="4" customWidth="1"/>
    <col min="15363" max="15363" width="8.7109375" style="4"/>
    <col min="15364" max="15364" width="7.85546875" style="4" customWidth="1"/>
    <col min="15365" max="15365" width="7.140625" style="4" customWidth="1"/>
    <col min="15366" max="15366" width="3.140625" style="4" customWidth="1"/>
    <col min="15367" max="15367" width="10.140625" style="4" bestFit="1" customWidth="1"/>
    <col min="15368" max="15368" width="9.140625" style="4" bestFit="1" customWidth="1"/>
    <col min="15369" max="15369" width="9.42578125" style="4" customWidth="1"/>
    <col min="15370" max="15370" width="11.42578125" style="4" customWidth="1"/>
    <col min="15371" max="15371" width="8.85546875" style="4" customWidth="1"/>
    <col min="15372" max="15372" width="8.140625" style="4" bestFit="1" customWidth="1"/>
    <col min="15373" max="15373" width="11.140625" style="4" customWidth="1"/>
    <col min="15374" max="15374" width="5.28515625" style="4" customWidth="1"/>
    <col min="15375" max="15617" width="8.7109375" style="4"/>
    <col min="15618" max="15618" width="5.28515625" style="4" customWidth="1"/>
    <col min="15619" max="15619" width="8.7109375" style="4"/>
    <col min="15620" max="15620" width="7.85546875" style="4" customWidth="1"/>
    <col min="15621" max="15621" width="7.140625" style="4" customWidth="1"/>
    <col min="15622" max="15622" width="3.140625" style="4" customWidth="1"/>
    <col min="15623" max="15623" width="10.140625" style="4" bestFit="1" customWidth="1"/>
    <col min="15624" max="15624" width="9.140625" style="4" bestFit="1" customWidth="1"/>
    <col min="15625" max="15625" width="9.42578125" style="4" customWidth="1"/>
    <col min="15626" max="15626" width="11.42578125" style="4" customWidth="1"/>
    <col min="15627" max="15627" width="8.85546875" style="4" customWidth="1"/>
    <col min="15628" max="15628" width="8.140625" style="4" bestFit="1" customWidth="1"/>
    <col min="15629" max="15629" width="11.140625" style="4" customWidth="1"/>
    <col min="15630" max="15630" width="5.28515625" style="4" customWidth="1"/>
    <col min="15631" max="15873" width="8.7109375" style="4"/>
    <col min="15874" max="15874" width="5.28515625" style="4" customWidth="1"/>
    <col min="15875" max="15875" width="8.7109375" style="4"/>
    <col min="15876" max="15876" width="7.85546875" style="4" customWidth="1"/>
    <col min="15877" max="15877" width="7.140625" style="4" customWidth="1"/>
    <col min="15878" max="15878" width="3.140625" style="4" customWidth="1"/>
    <col min="15879" max="15879" width="10.140625" style="4" bestFit="1" customWidth="1"/>
    <col min="15880" max="15880" width="9.140625" style="4" bestFit="1" customWidth="1"/>
    <col min="15881" max="15881" width="9.42578125" style="4" customWidth="1"/>
    <col min="15882" max="15882" width="11.42578125" style="4" customWidth="1"/>
    <col min="15883" max="15883" width="8.85546875" style="4" customWidth="1"/>
    <col min="15884" max="15884" width="8.140625" style="4" bestFit="1" customWidth="1"/>
    <col min="15885" max="15885" width="11.140625" style="4" customWidth="1"/>
    <col min="15886" max="15886" width="5.28515625" style="4" customWidth="1"/>
    <col min="15887" max="16129" width="8.7109375" style="4"/>
    <col min="16130" max="16130" width="5.28515625" style="4" customWidth="1"/>
    <col min="16131" max="16131" width="8.7109375" style="4"/>
    <col min="16132" max="16132" width="7.85546875" style="4" customWidth="1"/>
    <col min="16133" max="16133" width="7.140625" style="4" customWidth="1"/>
    <col min="16134" max="16134" width="3.140625" style="4" customWidth="1"/>
    <col min="16135" max="16135" width="10.140625" style="4" bestFit="1" customWidth="1"/>
    <col min="16136" max="16136" width="9.140625" style="4" bestFit="1" customWidth="1"/>
    <col min="16137" max="16137" width="9.42578125" style="4" customWidth="1"/>
    <col min="16138" max="16138" width="11.42578125" style="4" customWidth="1"/>
    <col min="16139" max="16139" width="8.85546875" style="4" customWidth="1"/>
    <col min="16140" max="16140" width="8.140625" style="4" bestFit="1" customWidth="1"/>
    <col min="16141" max="16141" width="11.140625" style="4" customWidth="1"/>
    <col min="16142" max="16142" width="5.28515625" style="4" customWidth="1"/>
    <col min="16143" max="16384" width="8.7109375" style="4"/>
  </cols>
  <sheetData>
    <row r="1" spans="1:16" s="18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6" s="18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s="18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18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18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19"/>
      <c r="J5" s="19"/>
      <c r="K5" s="19"/>
      <c r="L5" s="19"/>
      <c r="M5" s="19"/>
      <c r="N5" s="3"/>
    </row>
    <row r="6" spans="1:16" s="18" customFormat="1" ht="36.75" customHeight="1" x14ac:dyDescent="0.25">
      <c r="A6" s="3"/>
      <c r="B6" s="137" t="s">
        <v>544</v>
      </c>
      <c r="C6" s="137"/>
      <c r="D6" s="137"/>
      <c r="E6" s="137"/>
      <c r="F6" s="137"/>
      <c r="G6" s="137"/>
      <c r="H6" s="137"/>
      <c r="I6" s="137"/>
      <c r="J6" s="20"/>
      <c r="K6" s="20"/>
      <c r="L6" s="20"/>
      <c r="M6" s="20"/>
      <c r="N6" s="3"/>
    </row>
    <row r="7" spans="1:16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6" ht="7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30" customHeight="1" x14ac:dyDescent="0.25">
      <c r="A9" s="3"/>
      <c r="B9" s="147" t="s">
        <v>555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40"/>
      <c r="N9" s="3"/>
    </row>
    <row r="10" spans="1:16" ht="7.5" customHeight="1" x14ac:dyDescent="0.25">
      <c r="A10" s="3"/>
      <c r="B10" s="22"/>
      <c r="C10" s="22"/>
      <c r="D10" s="22"/>
      <c r="E10" s="23"/>
      <c r="F10" s="3"/>
      <c r="G10" s="3"/>
      <c r="H10" s="3"/>
      <c r="I10" s="3"/>
      <c r="J10" s="3"/>
      <c r="K10" s="3"/>
      <c r="L10" s="3"/>
      <c r="M10" s="3"/>
      <c r="N10" s="3"/>
    </row>
    <row r="11" spans="1:16" ht="18.75" customHeight="1" x14ac:dyDescent="0.25">
      <c r="A11" s="3"/>
      <c r="B11" s="24"/>
      <c r="C11" s="24"/>
      <c r="D11" s="25"/>
      <c r="E11" s="25" t="s">
        <v>25</v>
      </c>
      <c r="F11" s="51" t="s">
        <v>26</v>
      </c>
      <c r="G11" s="51" t="s">
        <v>27</v>
      </c>
      <c r="H11" s="51" t="s">
        <v>28</v>
      </c>
      <c r="I11" s="51" t="s">
        <v>29</v>
      </c>
      <c r="J11" s="51" t="s">
        <v>30</v>
      </c>
      <c r="K11" s="51" t="s">
        <v>31</v>
      </c>
      <c r="L11" s="51" t="s">
        <v>32</v>
      </c>
      <c r="M11" s="51" t="s">
        <v>12</v>
      </c>
      <c r="N11" s="3"/>
    </row>
    <row r="12" spans="1:16" ht="6.75" customHeight="1" x14ac:dyDescent="0.25">
      <c r="A12" s="3"/>
      <c r="B12" s="37"/>
      <c r="C12" s="37"/>
      <c r="D12" s="38"/>
      <c r="E12" s="38"/>
      <c r="F12" s="50"/>
      <c r="G12" s="50"/>
      <c r="H12" s="50"/>
      <c r="I12" s="50"/>
      <c r="J12" s="50"/>
      <c r="K12" s="50"/>
      <c r="L12" s="50"/>
      <c r="M12" s="50"/>
      <c r="N12" s="3"/>
    </row>
    <row r="13" spans="1:16" ht="18" customHeight="1" x14ac:dyDescent="0.25">
      <c r="A13" s="3"/>
      <c r="B13" s="65" t="s">
        <v>71</v>
      </c>
      <c r="C13" s="65"/>
      <c r="D13" s="65"/>
      <c r="E13" s="120">
        <v>11</v>
      </c>
      <c r="F13" s="120">
        <v>20</v>
      </c>
      <c r="G13" s="120">
        <v>7</v>
      </c>
      <c r="H13" s="120">
        <v>6</v>
      </c>
      <c r="I13" s="120">
        <v>3</v>
      </c>
      <c r="J13" s="120">
        <v>6</v>
      </c>
      <c r="K13" s="120">
        <v>21</v>
      </c>
      <c r="L13" s="120">
        <v>16</v>
      </c>
      <c r="M13" s="112">
        <f>SUM(E13:L13)</f>
        <v>90</v>
      </c>
      <c r="N13" s="3"/>
      <c r="P13" s="49"/>
    </row>
    <row r="14" spans="1:16" ht="18" customHeight="1" x14ac:dyDescent="0.25">
      <c r="A14" s="3"/>
      <c r="B14" s="65" t="s">
        <v>75</v>
      </c>
      <c r="C14" s="65"/>
      <c r="D14" s="65"/>
      <c r="E14" s="120">
        <v>1</v>
      </c>
      <c r="F14" s="120">
        <v>7</v>
      </c>
      <c r="G14" s="120">
        <v>4</v>
      </c>
      <c r="H14" s="120">
        <v>2</v>
      </c>
      <c r="I14" s="120">
        <v>2</v>
      </c>
      <c r="J14" s="120">
        <v>7</v>
      </c>
      <c r="K14" s="120">
        <v>10</v>
      </c>
      <c r="L14" s="120">
        <v>5</v>
      </c>
      <c r="M14" s="112">
        <f t="shared" ref="M14:M42" si="0">SUM(E14:L14)</f>
        <v>38</v>
      </c>
      <c r="N14" s="3"/>
      <c r="P14" s="49"/>
    </row>
    <row r="15" spans="1:16" ht="18" customHeight="1" x14ac:dyDescent="0.25">
      <c r="A15" s="3"/>
      <c r="B15" s="65" t="s">
        <v>73</v>
      </c>
      <c r="C15" s="65"/>
      <c r="D15" s="65"/>
      <c r="E15" s="120">
        <v>0</v>
      </c>
      <c r="F15" s="120">
        <v>2</v>
      </c>
      <c r="G15" s="120">
        <v>8</v>
      </c>
      <c r="H15" s="120">
        <v>2</v>
      </c>
      <c r="I15" s="120">
        <v>2</v>
      </c>
      <c r="J15" s="120">
        <v>6</v>
      </c>
      <c r="K15" s="120">
        <v>5</v>
      </c>
      <c r="L15" s="120">
        <v>11</v>
      </c>
      <c r="M15" s="112">
        <f t="shared" si="0"/>
        <v>36</v>
      </c>
      <c r="N15" s="3"/>
      <c r="P15" s="49"/>
    </row>
    <row r="16" spans="1:16" ht="18" customHeight="1" x14ac:dyDescent="0.25">
      <c r="A16" s="3"/>
      <c r="B16" s="65" t="s">
        <v>76</v>
      </c>
      <c r="C16" s="65"/>
      <c r="D16" s="65"/>
      <c r="E16" s="120">
        <v>2</v>
      </c>
      <c r="F16" s="120">
        <v>1</v>
      </c>
      <c r="G16" s="120">
        <v>4</v>
      </c>
      <c r="H16" s="120">
        <v>3</v>
      </c>
      <c r="I16" s="120">
        <v>3</v>
      </c>
      <c r="J16" s="120">
        <v>2</v>
      </c>
      <c r="K16" s="120">
        <v>5</v>
      </c>
      <c r="L16" s="120">
        <v>9</v>
      </c>
      <c r="M16" s="112">
        <f t="shared" si="0"/>
        <v>29</v>
      </c>
      <c r="N16" s="3"/>
      <c r="P16" s="49"/>
    </row>
    <row r="17" spans="1:16" ht="18" customHeight="1" x14ac:dyDescent="0.25">
      <c r="A17" s="3"/>
      <c r="B17" s="71" t="s">
        <v>74</v>
      </c>
      <c r="C17" s="71"/>
      <c r="D17" s="71"/>
      <c r="E17" s="121">
        <v>9</v>
      </c>
      <c r="F17" s="121">
        <v>1</v>
      </c>
      <c r="G17" s="121">
        <v>3</v>
      </c>
      <c r="H17" s="121">
        <v>8</v>
      </c>
      <c r="I17" s="121">
        <v>2</v>
      </c>
      <c r="J17" s="121">
        <v>2</v>
      </c>
      <c r="K17" s="121">
        <v>2</v>
      </c>
      <c r="L17" s="121">
        <v>1</v>
      </c>
      <c r="M17" s="113">
        <f t="shared" si="0"/>
        <v>28</v>
      </c>
      <c r="N17" s="3"/>
      <c r="P17" s="49"/>
    </row>
    <row r="18" spans="1:16" ht="18" customHeight="1" x14ac:dyDescent="0.25">
      <c r="A18" s="3"/>
      <c r="B18" s="65" t="s">
        <v>72</v>
      </c>
      <c r="C18" s="65"/>
      <c r="D18" s="65"/>
      <c r="E18" s="120">
        <v>3</v>
      </c>
      <c r="F18" s="120">
        <v>3</v>
      </c>
      <c r="G18" s="120">
        <v>5</v>
      </c>
      <c r="H18" s="120">
        <v>4</v>
      </c>
      <c r="I18" s="120">
        <v>2</v>
      </c>
      <c r="J18" s="120">
        <v>2</v>
      </c>
      <c r="K18" s="120">
        <v>6</v>
      </c>
      <c r="L18" s="120">
        <v>3</v>
      </c>
      <c r="M18" s="112">
        <f t="shared" si="0"/>
        <v>28</v>
      </c>
      <c r="N18" s="3"/>
      <c r="P18" s="49"/>
    </row>
    <row r="19" spans="1:16" ht="18" customHeight="1" x14ac:dyDescent="0.25">
      <c r="A19" s="3"/>
      <c r="B19" s="65" t="s">
        <v>87</v>
      </c>
      <c r="C19" s="65"/>
      <c r="D19" s="65"/>
      <c r="E19" s="120">
        <v>2</v>
      </c>
      <c r="F19" s="120">
        <v>1</v>
      </c>
      <c r="G19" s="120">
        <v>0</v>
      </c>
      <c r="H19" s="120">
        <v>14</v>
      </c>
      <c r="I19" s="120">
        <v>2</v>
      </c>
      <c r="J19" s="120">
        <v>0</v>
      </c>
      <c r="K19" s="120">
        <v>3</v>
      </c>
      <c r="L19" s="120">
        <v>4</v>
      </c>
      <c r="M19" s="112">
        <f t="shared" si="0"/>
        <v>26</v>
      </c>
      <c r="N19" s="3"/>
      <c r="P19" s="49"/>
    </row>
    <row r="20" spans="1:16" ht="18" customHeight="1" x14ac:dyDescent="0.25">
      <c r="A20" s="3"/>
      <c r="B20" s="65" t="s">
        <v>77</v>
      </c>
      <c r="C20" s="65"/>
      <c r="D20" s="65"/>
      <c r="E20" s="120">
        <v>2</v>
      </c>
      <c r="F20" s="120">
        <v>6</v>
      </c>
      <c r="G20" s="120">
        <v>2</v>
      </c>
      <c r="H20" s="120">
        <v>4</v>
      </c>
      <c r="I20" s="120">
        <v>0</v>
      </c>
      <c r="J20" s="120">
        <v>1</v>
      </c>
      <c r="K20" s="120">
        <v>2</v>
      </c>
      <c r="L20" s="120">
        <v>8</v>
      </c>
      <c r="M20" s="112">
        <f t="shared" si="0"/>
        <v>25</v>
      </c>
      <c r="N20" s="3"/>
      <c r="P20" s="49"/>
    </row>
    <row r="21" spans="1:16" ht="18" customHeight="1" x14ac:dyDescent="0.25">
      <c r="A21" s="3"/>
      <c r="B21" s="65" t="s">
        <v>82</v>
      </c>
      <c r="C21" s="65"/>
      <c r="D21" s="65"/>
      <c r="E21" s="120">
        <v>3</v>
      </c>
      <c r="F21" s="120">
        <v>3</v>
      </c>
      <c r="G21" s="120">
        <v>1</v>
      </c>
      <c r="H21" s="120">
        <v>5</v>
      </c>
      <c r="I21" s="120">
        <v>2</v>
      </c>
      <c r="J21" s="120">
        <v>0</v>
      </c>
      <c r="K21" s="120">
        <v>1</v>
      </c>
      <c r="L21" s="120">
        <v>4</v>
      </c>
      <c r="M21" s="112">
        <f t="shared" si="0"/>
        <v>19</v>
      </c>
      <c r="N21" s="3"/>
      <c r="P21" s="49"/>
    </row>
    <row r="22" spans="1:16" ht="18" customHeight="1" x14ac:dyDescent="0.25">
      <c r="A22" s="3"/>
      <c r="B22" s="74" t="s">
        <v>81</v>
      </c>
      <c r="C22" s="74"/>
      <c r="D22" s="74"/>
      <c r="E22" s="122">
        <v>3</v>
      </c>
      <c r="F22" s="122">
        <v>0</v>
      </c>
      <c r="G22" s="122">
        <v>3</v>
      </c>
      <c r="H22" s="122">
        <v>1</v>
      </c>
      <c r="I22" s="122">
        <v>1</v>
      </c>
      <c r="J22" s="122">
        <v>0</v>
      </c>
      <c r="K22" s="122">
        <v>4</v>
      </c>
      <c r="L22" s="122">
        <v>5</v>
      </c>
      <c r="M22" s="113">
        <f t="shared" si="0"/>
        <v>17</v>
      </c>
      <c r="N22" s="3"/>
      <c r="P22" s="49"/>
    </row>
    <row r="23" spans="1:16" ht="18" customHeight="1" x14ac:dyDescent="0.25">
      <c r="A23" s="3"/>
      <c r="B23" s="65" t="s">
        <v>525</v>
      </c>
      <c r="C23" s="65"/>
      <c r="D23" s="65"/>
      <c r="E23" s="120">
        <v>0</v>
      </c>
      <c r="F23" s="120">
        <v>2</v>
      </c>
      <c r="G23" s="120">
        <v>0</v>
      </c>
      <c r="H23" s="120">
        <v>0</v>
      </c>
      <c r="I23" s="120">
        <v>0</v>
      </c>
      <c r="J23" s="120">
        <v>1</v>
      </c>
      <c r="K23" s="120">
        <v>0</v>
      </c>
      <c r="L23" s="120">
        <v>12</v>
      </c>
      <c r="M23" s="112">
        <f t="shared" si="0"/>
        <v>15</v>
      </c>
      <c r="N23" s="3"/>
      <c r="P23" s="49"/>
    </row>
    <row r="24" spans="1:16" ht="18" customHeight="1" x14ac:dyDescent="0.25">
      <c r="A24" s="3"/>
      <c r="B24" s="65" t="s">
        <v>86</v>
      </c>
      <c r="C24" s="65"/>
      <c r="D24" s="65"/>
      <c r="E24" s="120">
        <v>2</v>
      </c>
      <c r="F24" s="120">
        <v>0</v>
      </c>
      <c r="G24" s="120">
        <v>1</v>
      </c>
      <c r="H24" s="120">
        <v>6</v>
      </c>
      <c r="I24" s="120">
        <v>0</v>
      </c>
      <c r="J24" s="120">
        <v>0</v>
      </c>
      <c r="K24" s="120">
        <v>1</v>
      </c>
      <c r="L24" s="120">
        <v>4</v>
      </c>
      <c r="M24" s="112">
        <f t="shared" si="0"/>
        <v>14</v>
      </c>
      <c r="N24" s="3"/>
      <c r="P24" s="49"/>
    </row>
    <row r="25" spans="1:16" ht="18" customHeight="1" x14ac:dyDescent="0.25">
      <c r="A25" s="3"/>
      <c r="B25" s="65" t="s">
        <v>79</v>
      </c>
      <c r="C25" s="65"/>
      <c r="D25" s="65"/>
      <c r="E25" s="120">
        <v>4</v>
      </c>
      <c r="F25" s="120">
        <v>1</v>
      </c>
      <c r="G25" s="120">
        <v>0</v>
      </c>
      <c r="H25" s="120">
        <v>2</v>
      </c>
      <c r="I25" s="120">
        <v>0</v>
      </c>
      <c r="J25" s="120">
        <v>0</v>
      </c>
      <c r="K25" s="120">
        <v>1</v>
      </c>
      <c r="L25" s="120">
        <v>6</v>
      </c>
      <c r="M25" s="112">
        <f t="shared" si="0"/>
        <v>14</v>
      </c>
      <c r="N25" s="3"/>
      <c r="P25" s="49"/>
    </row>
    <row r="26" spans="1:16" ht="18" customHeight="1" x14ac:dyDescent="0.25">
      <c r="A26" s="3"/>
      <c r="B26" s="65" t="s">
        <v>83</v>
      </c>
      <c r="C26" s="65"/>
      <c r="D26" s="65"/>
      <c r="E26" s="120">
        <v>1</v>
      </c>
      <c r="F26" s="120">
        <v>1</v>
      </c>
      <c r="G26" s="120">
        <v>2</v>
      </c>
      <c r="H26" s="120">
        <v>3</v>
      </c>
      <c r="I26" s="120">
        <v>1</v>
      </c>
      <c r="J26" s="120">
        <v>0</v>
      </c>
      <c r="K26" s="120">
        <v>1</v>
      </c>
      <c r="L26" s="120">
        <v>5</v>
      </c>
      <c r="M26" s="112">
        <f t="shared" si="0"/>
        <v>14</v>
      </c>
      <c r="N26" s="3"/>
      <c r="P26" s="49"/>
    </row>
    <row r="27" spans="1:16" ht="18" customHeight="1" x14ac:dyDescent="0.25">
      <c r="A27" s="3"/>
      <c r="B27" s="74" t="s">
        <v>558</v>
      </c>
      <c r="C27" s="74"/>
      <c r="D27" s="74"/>
      <c r="E27" s="122">
        <v>2</v>
      </c>
      <c r="F27" s="122">
        <v>0</v>
      </c>
      <c r="G27" s="122">
        <v>3</v>
      </c>
      <c r="H27" s="122">
        <v>5</v>
      </c>
      <c r="I27" s="122">
        <v>0</v>
      </c>
      <c r="J27" s="122">
        <v>1</v>
      </c>
      <c r="K27" s="122">
        <v>1</v>
      </c>
      <c r="L27" s="122">
        <v>1</v>
      </c>
      <c r="M27" s="113">
        <f t="shared" si="0"/>
        <v>13</v>
      </c>
      <c r="N27" s="3"/>
      <c r="P27" s="49"/>
    </row>
    <row r="28" spans="1:16" ht="18" customHeight="1" x14ac:dyDescent="0.25">
      <c r="A28" s="3"/>
      <c r="B28" s="65" t="s">
        <v>78</v>
      </c>
      <c r="C28" s="65"/>
      <c r="D28" s="65"/>
      <c r="E28" s="120">
        <v>1</v>
      </c>
      <c r="F28" s="120">
        <v>2</v>
      </c>
      <c r="G28" s="120">
        <v>1</v>
      </c>
      <c r="H28" s="120">
        <v>0</v>
      </c>
      <c r="I28" s="120">
        <v>0</v>
      </c>
      <c r="J28" s="120">
        <v>1</v>
      </c>
      <c r="K28" s="120">
        <v>3</v>
      </c>
      <c r="L28" s="120">
        <v>4</v>
      </c>
      <c r="M28" s="112">
        <f t="shared" si="0"/>
        <v>12</v>
      </c>
      <c r="N28" s="3"/>
      <c r="P28" s="49"/>
    </row>
    <row r="29" spans="1:16" ht="18" customHeight="1" x14ac:dyDescent="0.25">
      <c r="A29" s="3"/>
      <c r="B29" s="65" t="s">
        <v>559</v>
      </c>
      <c r="C29" s="65"/>
      <c r="D29" s="65"/>
      <c r="E29" s="120">
        <v>0</v>
      </c>
      <c r="F29" s="120">
        <v>3</v>
      </c>
      <c r="G29" s="120">
        <v>0</v>
      </c>
      <c r="H29" s="120">
        <v>2</v>
      </c>
      <c r="I29" s="120">
        <v>1</v>
      </c>
      <c r="J29" s="120">
        <v>0</v>
      </c>
      <c r="K29" s="120">
        <v>1</v>
      </c>
      <c r="L29" s="120">
        <v>4</v>
      </c>
      <c r="M29" s="112">
        <f t="shared" si="0"/>
        <v>11</v>
      </c>
      <c r="N29" s="3"/>
      <c r="P29" s="49"/>
    </row>
    <row r="30" spans="1:16" ht="18" customHeight="1" x14ac:dyDescent="0.25">
      <c r="A30" s="3"/>
      <c r="B30" s="65" t="s">
        <v>512</v>
      </c>
      <c r="C30" s="65"/>
      <c r="D30" s="65"/>
      <c r="E30" s="120">
        <v>4</v>
      </c>
      <c r="F30" s="120">
        <v>1</v>
      </c>
      <c r="G30" s="120">
        <v>1</v>
      </c>
      <c r="H30" s="120">
        <v>1</v>
      </c>
      <c r="I30" s="120">
        <v>0</v>
      </c>
      <c r="J30" s="120">
        <v>1</v>
      </c>
      <c r="K30" s="120">
        <v>2</v>
      </c>
      <c r="L30" s="120">
        <v>1</v>
      </c>
      <c r="M30" s="112">
        <f t="shared" si="0"/>
        <v>11</v>
      </c>
      <c r="N30" s="3"/>
      <c r="P30" s="49"/>
    </row>
    <row r="31" spans="1:16" ht="18" customHeight="1" x14ac:dyDescent="0.25">
      <c r="A31" s="3"/>
      <c r="B31" s="65" t="s">
        <v>560</v>
      </c>
      <c r="C31" s="65"/>
      <c r="D31" s="65"/>
      <c r="E31" s="120">
        <v>0</v>
      </c>
      <c r="F31" s="120">
        <v>3</v>
      </c>
      <c r="G31" s="120">
        <v>1</v>
      </c>
      <c r="H31" s="120">
        <v>4</v>
      </c>
      <c r="I31" s="120">
        <v>0</v>
      </c>
      <c r="J31" s="120">
        <v>0</v>
      </c>
      <c r="K31" s="120">
        <v>1</v>
      </c>
      <c r="L31" s="120">
        <v>1</v>
      </c>
      <c r="M31" s="112">
        <f t="shared" si="0"/>
        <v>10</v>
      </c>
      <c r="N31" s="3"/>
      <c r="P31" s="49"/>
    </row>
    <row r="32" spans="1:16" ht="18" customHeight="1" x14ac:dyDescent="0.25">
      <c r="A32" s="3"/>
      <c r="B32" s="74" t="s">
        <v>529</v>
      </c>
      <c r="C32" s="74"/>
      <c r="D32" s="74"/>
      <c r="E32" s="122">
        <v>1</v>
      </c>
      <c r="F32" s="122">
        <v>2</v>
      </c>
      <c r="G32" s="122">
        <v>1</v>
      </c>
      <c r="H32" s="122">
        <v>1</v>
      </c>
      <c r="I32" s="122">
        <v>0</v>
      </c>
      <c r="J32" s="122">
        <v>0</v>
      </c>
      <c r="K32" s="122">
        <v>2</v>
      </c>
      <c r="L32" s="122">
        <v>2</v>
      </c>
      <c r="M32" s="113">
        <f t="shared" si="0"/>
        <v>9</v>
      </c>
      <c r="N32" s="3"/>
      <c r="P32" s="49"/>
    </row>
    <row r="33" spans="1:16" ht="18" customHeight="1" x14ac:dyDescent="0.25">
      <c r="A33" s="3"/>
      <c r="B33" s="65" t="s">
        <v>89</v>
      </c>
      <c r="C33" s="65"/>
      <c r="D33" s="65"/>
      <c r="E33" s="120">
        <v>0</v>
      </c>
      <c r="F33" s="120">
        <v>0</v>
      </c>
      <c r="G33" s="120">
        <v>1</v>
      </c>
      <c r="H33" s="120">
        <v>2</v>
      </c>
      <c r="I33" s="120">
        <v>0</v>
      </c>
      <c r="J33" s="120">
        <v>3</v>
      </c>
      <c r="K33" s="120">
        <v>0</v>
      </c>
      <c r="L33" s="120">
        <v>3</v>
      </c>
      <c r="M33" s="112">
        <f t="shared" si="0"/>
        <v>9</v>
      </c>
      <c r="N33" s="3"/>
      <c r="P33" s="49"/>
    </row>
    <row r="34" spans="1:16" ht="18" customHeight="1" x14ac:dyDescent="0.25">
      <c r="A34" s="3"/>
      <c r="B34" s="65" t="s">
        <v>528</v>
      </c>
      <c r="C34" s="65"/>
      <c r="D34" s="65"/>
      <c r="E34" s="120">
        <v>3</v>
      </c>
      <c r="F34" s="120">
        <v>1</v>
      </c>
      <c r="G34" s="120">
        <v>0</v>
      </c>
      <c r="H34" s="120">
        <v>3</v>
      </c>
      <c r="I34" s="120">
        <v>1</v>
      </c>
      <c r="J34" s="120">
        <v>0</v>
      </c>
      <c r="K34" s="120">
        <v>1</v>
      </c>
      <c r="L34" s="120">
        <v>0</v>
      </c>
      <c r="M34" s="112">
        <f t="shared" si="0"/>
        <v>9</v>
      </c>
      <c r="N34" s="3"/>
      <c r="P34" s="49"/>
    </row>
    <row r="35" spans="1:16" ht="18" customHeight="1" x14ac:dyDescent="0.25">
      <c r="A35" s="3"/>
      <c r="B35" s="65" t="s">
        <v>88</v>
      </c>
      <c r="C35" s="65"/>
      <c r="D35" s="65"/>
      <c r="E35" s="120">
        <v>0</v>
      </c>
      <c r="F35" s="120">
        <v>0</v>
      </c>
      <c r="G35" s="120">
        <v>2</v>
      </c>
      <c r="H35" s="120">
        <v>0</v>
      </c>
      <c r="I35" s="120">
        <v>2</v>
      </c>
      <c r="J35" s="120">
        <v>0</v>
      </c>
      <c r="K35" s="120">
        <v>2</v>
      </c>
      <c r="L35" s="120">
        <v>2</v>
      </c>
      <c r="M35" s="112">
        <f t="shared" si="0"/>
        <v>8</v>
      </c>
      <c r="N35" s="3"/>
      <c r="P35" s="49"/>
    </row>
    <row r="36" spans="1:16" ht="18" customHeight="1" x14ac:dyDescent="0.25">
      <c r="A36" s="3"/>
      <c r="B36" s="65" t="s">
        <v>521</v>
      </c>
      <c r="C36" s="65"/>
      <c r="D36" s="65"/>
      <c r="E36" s="120">
        <v>0</v>
      </c>
      <c r="F36" s="120">
        <v>1</v>
      </c>
      <c r="G36" s="120">
        <v>1</v>
      </c>
      <c r="H36" s="120">
        <v>0</v>
      </c>
      <c r="I36" s="120">
        <v>2</v>
      </c>
      <c r="J36" s="120">
        <v>0</v>
      </c>
      <c r="K36" s="120">
        <v>1</v>
      </c>
      <c r="L36" s="120">
        <v>2</v>
      </c>
      <c r="M36" s="112">
        <f t="shared" si="0"/>
        <v>7</v>
      </c>
      <c r="N36" s="3"/>
      <c r="P36" s="49"/>
    </row>
    <row r="37" spans="1:16" ht="18" customHeight="1" x14ac:dyDescent="0.25">
      <c r="A37" s="3"/>
      <c r="B37" s="74" t="s">
        <v>561</v>
      </c>
      <c r="C37" s="74"/>
      <c r="D37" s="74"/>
      <c r="E37" s="122">
        <v>1</v>
      </c>
      <c r="F37" s="122">
        <v>2</v>
      </c>
      <c r="G37" s="122">
        <v>0</v>
      </c>
      <c r="H37" s="122">
        <v>1</v>
      </c>
      <c r="I37" s="122">
        <v>0</v>
      </c>
      <c r="J37" s="122">
        <v>0</v>
      </c>
      <c r="K37" s="122">
        <v>3</v>
      </c>
      <c r="L37" s="122">
        <v>0</v>
      </c>
      <c r="M37" s="113">
        <f t="shared" si="0"/>
        <v>7</v>
      </c>
      <c r="N37" s="3"/>
      <c r="P37" s="49"/>
    </row>
    <row r="38" spans="1:16" ht="18" customHeight="1" x14ac:dyDescent="0.25">
      <c r="A38" s="3"/>
      <c r="B38" s="65" t="s">
        <v>517</v>
      </c>
      <c r="C38" s="65"/>
      <c r="D38" s="65"/>
      <c r="E38" s="120">
        <v>0</v>
      </c>
      <c r="F38" s="120">
        <v>2</v>
      </c>
      <c r="G38" s="120">
        <v>0</v>
      </c>
      <c r="H38" s="120">
        <v>1</v>
      </c>
      <c r="I38" s="120">
        <v>1</v>
      </c>
      <c r="J38" s="120">
        <v>0</v>
      </c>
      <c r="K38" s="120">
        <v>3</v>
      </c>
      <c r="L38" s="120">
        <v>0</v>
      </c>
      <c r="M38" s="112">
        <f t="shared" si="0"/>
        <v>7</v>
      </c>
      <c r="N38" s="3"/>
      <c r="P38" s="49"/>
    </row>
    <row r="39" spans="1:16" ht="18" customHeight="1" x14ac:dyDescent="0.25">
      <c r="A39" s="3"/>
      <c r="B39" s="65" t="s">
        <v>518</v>
      </c>
      <c r="C39" s="65"/>
      <c r="D39" s="65"/>
      <c r="E39" s="120">
        <v>1</v>
      </c>
      <c r="F39" s="120">
        <v>0</v>
      </c>
      <c r="G39" s="120">
        <v>3</v>
      </c>
      <c r="H39" s="120">
        <v>0</v>
      </c>
      <c r="I39" s="120">
        <v>0</v>
      </c>
      <c r="J39" s="120">
        <v>0</v>
      </c>
      <c r="K39" s="120">
        <v>0</v>
      </c>
      <c r="L39" s="120">
        <v>3</v>
      </c>
      <c r="M39" s="112">
        <f t="shared" si="0"/>
        <v>7</v>
      </c>
      <c r="N39" s="3"/>
      <c r="P39" s="49"/>
    </row>
    <row r="40" spans="1:16" ht="18" customHeight="1" x14ac:dyDescent="0.25">
      <c r="A40" s="3"/>
      <c r="B40" s="65" t="s">
        <v>80</v>
      </c>
      <c r="C40" s="65"/>
      <c r="D40" s="65"/>
      <c r="E40" s="120">
        <v>1</v>
      </c>
      <c r="F40" s="120">
        <v>1</v>
      </c>
      <c r="G40" s="120">
        <v>0</v>
      </c>
      <c r="H40" s="120">
        <v>2</v>
      </c>
      <c r="I40" s="120">
        <v>0</v>
      </c>
      <c r="J40" s="120">
        <v>0</v>
      </c>
      <c r="K40" s="120">
        <v>2</v>
      </c>
      <c r="L40" s="120">
        <v>0</v>
      </c>
      <c r="M40" s="112">
        <f t="shared" si="0"/>
        <v>6</v>
      </c>
      <c r="N40" s="3"/>
      <c r="P40" s="49"/>
    </row>
    <row r="41" spans="1:16" ht="18" customHeight="1" x14ac:dyDescent="0.25">
      <c r="A41" s="3"/>
      <c r="B41" s="65" t="s">
        <v>84</v>
      </c>
      <c r="C41" s="65"/>
      <c r="D41" s="65"/>
      <c r="E41" s="120">
        <v>2</v>
      </c>
      <c r="F41" s="120">
        <v>0</v>
      </c>
      <c r="G41" s="120">
        <v>1</v>
      </c>
      <c r="H41" s="120">
        <v>1</v>
      </c>
      <c r="I41" s="120">
        <v>0</v>
      </c>
      <c r="J41" s="120">
        <v>0</v>
      </c>
      <c r="K41" s="120">
        <v>1</v>
      </c>
      <c r="L41" s="120">
        <v>1</v>
      </c>
      <c r="M41" s="112">
        <f t="shared" si="0"/>
        <v>6</v>
      </c>
      <c r="N41" s="3"/>
      <c r="P41" s="49"/>
    </row>
    <row r="42" spans="1:16" ht="18" customHeight="1" x14ac:dyDescent="0.25">
      <c r="A42" s="3"/>
      <c r="B42" s="74" t="s">
        <v>85</v>
      </c>
      <c r="C42" s="74"/>
      <c r="D42" s="74"/>
      <c r="E42" s="122">
        <v>3</v>
      </c>
      <c r="F42" s="122">
        <v>2</v>
      </c>
      <c r="G42" s="122">
        <v>0</v>
      </c>
      <c r="H42" s="122">
        <v>0</v>
      </c>
      <c r="I42" s="122">
        <v>0</v>
      </c>
      <c r="J42" s="122">
        <v>1</v>
      </c>
      <c r="K42" s="122">
        <v>0</v>
      </c>
      <c r="L42" s="122">
        <v>0</v>
      </c>
      <c r="M42" s="112">
        <f t="shared" si="0"/>
        <v>6</v>
      </c>
      <c r="N42" s="3"/>
      <c r="P42" s="49"/>
    </row>
    <row r="43" spans="1:16" ht="18" customHeight="1" x14ac:dyDescent="0.25">
      <c r="A43" s="3"/>
      <c r="B43" s="75" t="s">
        <v>91</v>
      </c>
      <c r="C43" s="75"/>
      <c r="D43" s="75"/>
      <c r="E43" s="75">
        <f>+E44-SUM(E13:E42)</f>
        <v>19</v>
      </c>
      <c r="F43" s="75">
        <f t="shared" ref="F43:L43" si="1">+F44-SUM(F13:F42)</f>
        <v>34</v>
      </c>
      <c r="G43" s="75">
        <f t="shared" si="1"/>
        <v>14</v>
      </c>
      <c r="H43" s="75">
        <f t="shared" si="1"/>
        <v>19</v>
      </c>
      <c r="I43" s="75">
        <f t="shared" si="1"/>
        <v>17</v>
      </c>
      <c r="J43" s="75">
        <f t="shared" si="1"/>
        <v>16</v>
      </c>
      <c r="K43" s="75">
        <f t="shared" si="1"/>
        <v>58</v>
      </c>
      <c r="L43" s="75">
        <f t="shared" si="1"/>
        <v>40</v>
      </c>
      <c r="M43" s="114">
        <f>SUM(E43:L43)</f>
        <v>217</v>
      </c>
      <c r="N43" s="3"/>
      <c r="P43" s="49"/>
    </row>
    <row r="44" spans="1:16" ht="18" customHeight="1" thickBot="1" x14ac:dyDescent="0.3">
      <c r="A44" s="3"/>
      <c r="B44" s="68" t="s">
        <v>70</v>
      </c>
      <c r="C44" s="68"/>
      <c r="D44" s="68"/>
      <c r="E44" s="68">
        <v>81</v>
      </c>
      <c r="F44" s="68">
        <v>102</v>
      </c>
      <c r="G44" s="68">
        <v>69</v>
      </c>
      <c r="H44" s="68">
        <v>102</v>
      </c>
      <c r="I44" s="68">
        <v>44</v>
      </c>
      <c r="J44" s="68">
        <v>50</v>
      </c>
      <c r="K44" s="68">
        <v>143</v>
      </c>
      <c r="L44" s="68">
        <v>157</v>
      </c>
      <c r="M44" s="68">
        <v>748</v>
      </c>
      <c r="N44" s="3"/>
      <c r="P44" s="49"/>
    </row>
    <row r="45" spans="1:16" x14ac:dyDescent="0.2">
      <c r="A45" s="3"/>
      <c r="B45" s="33" t="s">
        <v>534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50" spans="3:3" ht="399" x14ac:dyDescent="0.25">
      <c r="C50" s="44" t="s">
        <v>13</v>
      </c>
    </row>
    <row r="51" spans="3:3" ht="384.75" x14ac:dyDescent="0.25">
      <c r="C51" s="44" t="s">
        <v>14</v>
      </c>
    </row>
    <row r="52" spans="3:3" ht="409.5" x14ac:dyDescent="0.25">
      <c r="C52" s="44" t="s">
        <v>15</v>
      </c>
    </row>
  </sheetData>
  <mergeCells count="2">
    <mergeCell ref="B6:I6"/>
    <mergeCell ref="B9:M9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Difusión.&amp;"Source Sans Pro,Negrita" Año 2024 |&amp;P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52"/>
  <sheetViews>
    <sheetView zoomScaleNormal="100" workbookViewId="0"/>
  </sheetViews>
  <sheetFormatPr baseColWidth="10" defaultColWidth="8.7109375" defaultRowHeight="14.25" x14ac:dyDescent="0.25"/>
  <cols>
    <col min="1" max="1" width="5.28515625" style="4" customWidth="1"/>
    <col min="2" max="2" width="18.42578125" style="4" customWidth="1"/>
    <col min="3" max="4" width="1" style="4" customWidth="1"/>
    <col min="5" max="5" width="9.140625" style="4" customWidth="1"/>
    <col min="6" max="6" width="8" style="4" customWidth="1"/>
    <col min="7" max="8" width="9.140625" style="4" customWidth="1"/>
    <col min="9" max="9" width="7" style="4" bestFit="1" customWidth="1"/>
    <col min="10" max="10" width="8.140625" style="4" customWidth="1"/>
    <col min="11" max="11" width="7.140625" style="4" bestFit="1" customWidth="1"/>
    <col min="12" max="12" width="6.85546875" style="4" bestFit="1" customWidth="1"/>
    <col min="13" max="13" width="9.140625" style="4" customWidth="1"/>
    <col min="14" max="14" width="3.85546875" style="4" customWidth="1"/>
    <col min="15" max="243" width="8.7109375" style="4"/>
    <col min="244" max="244" width="5.28515625" style="4" customWidth="1"/>
    <col min="245" max="245" width="8.7109375" style="4"/>
    <col min="246" max="246" width="7.85546875" style="4" customWidth="1"/>
    <col min="247" max="247" width="7.140625" style="4" customWidth="1"/>
    <col min="248" max="248" width="3.140625" style="4" customWidth="1"/>
    <col min="249" max="249" width="10.140625" style="4" bestFit="1" customWidth="1"/>
    <col min="250" max="250" width="9.140625" style="4" bestFit="1" customWidth="1"/>
    <col min="251" max="251" width="9.42578125" style="4" customWidth="1"/>
    <col min="252" max="252" width="11.42578125" style="4" customWidth="1"/>
    <col min="253" max="253" width="8.85546875" style="4" customWidth="1"/>
    <col min="254" max="254" width="8.140625" style="4" bestFit="1" customWidth="1"/>
    <col min="255" max="255" width="11.140625" style="4" customWidth="1"/>
    <col min="256" max="256" width="5.28515625" style="4" customWidth="1"/>
    <col min="257" max="499" width="8.7109375" style="4"/>
    <col min="500" max="500" width="5.28515625" style="4" customWidth="1"/>
    <col min="501" max="501" width="8.7109375" style="4"/>
    <col min="502" max="502" width="7.85546875" style="4" customWidth="1"/>
    <col min="503" max="503" width="7.140625" style="4" customWidth="1"/>
    <col min="504" max="504" width="3.140625" style="4" customWidth="1"/>
    <col min="505" max="505" width="10.140625" style="4" bestFit="1" customWidth="1"/>
    <col min="506" max="506" width="9.140625" style="4" bestFit="1" customWidth="1"/>
    <col min="507" max="507" width="9.42578125" style="4" customWidth="1"/>
    <col min="508" max="508" width="11.42578125" style="4" customWidth="1"/>
    <col min="509" max="509" width="8.85546875" style="4" customWidth="1"/>
    <col min="510" max="510" width="8.140625" style="4" bestFit="1" customWidth="1"/>
    <col min="511" max="511" width="11.140625" style="4" customWidth="1"/>
    <col min="512" max="512" width="5.28515625" style="4" customWidth="1"/>
    <col min="513" max="755" width="8.7109375" style="4"/>
    <col min="756" max="756" width="5.28515625" style="4" customWidth="1"/>
    <col min="757" max="757" width="8.7109375" style="4"/>
    <col min="758" max="758" width="7.85546875" style="4" customWidth="1"/>
    <col min="759" max="759" width="7.140625" style="4" customWidth="1"/>
    <col min="760" max="760" width="3.140625" style="4" customWidth="1"/>
    <col min="761" max="761" width="10.140625" style="4" bestFit="1" customWidth="1"/>
    <col min="762" max="762" width="9.140625" style="4" bestFit="1" customWidth="1"/>
    <col min="763" max="763" width="9.42578125" style="4" customWidth="1"/>
    <col min="764" max="764" width="11.42578125" style="4" customWidth="1"/>
    <col min="765" max="765" width="8.85546875" style="4" customWidth="1"/>
    <col min="766" max="766" width="8.140625" style="4" bestFit="1" customWidth="1"/>
    <col min="767" max="767" width="11.140625" style="4" customWidth="1"/>
    <col min="768" max="768" width="5.28515625" style="4" customWidth="1"/>
    <col min="769" max="1011" width="8.7109375" style="4"/>
    <col min="1012" max="1012" width="5.28515625" style="4" customWidth="1"/>
    <col min="1013" max="1013" width="8.7109375" style="4"/>
    <col min="1014" max="1014" width="7.85546875" style="4" customWidth="1"/>
    <col min="1015" max="1015" width="7.140625" style="4" customWidth="1"/>
    <col min="1016" max="1016" width="3.140625" style="4" customWidth="1"/>
    <col min="1017" max="1017" width="10.140625" style="4" bestFit="1" customWidth="1"/>
    <col min="1018" max="1018" width="9.140625" style="4" bestFit="1" customWidth="1"/>
    <col min="1019" max="1019" width="9.42578125" style="4" customWidth="1"/>
    <col min="1020" max="1020" width="11.42578125" style="4" customWidth="1"/>
    <col min="1021" max="1021" width="8.85546875" style="4" customWidth="1"/>
    <col min="1022" max="1022" width="8.140625" style="4" bestFit="1" customWidth="1"/>
    <col min="1023" max="1023" width="11.140625" style="4" customWidth="1"/>
    <col min="1024" max="1024" width="5.28515625" style="4" customWidth="1"/>
    <col min="1025" max="1267" width="8.7109375" style="4"/>
    <col min="1268" max="1268" width="5.28515625" style="4" customWidth="1"/>
    <col min="1269" max="1269" width="8.7109375" style="4"/>
    <col min="1270" max="1270" width="7.85546875" style="4" customWidth="1"/>
    <col min="1271" max="1271" width="7.140625" style="4" customWidth="1"/>
    <col min="1272" max="1272" width="3.140625" style="4" customWidth="1"/>
    <col min="1273" max="1273" width="10.140625" style="4" bestFit="1" customWidth="1"/>
    <col min="1274" max="1274" width="9.140625" style="4" bestFit="1" customWidth="1"/>
    <col min="1275" max="1275" width="9.42578125" style="4" customWidth="1"/>
    <col min="1276" max="1276" width="11.42578125" style="4" customWidth="1"/>
    <col min="1277" max="1277" width="8.85546875" style="4" customWidth="1"/>
    <col min="1278" max="1278" width="8.140625" style="4" bestFit="1" customWidth="1"/>
    <col min="1279" max="1279" width="11.140625" style="4" customWidth="1"/>
    <col min="1280" max="1280" width="5.28515625" style="4" customWidth="1"/>
    <col min="1281" max="1523" width="8.7109375" style="4"/>
    <col min="1524" max="1524" width="5.28515625" style="4" customWidth="1"/>
    <col min="1525" max="1525" width="8.7109375" style="4"/>
    <col min="1526" max="1526" width="7.85546875" style="4" customWidth="1"/>
    <col min="1527" max="1527" width="7.140625" style="4" customWidth="1"/>
    <col min="1528" max="1528" width="3.140625" style="4" customWidth="1"/>
    <col min="1529" max="1529" width="10.140625" style="4" bestFit="1" customWidth="1"/>
    <col min="1530" max="1530" width="9.140625" style="4" bestFit="1" customWidth="1"/>
    <col min="1531" max="1531" width="9.42578125" style="4" customWidth="1"/>
    <col min="1532" max="1532" width="11.42578125" style="4" customWidth="1"/>
    <col min="1533" max="1533" width="8.85546875" style="4" customWidth="1"/>
    <col min="1534" max="1534" width="8.140625" style="4" bestFit="1" customWidth="1"/>
    <col min="1535" max="1535" width="11.140625" style="4" customWidth="1"/>
    <col min="1536" max="1536" width="5.28515625" style="4" customWidth="1"/>
    <col min="1537" max="1779" width="8.7109375" style="4"/>
    <col min="1780" max="1780" width="5.28515625" style="4" customWidth="1"/>
    <col min="1781" max="1781" width="8.7109375" style="4"/>
    <col min="1782" max="1782" width="7.85546875" style="4" customWidth="1"/>
    <col min="1783" max="1783" width="7.140625" style="4" customWidth="1"/>
    <col min="1784" max="1784" width="3.140625" style="4" customWidth="1"/>
    <col min="1785" max="1785" width="10.140625" style="4" bestFit="1" customWidth="1"/>
    <col min="1786" max="1786" width="9.140625" style="4" bestFit="1" customWidth="1"/>
    <col min="1787" max="1787" width="9.42578125" style="4" customWidth="1"/>
    <col min="1788" max="1788" width="11.42578125" style="4" customWidth="1"/>
    <col min="1789" max="1789" width="8.85546875" style="4" customWidth="1"/>
    <col min="1790" max="1790" width="8.140625" style="4" bestFit="1" customWidth="1"/>
    <col min="1791" max="1791" width="11.140625" style="4" customWidth="1"/>
    <col min="1792" max="1792" width="5.28515625" style="4" customWidth="1"/>
    <col min="1793" max="2035" width="8.7109375" style="4"/>
    <col min="2036" max="2036" width="5.28515625" style="4" customWidth="1"/>
    <col min="2037" max="2037" width="8.7109375" style="4"/>
    <col min="2038" max="2038" width="7.85546875" style="4" customWidth="1"/>
    <col min="2039" max="2039" width="7.140625" style="4" customWidth="1"/>
    <col min="2040" max="2040" width="3.140625" style="4" customWidth="1"/>
    <col min="2041" max="2041" width="10.140625" style="4" bestFit="1" customWidth="1"/>
    <col min="2042" max="2042" width="9.140625" style="4" bestFit="1" customWidth="1"/>
    <col min="2043" max="2043" width="9.42578125" style="4" customWidth="1"/>
    <col min="2044" max="2044" width="11.42578125" style="4" customWidth="1"/>
    <col min="2045" max="2045" width="8.85546875" style="4" customWidth="1"/>
    <col min="2046" max="2046" width="8.140625" style="4" bestFit="1" customWidth="1"/>
    <col min="2047" max="2047" width="11.140625" style="4" customWidth="1"/>
    <col min="2048" max="2048" width="5.28515625" style="4" customWidth="1"/>
    <col min="2049" max="2291" width="8.7109375" style="4"/>
    <col min="2292" max="2292" width="5.28515625" style="4" customWidth="1"/>
    <col min="2293" max="2293" width="8.7109375" style="4"/>
    <col min="2294" max="2294" width="7.85546875" style="4" customWidth="1"/>
    <col min="2295" max="2295" width="7.140625" style="4" customWidth="1"/>
    <col min="2296" max="2296" width="3.140625" style="4" customWidth="1"/>
    <col min="2297" max="2297" width="10.140625" style="4" bestFit="1" customWidth="1"/>
    <col min="2298" max="2298" width="9.140625" style="4" bestFit="1" customWidth="1"/>
    <col min="2299" max="2299" width="9.42578125" style="4" customWidth="1"/>
    <col min="2300" max="2300" width="11.42578125" style="4" customWidth="1"/>
    <col min="2301" max="2301" width="8.85546875" style="4" customWidth="1"/>
    <col min="2302" max="2302" width="8.140625" style="4" bestFit="1" customWidth="1"/>
    <col min="2303" max="2303" width="11.140625" style="4" customWidth="1"/>
    <col min="2304" max="2304" width="5.28515625" style="4" customWidth="1"/>
    <col min="2305" max="2547" width="8.7109375" style="4"/>
    <col min="2548" max="2548" width="5.28515625" style="4" customWidth="1"/>
    <col min="2549" max="2549" width="8.7109375" style="4"/>
    <col min="2550" max="2550" width="7.85546875" style="4" customWidth="1"/>
    <col min="2551" max="2551" width="7.140625" style="4" customWidth="1"/>
    <col min="2552" max="2552" width="3.140625" style="4" customWidth="1"/>
    <col min="2553" max="2553" width="10.140625" style="4" bestFit="1" customWidth="1"/>
    <col min="2554" max="2554" width="9.140625" style="4" bestFit="1" customWidth="1"/>
    <col min="2555" max="2555" width="9.42578125" style="4" customWidth="1"/>
    <col min="2556" max="2556" width="11.42578125" style="4" customWidth="1"/>
    <col min="2557" max="2557" width="8.85546875" style="4" customWidth="1"/>
    <col min="2558" max="2558" width="8.140625" style="4" bestFit="1" customWidth="1"/>
    <col min="2559" max="2559" width="11.140625" style="4" customWidth="1"/>
    <col min="2560" max="2560" width="5.28515625" style="4" customWidth="1"/>
    <col min="2561" max="2803" width="8.7109375" style="4"/>
    <col min="2804" max="2804" width="5.28515625" style="4" customWidth="1"/>
    <col min="2805" max="2805" width="8.7109375" style="4"/>
    <col min="2806" max="2806" width="7.85546875" style="4" customWidth="1"/>
    <col min="2807" max="2807" width="7.140625" style="4" customWidth="1"/>
    <col min="2808" max="2808" width="3.140625" style="4" customWidth="1"/>
    <col min="2809" max="2809" width="10.140625" style="4" bestFit="1" customWidth="1"/>
    <col min="2810" max="2810" width="9.140625" style="4" bestFit="1" customWidth="1"/>
    <col min="2811" max="2811" width="9.42578125" style="4" customWidth="1"/>
    <col min="2812" max="2812" width="11.42578125" style="4" customWidth="1"/>
    <col min="2813" max="2813" width="8.85546875" style="4" customWidth="1"/>
    <col min="2814" max="2814" width="8.140625" style="4" bestFit="1" customWidth="1"/>
    <col min="2815" max="2815" width="11.140625" style="4" customWidth="1"/>
    <col min="2816" max="2816" width="5.28515625" style="4" customWidth="1"/>
    <col min="2817" max="3059" width="8.7109375" style="4"/>
    <col min="3060" max="3060" width="5.28515625" style="4" customWidth="1"/>
    <col min="3061" max="3061" width="8.7109375" style="4"/>
    <col min="3062" max="3062" width="7.85546875" style="4" customWidth="1"/>
    <col min="3063" max="3063" width="7.140625" style="4" customWidth="1"/>
    <col min="3064" max="3064" width="3.140625" style="4" customWidth="1"/>
    <col min="3065" max="3065" width="10.140625" style="4" bestFit="1" customWidth="1"/>
    <col min="3066" max="3066" width="9.140625" style="4" bestFit="1" customWidth="1"/>
    <col min="3067" max="3067" width="9.42578125" style="4" customWidth="1"/>
    <col min="3068" max="3068" width="11.42578125" style="4" customWidth="1"/>
    <col min="3069" max="3069" width="8.85546875" style="4" customWidth="1"/>
    <col min="3070" max="3070" width="8.140625" style="4" bestFit="1" customWidth="1"/>
    <col min="3071" max="3071" width="11.140625" style="4" customWidth="1"/>
    <col min="3072" max="3072" width="5.28515625" style="4" customWidth="1"/>
    <col min="3073" max="3315" width="8.7109375" style="4"/>
    <col min="3316" max="3316" width="5.28515625" style="4" customWidth="1"/>
    <col min="3317" max="3317" width="8.7109375" style="4"/>
    <col min="3318" max="3318" width="7.85546875" style="4" customWidth="1"/>
    <col min="3319" max="3319" width="7.140625" style="4" customWidth="1"/>
    <col min="3320" max="3320" width="3.140625" style="4" customWidth="1"/>
    <col min="3321" max="3321" width="10.140625" style="4" bestFit="1" customWidth="1"/>
    <col min="3322" max="3322" width="9.140625" style="4" bestFit="1" customWidth="1"/>
    <col min="3323" max="3323" width="9.42578125" style="4" customWidth="1"/>
    <col min="3324" max="3324" width="11.42578125" style="4" customWidth="1"/>
    <col min="3325" max="3325" width="8.85546875" style="4" customWidth="1"/>
    <col min="3326" max="3326" width="8.140625" style="4" bestFit="1" customWidth="1"/>
    <col min="3327" max="3327" width="11.140625" style="4" customWidth="1"/>
    <col min="3328" max="3328" width="5.28515625" style="4" customWidth="1"/>
    <col min="3329" max="3571" width="8.7109375" style="4"/>
    <col min="3572" max="3572" width="5.28515625" style="4" customWidth="1"/>
    <col min="3573" max="3573" width="8.7109375" style="4"/>
    <col min="3574" max="3574" width="7.85546875" style="4" customWidth="1"/>
    <col min="3575" max="3575" width="7.140625" style="4" customWidth="1"/>
    <col min="3576" max="3576" width="3.140625" style="4" customWidth="1"/>
    <col min="3577" max="3577" width="10.140625" style="4" bestFit="1" customWidth="1"/>
    <col min="3578" max="3578" width="9.140625" style="4" bestFit="1" customWidth="1"/>
    <col min="3579" max="3579" width="9.42578125" style="4" customWidth="1"/>
    <col min="3580" max="3580" width="11.42578125" style="4" customWidth="1"/>
    <col min="3581" max="3581" width="8.85546875" style="4" customWidth="1"/>
    <col min="3582" max="3582" width="8.140625" style="4" bestFit="1" customWidth="1"/>
    <col min="3583" max="3583" width="11.140625" style="4" customWidth="1"/>
    <col min="3584" max="3584" width="5.28515625" style="4" customWidth="1"/>
    <col min="3585" max="3827" width="8.7109375" style="4"/>
    <col min="3828" max="3828" width="5.28515625" style="4" customWidth="1"/>
    <col min="3829" max="3829" width="8.7109375" style="4"/>
    <col min="3830" max="3830" width="7.85546875" style="4" customWidth="1"/>
    <col min="3831" max="3831" width="7.140625" style="4" customWidth="1"/>
    <col min="3832" max="3832" width="3.140625" style="4" customWidth="1"/>
    <col min="3833" max="3833" width="10.140625" style="4" bestFit="1" customWidth="1"/>
    <col min="3834" max="3834" width="9.140625" style="4" bestFit="1" customWidth="1"/>
    <col min="3835" max="3835" width="9.42578125" style="4" customWidth="1"/>
    <col min="3836" max="3836" width="11.42578125" style="4" customWidth="1"/>
    <col min="3837" max="3837" width="8.85546875" style="4" customWidth="1"/>
    <col min="3838" max="3838" width="8.140625" style="4" bestFit="1" customWidth="1"/>
    <col min="3839" max="3839" width="11.140625" style="4" customWidth="1"/>
    <col min="3840" max="3840" width="5.28515625" style="4" customWidth="1"/>
    <col min="3841" max="4083" width="8.7109375" style="4"/>
    <col min="4084" max="4084" width="5.28515625" style="4" customWidth="1"/>
    <col min="4085" max="4085" width="8.7109375" style="4"/>
    <col min="4086" max="4086" width="7.85546875" style="4" customWidth="1"/>
    <col min="4087" max="4087" width="7.140625" style="4" customWidth="1"/>
    <col min="4088" max="4088" width="3.140625" style="4" customWidth="1"/>
    <col min="4089" max="4089" width="10.140625" style="4" bestFit="1" customWidth="1"/>
    <col min="4090" max="4090" width="9.140625" style="4" bestFit="1" customWidth="1"/>
    <col min="4091" max="4091" width="9.42578125" style="4" customWidth="1"/>
    <col min="4092" max="4092" width="11.42578125" style="4" customWidth="1"/>
    <col min="4093" max="4093" width="8.85546875" style="4" customWidth="1"/>
    <col min="4094" max="4094" width="8.140625" style="4" bestFit="1" customWidth="1"/>
    <col min="4095" max="4095" width="11.140625" style="4" customWidth="1"/>
    <col min="4096" max="4096" width="5.28515625" style="4" customWidth="1"/>
    <col min="4097" max="4339" width="8.7109375" style="4"/>
    <col min="4340" max="4340" width="5.28515625" style="4" customWidth="1"/>
    <col min="4341" max="4341" width="8.7109375" style="4"/>
    <col min="4342" max="4342" width="7.85546875" style="4" customWidth="1"/>
    <col min="4343" max="4343" width="7.140625" style="4" customWidth="1"/>
    <col min="4344" max="4344" width="3.140625" style="4" customWidth="1"/>
    <col min="4345" max="4345" width="10.140625" style="4" bestFit="1" customWidth="1"/>
    <col min="4346" max="4346" width="9.140625" style="4" bestFit="1" customWidth="1"/>
    <col min="4347" max="4347" width="9.42578125" style="4" customWidth="1"/>
    <col min="4348" max="4348" width="11.42578125" style="4" customWidth="1"/>
    <col min="4349" max="4349" width="8.85546875" style="4" customWidth="1"/>
    <col min="4350" max="4350" width="8.140625" style="4" bestFit="1" customWidth="1"/>
    <col min="4351" max="4351" width="11.140625" style="4" customWidth="1"/>
    <col min="4352" max="4352" width="5.28515625" style="4" customWidth="1"/>
    <col min="4353" max="4595" width="8.7109375" style="4"/>
    <col min="4596" max="4596" width="5.28515625" style="4" customWidth="1"/>
    <col min="4597" max="4597" width="8.7109375" style="4"/>
    <col min="4598" max="4598" width="7.85546875" style="4" customWidth="1"/>
    <col min="4599" max="4599" width="7.140625" style="4" customWidth="1"/>
    <col min="4600" max="4600" width="3.140625" style="4" customWidth="1"/>
    <col min="4601" max="4601" width="10.140625" style="4" bestFit="1" customWidth="1"/>
    <col min="4602" max="4602" width="9.140625" style="4" bestFit="1" customWidth="1"/>
    <col min="4603" max="4603" width="9.42578125" style="4" customWidth="1"/>
    <col min="4604" max="4604" width="11.42578125" style="4" customWidth="1"/>
    <col min="4605" max="4605" width="8.85546875" style="4" customWidth="1"/>
    <col min="4606" max="4606" width="8.140625" style="4" bestFit="1" customWidth="1"/>
    <col min="4607" max="4607" width="11.140625" style="4" customWidth="1"/>
    <col min="4608" max="4608" width="5.28515625" style="4" customWidth="1"/>
    <col min="4609" max="4851" width="8.7109375" style="4"/>
    <col min="4852" max="4852" width="5.28515625" style="4" customWidth="1"/>
    <col min="4853" max="4853" width="8.7109375" style="4"/>
    <col min="4854" max="4854" width="7.85546875" style="4" customWidth="1"/>
    <col min="4855" max="4855" width="7.140625" style="4" customWidth="1"/>
    <col min="4856" max="4856" width="3.140625" style="4" customWidth="1"/>
    <col min="4857" max="4857" width="10.140625" style="4" bestFit="1" customWidth="1"/>
    <col min="4858" max="4858" width="9.140625" style="4" bestFit="1" customWidth="1"/>
    <col min="4859" max="4859" width="9.42578125" style="4" customWidth="1"/>
    <col min="4860" max="4860" width="11.42578125" style="4" customWidth="1"/>
    <col min="4861" max="4861" width="8.85546875" style="4" customWidth="1"/>
    <col min="4862" max="4862" width="8.140625" style="4" bestFit="1" customWidth="1"/>
    <col min="4863" max="4863" width="11.140625" style="4" customWidth="1"/>
    <col min="4864" max="4864" width="5.28515625" style="4" customWidth="1"/>
    <col min="4865" max="5107" width="8.7109375" style="4"/>
    <col min="5108" max="5108" width="5.28515625" style="4" customWidth="1"/>
    <col min="5109" max="5109" width="8.7109375" style="4"/>
    <col min="5110" max="5110" width="7.85546875" style="4" customWidth="1"/>
    <col min="5111" max="5111" width="7.140625" style="4" customWidth="1"/>
    <col min="5112" max="5112" width="3.140625" style="4" customWidth="1"/>
    <col min="5113" max="5113" width="10.140625" style="4" bestFit="1" customWidth="1"/>
    <col min="5114" max="5114" width="9.140625" style="4" bestFit="1" customWidth="1"/>
    <col min="5115" max="5115" width="9.42578125" style="4" customWidth="1"/>
    <col min="5116" max="5116" width="11.42578125" style="4" customWidth="1"/>
    <col min="5117" max="5117" width="8.85546875" style="4" customWidth="1"/>
    <col min="5118" max="5118" width="8.140625" style="4" bestFit="1" customWidth="1"/>
    <col min="5119" max="5119" width="11.140625" style="4" customWidth="1"/>
    <col min="5120" max="5120" width="5.28515625" style="4" customWidth="1"/>
    <col min="5121" max="5363" width="8.7109375" style="4"/>
    <col min="5364" max="5364" width="5.28515625" style="4" customWidth="1"/>
    <col min="5365" max="5365" width="8.7109375" style="4"/>
    <col min="5366" max="5366" width="7.85546875" style="4" customWidth="1"/>
    <col min="5367" max="5367" width="7.140625" style="4" customWidth="1"/>
    <col min="5368" max="5368" width="3.140625" style="4" customWidth="1"/>
    <col min="5369" max="5369" width="10.140625" style="4" bestFit="1" customWidth="1"/>
    <col min="5370" max="5370" width="9.140625" style="4" bestFit="1" customWidth="1"/>
    <col min="5371" max="5371" width="9.42578125" style="4" customWidth="1"/>
    <col min="5372" max="5372" width="11.42578125" style="4" customWidth="1"/>
    <col min="5373" max="5373" width="8.85546875" style="4" customWidth="1"/>
    <col min="5374" max="5374" width="8.140625" style="4" bestFit="1" customWidth="1"/>
    <col min="5375" max="5375" width="11.140625" style="4" customWidth="1"/>
    <col min="5376" max="5376" width="5.28515625" style="4" customWidth="1"/>
    <col min="5377" max="5619" width="8.7109375" style="4"/>
    <col min="5620" max="5620" width="5.28515625" style="4" customWidth="1"/>
    <col min="5621" max="5621" width="8.7109375" style="4"/>
    <col min="5622" max="5622" width="7.85546875" style="4" customWidth="1"/>
    <col min="5623" max="5623" width="7.140625" style="4" customWidth="1"/>
    <col min="5624" max="5624" width="3.140625" style="4" customWidth="1"/>
    <col min="5625" max="5625" width="10.140625" style="4" bestFit="1" customWidth="1"/>
    <col min="5626" max="5626" width="9.140625" style="4" bestFit="1" customWidth="1"/>
    <col min="5627" max="5627" width="9.42578125" style="4" customWidth="1"/>
    <col min="5628" max="5628" width="11.42578125" style="4" customWidth="1"/>
    <col min="5629" max="5629" width="8.85546875" style="4" customWidth="1"/>
    <col min="5630" max="5630" width="8.140625" style="4" bestFit="1" customWidth="1"/>
    <col min="5631" max="5631" width="11.140625" style="4" customWidth="1"/>
    <col min="5632" max="5632" width="5.28515625" style="4" customWidth="1"/>
    <col min="5633" max="5875" width="8.7109375" style="4"/>
    <col min="5876" max="5876" width="5.28515625" style="4" customWidth="1"/>
    <col min="5877" max="5877" width="8.7109375" style="4"/>
    <col min="5878" max="5878" width="7.85546875" style="4" customWidth="1"/>
    <col min="5879" max="5879" width="7.140625" style="4" customWidth="1"/>
    <col min="5880" max="5880" width="3.140625" style="4" customWidth="1"/>
    <col min="5881" max="5881" width="10.140625" style="4" bestFit="1" customWidth="1"/>
    <col min="5882" max="5882" width="9.140625" style="4" bestFit="1" customWidth="1"/>
    <col min="5883" max="5883" width="9.42578125" style="4" customWidth="1"/>
    <col min="5884" max="5884" width="11.42578125" style="4" customWidth="1"/>
    <col min="5885" max="5885" width="8.85546875" style="4" customWidth="1"/>
    <col min="5886" max="5886" width="8.140625" style="4" bestFit="1" customWidth="1"/>
    <col min="5887" max="5887" width="11.140625" style="4" customWidth="1"/>
    <col min="5888" max="5888" width="5.28515625" style="4" customWidth="1"/>
    <col min="5889" max="6131" width="8.7109375" style="4"/>
    <col min="6132" max="6132" width="5.28515625" style="4" customWidth="1"/>
    <col min="6133" max="6133" width="8.7109375" style="4"/>
    <col min="6134" max="6134" width="7.85546875" style="4" customWidth="1"/>
    <col min="6135" max="6135" width="7.140625" style="4" customWidth="1"/>
    <col min="6136" max="6136" width="3.140625" style="4" customWidth="1"/>
    <col min="6137" max="6137" width="10.140625" style="4" bestFit="1" customWidth="1"/>
    <col min="6138" max="6138" width="9.140625" style="4" bestFit="1" customWidth="1"/>
    <col min="6139" max="6139" width="9.42578125" style="4" customWidth="1"/>
    <col min="6140" max="6140" width="11.42578125" style="4" customWidth="1"/>
    <col min="6141" max="6141" width="8.85546875" style="4" customWidth="1"/>
    <col min="6142" max="6142" width="8.140625" style="4" bestFit="1" customWidth="1"/>
    <col min="6143" max="6143" width="11.140625" style="4" customWidth="1"/>
    <col min="6144" max="6144" width="5.28515625" style="4" customWidth="1"/>
    <col min="6145" max="6387" width="8.7109375" style="4"/>
    <col min="6388" max="6388" width="5.28515625" style="4" customWidth="1"/>
    <col min="6389" max="6389" width="8.7109375" style="4"/>
    <col min="6390" max="6390" width="7.85546875" style="4" customWidth="1"/>
    <col min="6391" max="6391" width="7.140625" style="4" customWidth="1"/>
    <col min="6392" max="6392" width="3.140625" style="4" customWidth="1"/>
    <col min="6393" max="6393" width="10.140625" style="4" bestFit="1" customWidth="1"/>
    <col min="6394" max="6394" width="9.140625" style="4" bestFit="1" customWidth="1"/>
    <col min="6395" max="6395" width="9.42578125" style="4" customWidth="1"/>
    <col min="6396" max="6396" width="11.42578125" style="4" customWidth="1"/>
    <col min="6397" max="6397" width="8.85546875" style="4" customWidth="1"/>
    <col min="6398" max="6398" width="8.140625" style="4" bestFit="1" customWidth="1"/>
    <col min="6399" max="6399" width="11.140625" style="4" customWidth="1"/>
    <col min="6400" max="6400" width="5.28515625" style="4" customWidth="1"/>
    <col min="6401" max="6643" width="8.7109375" style="4"/>
    <col min="6644" max="6644" width="5.28515625" style="4" customWidth="1"/>
    <col min="6645" max="6645" width="8.7109375" style="4"/>
    <col min="6646" max="6646" width="7.85546875" style="4" customWidth="1"/>
    <col min="6647" max="6647" width="7.140625" style="4" customWidth="1"/>
    <col min="6648" max="6648" width="3.140625" style="4" customWidth="1"/>
    <col min="6649" max="6649" width="10.140625" style="4" bestFit="1" customWidth="1"/>
    <col min="6650" max="6650" width="9.140625" style="4" bestFit="1" customWidth="1"/>
    <col min="6651" max="6651" width="9.42578125" style="4" customWidth="1"/>
    <col min="6652" max="6652" width="11.42578125" style="4" customWidth="1"/>
    <col min="6653" max="6653" width="8.85546875" style="4" customWidth="1"/>
    <col min="6654" max="6654" width="8.140625" style="4" bestFit="1" customWidth="1"/>
    <col min="6655" max="6655" width="11.140625" style="4" customWidth="1"/>
    <col min="6656" max="6656" width="5.28515625" style="4" customWidth="1"/>
    <col min="6657" max="6899" width="8.7109375" style="4"/>
    <col min="6900" max="6900" width="5.28515625" style="4" customWidth="1"/>
    <col min="6901" max="6901" width="8.7109375" style="4"/>
    <col min="6902" max="6902" width="7.85546875" style="4" customWidth="1"/>
    <col min="6903" max="6903" width="7.140625" style="4" customWidth="1"/>
    <col min="6904" max="6904" width="3.140625" style="4" customWidth="1"/>
    <col min="6905" max="6905" width="10.140625" style="4" bestFit="1" customWidth="1"/>
    <col min="6906" max="6906" width="9.140625" style="4" bestFit="1" customWidth="1"/>
    <col min="6907" max="6907" width="9.42578125" style="4" customWidth="1"/>
    <col min="6908" max="6908" width="11.42578125" style="4" customWidth="1"/>
    <col min="6909" max="6909" width="8.85546875" style="4" customWidth="1"/>
    <col min="6910" max="6910" width="8.140625" style="4" bestFit="1" customWidth="1"/>
    <col min="6911" max="6911" width="11.140625" style="4" customWidth="1"/>
    <col min="6912" max="6912" width="5.28515625" style="4" customWidth="1"/>
    <col min="6913" max="7155" width="8.7109375" style="4"/>
    <col min="7156" max="7156" width="5.28515625" style="4" customWidth="1"/>
    <col min="7157" max="7157" width="8.7109375" style="4"/>
    <col min="7158" max="7158" width="7.85546875" style="4" customWidth="1"/>
    <col min="7159" max="7159" width="7.140625" style="4" customWidth="1"/>
    <col min="7160" max="7160" width="3.140625" style="4" customWidth="1"/>
    <col min="7161" max="7161" width="10.140625" style="4" bestFit="1" customWidth="1"/>
    <col min="7162" max="7162" width="9.140625" style="4" bestFit="1" customWidth="1"/>
    <col min="7163" max="7163" width="9.42578125" style="4" customWidth="1"/>
    <col min="7164" max="7164" width="11.42578125" style="4" customWidth="1"/>
    <col min="7165" max="7165" width="8.85546875" style="4" customWidth="1"/>
    <col min="7166" max="7166" width="8.140625" style="4" bestFit="1" customWidth="1"/>
    <col min="7167" max="7167" width="11.140625" style="4" customWidth="1"/>
    <col min="7168" max="7168" width="5.28515625" style="4" customWidth="1"/>
    <col min="7169" max="7411" width="8.7109375" style="4"/>
    <col min="7412" max="7412" width="5.28515625" style="4" customWidth="1"/>
    <col min="7413" max="7413" width="8.7109375" style="4"/>
    <col min="7414" max="7414" width="7.85546875" style="4" customWidth="1"/>
    <col min="7415" max="7415" width="7.140625" style="4" customWidth="1"/>
    <col min="7416" max="7416" width="3.140625" style="4" customWidth="1"/>
    <col min="7417" max="7417" width="10.140625" style="4" bestFit="1" customWidth="1"/>
    <col min="7418" max="7418" width="9.140625" style="4" bestFit="1" customWidth="1"/>
    <col min="7419" max="7419" width="9.42578125" style="4" customWidth="1"/>
    <col min="7420" max="7420" width="11.42578125" style="4" customWidth="1"/>
    <col min="7421" max="7421" width="8.85546875" style="4" customWidth="1"/>
    <col min="7422" max="7422" width="8.140625" style="4" bestFit="1" customWidth="1"/>
    <col min="7423" max="7423" width="11.140625" style="4" customWidth="1"/>
    <col min="7424" max="7424" width="5.28515625" style="4" customWidth="1"/>
    <col min="7425" max="7667" width="8.7109375" style="4"/>
    <col min="7668" max="7668" width="5.28515625" style="4" customWidth="1"/>
    <col min="7669" max="7669" width="8.7109375" style="4"/>
    <col min="7670" max="7670" width="7.85546875" style="4" customWidth="1"/>
    <col min="7671" max="7671" width="7.140625" style="4" customWidth="1"/>
    <col min="7672" max="7672" width="3.140625" style="4" customWidth="1"/>
    <col min="7673" max="7673" width="10.140625" style="4" bestFit="1" customWidth="1"/>
    <col min="7674" max="7674" width="9.140625" style="4" bestFit="1" customWidth="1"/>
    <col min="7675" max="7675" width="9.42578125" style="4" customWidth="1"/>
    <col min="7676" max="7676" width="11.42578125" style="4" customWidth="1"/>
    <col min="7677" max="7677" width="8.85546875" style="4" customWidth="1"/>
    <col min="7678" max="7678" width="8.140625" style="4" bestFit="1" customWidth="1"/>
    <col min="7679" max="7679" width="11.140625" style="4" customWidth="1"/>
    <col min="7680" max="7680" width="5.28515625" style="4" customWidth="1"/>
    <col min="7681" max="7923" width="8.7109375" style="4"/>
    <col min="7924" max="7924" width="5.28515625" style="4" customWidth="1"/>
    <col min="7925" max="7925" width="8.7109375" style="4"/>
    <col min="7926" max="7926" width="7.85546875" style="4" customWidth="1"/>
    <col min="7927" max="7927" width="7.140625" style="4" customWidth="1"/>
    <col min="7928" max="7928" width="3.140625" style="4" customWidth="1"/>
    <col min="7929" max="7929" width="10.140625" style="4" bestFit="1" customWidth="1"/>
    <col min="7930" max="7930" width="9.140625" style="4" bestFit="1" customWidth="1"/>
    <col min="7931" max="7931" width="9.42578125" style="4" customWidth="1"/>
    <col min="7932" max="7932" width="11.42578125" style="4" customWidth="1"/>
    <col min="7933" max="7933" width="8.85546875" style="4" customWidth="1"/>
    <col min="7934" max="7934" width="8.140625" style="4" bestFit="1" customWidth="1"/>
    <col min="7935" max="7935" width="11.140625" style="4" customWidth="1"/>
    <col min="7936" max="7936" width="5.28515625" style="4" customWidth="1"/>
    <col min="7937" max="8179" width="8.7109375" style="4"/>
    <col min="8180" max="8180" width="5.28515625" style="4" customWidth="1"/>
    <col min="8181" max="8181" width="8.7109375" style="4"/>
    <col min="8182" max="8182" width="7.85546875" style="4" customWidth="1"/>
    <col min="8183" max="8183" width="7.140625" style="4" customWidth="1"/>
    <col min="8184" max="8184" width="3.140625" style="4" customWidth="1"/>
    <col min="8185" max="8185" width="10.140625" style="4" bestFit="1" customWidth="1"/>
    <col min="8186" max="8186" width="9.140625" style="4" bestFit="1" customWidth="1"/>
    <col min="8187" max="8187" width="9.42578125" style="4" customWidth="1"/>
    <col min="8188" max="8188" width="11.42578125" style="4" customWidth="1"/>
    <col min="8189" max="8189" width="8.85546875" style="4" customWidth="1"/>
    <col min="8190" max="8190" width="8.140625" style="4" bestFit="1" customWidth="1"/>
    <col min="8191" max="8191" width="11.140625" style="4" customWidth="1"/>
    <col min="8192" max="8192" width="5.28515625" style="4" customWidth="1"/>
    <col min="8193" max="8435" width="8.7109375" style="4"/>
    <col min="8436" max="8436" width="5.28515625" style="4" customWidth="1"/>
    <col min="8437" max="8437" width="8.7109375" style="4"/>
    <col min="8438" max="8438" width="7.85546875" style="4" customWidth="1"/>
    <col min="8439" max="8439" width="7.140625" style="4" customWidth="1"/>
    <col min="8440" max="8440" width="3.140625" style="4" customWidth="1"/>
    <col min="8441" max="8441" width="10.140625" style="4" bestFit="1" customWidth="1"/>
    <col min="8442" max="8442" width="9.140625" style="4" bestFit="1" customWidth="1"/>
    <col min="8443" max="8443" width="9.42578125" style="4" customWidth="1"/>
    <col min="8444" max="8444" width="11.42578125" style="4" customWidth="1"/>
    <col min="8445" max="8445" width="8.85546875" style="4" customWidth="1"/>
    <col min="8446" max="8446" width="8.140625" style="4" bestFit="1" customWidth="1"/>
    <col min="8447" max="8447" width="11.140625" style="4" customWidth="1"/>
    <col min="8448" max="8448" width="5.28515625" style="4" customWidth="1"/>
    <col min="8449" max="8691" width="8.7109375" style="4"/>
    <col min="8692" max="8692" width="5.28515625" style="4" customWidth="1"/>
    <col min="8693" max="8693" width="8.7109375" style="4"/>
    <col min="8694" max="8694" width="7.85546875" style="4" customWidth="1"/>
    <col min="8695" max="8695" width="7.140625" style="4" customWidth="1"/>
    <col min="8696" max="8696" width="3.140625" style="4" customWidth="1"/>
    <col min="8697" max="8697" width="10.140625" style="4" bestFit="1" customWidth="1"/>
    <col min="8698" max="8698" width="9.140625" style="4" bestFit="1" customWidth="1"/>
    <col min="8699" max="8699" width="9.42578125" style="4" customWidth="1"/>
    <col min="8700" max="8700" width="11.42578125" style="4" customWidth="1"/>
    <col min="8701" max="8701" width="8.85546875" style="4" customWidth="1"/>
    <col min="8702" max="8702" width="8.140625" style="4" bestFit="1" customWidth="1"/>
    <col min="8703" max="8703" width="11.140625" style="4" customWidth="1"/>
    <col min="8704" max="8704" width="5.28515625" style="4" customWidth="1"/>
    <col min="8705" max="8947" width="8.7109375" style="4"/>
    <col min="8948" max="8948" width="5.28515625" style="4" customWidth="1"/>
    <col min="8949" max="8949" width="8.7109375" style="4"/>
    <col min="8950" max="8950" width="7.85546875" style="4" customWidth="1"/>
    <col min="8951" max="8951" width="7.140625" style="4" customWidth="1"/>
    <col min="8952" max="8952" width="3.140625" style="4" customWidth="1"/>
    <col min="8953" max="8953" width="10.140625" style="4" bestFit="1" customWidth="1"/>
    <col min="8954" max="8954" width="9.140625" style="4" bestFit="1" customWidth="1"/>
    <col min="8955" max="8955" width="9.42578125" style="4" customWidth="1"/>
    <col min="8956" max="8956" width="11.42578125" style="4" customWidth="1"/>
    <col min="8957" max="8957" width="8.85546875" style="4" customWidth="1"/>
    <col min="8958" max="8958" width="8.140625" style="4" bestFit="1" customWidth="1"/>
    <col min="8959" max="8959" width="11.140625" style="4" customWidth="1"/>
    <col min="8960" max="8960" width="5.28515625" style="4" customWidth="1"/>
    <col min="8961" max="9203" width="8.7109375" style="4"/>
    <col min="9204" max="9204" width="5.28515625" style="4" customWidth="1"/>
    <col min="9205" max="9205" width="8.7109375" style="4"/>
    <col min="9206" max="9206" width="7.85546875" style="4" customWidth="1"/>
    <col min="9207" max="9207" width="7.140625" style="4" customWidth="1"/>
    <col min="9208" max="9208" width="3.140625" style="4" customWidth="1"/>
    <col min="9209" max="9209" width="10.140625" style="4" bestFit="1" customWidth="1"/>
    <col min="9210" max="9210" width="9.140625" style="4" bestFit="1" customWidth="1"/>
    <col min="9211" max="9211" width="9.42578125" style="4" customWidth="1"/>
    <col min="9212" max="9212" width="11.42578125" style="4" customWidth="1"/>
    <col min="9213" max="9213" width="8.85546875" style="4" customWidth="1"/>
    <col min="9214" max="9214" width="8.140625" style="4" bestFit="1" customWidth="1"/>
    <col min="9215" max="9215" width="11.140625" style="4" customWidth="1"/>
    <col min="9216" max="9216" width="5.28515625" style="4" customWidth="1"/>
    <col min="9217" max="9459" width="8.7109375" style="4"/>
    <col min="9460" max="9460" width="5.28515625" style="4" customWidth="1"/>
    <col min="9461" max="9461" width="8.7109375" style="4"/>
    <col min="9462" max="9462" width="7.85546875" style="4" customWidth="1"/>
    <col min="9463" max="9463" width="7.140625" style="4" customWidth="1"/>
    <col min="9464" max="9464" width="3.140625" style="4" customWidth="1"/>
    <col min="9465" max="9465" width="10.140625" style="4" bestFit="1" customWidth="1"/>
    <col min="9466" max="9466" width="9.140625" style="4" bestFit="1" customWidth="1"/>
    <col min="9467" max="9467" width="9.42578125" style="4" customWidth="1"/>
    <col min="9468" max="9468" width="11.42578125" style="4" customWidth="1"/>
    <col min="9469" max="9469" width="8.85546875" style="4" customWidth="1"/>
    <col min="9470" max="9470" width="8.140625" style="4" bestFit="1" customWidth="1"/>
    <col min="9471" max="9471" width="11.140625" style="4" customWidth="1"/>
    <col min="9472" max="9472" width="5.28515625" style="4" customWidth="1"/>
    <col min="9473" max="9715" width="8.7109375" style="4"/>
    <col min="9716" max="9716" width="5.28515625" style="4" customWidth="1"/>
    <col min="9717" max="9717" width="8.7109375" style="4"/>
    <col min="9718" max="9718" width="7.85546875" style="4" customWidth="1"/>
    <col min="9719" max="9719" width="7.140625" style="4" customWidth="1"/>
    <col min="9720" max="9720" width="3.140625" style="4" customWidth="1"/>
    <col min="9721" max="9721" width="10.140625" style="4" bestFit="1" customWidth="1"/>
    <col min="9722" max="9722" width="9.140625" style="4" bestFit="1" customWidth="1"/>
    <col min="9723" max="9723" width="9.42578125" style="4" customWidth="1"/>
    <col min="9724" max="9724" width="11.42578125" style="4" customWidth="1"/>
    <col min="9725" max="9725" width="8.85546875" style="4" customWidth="1"/>
    <col min="9726" max="9726" width="8.140625" style="4" bestFit="1" customWidth="1"/>
    <col min="9727" max="9727" width="11.140625" style="4" customWidth="1"/>
    <col min="9728" max="9728" width="5.28515625" style="4" customWidth="1"/>
    <col min="9729" max="9971" width="8.7109375" style="4"/>
    <col min="9972" max="9972" width="5.28515625" style="4" customWidth="1"/>
    <col min="9973" max="9973" width="8.7109375" style="4"/>
    <col min="9974" max="9974" width="7.85546875" style="4" customWidth="1"/>
    <col min="9975" max="9975" width="7.140625" style="4" customWidth="1"/>
    <col min="9976" max="9976" width="3.140625" style="4" customWidth="1"/>
    <col min="9977" max="9977" width="10.140625" style="4" bestFit="1" customWidth="1"/>
    <col min="9978" max="9978" width="9.140625" style="4" bestFit="1" customWidth="1"/>
    <col min="9979" max="9979" width="9.42578125" style="4" customWidth="1"/>
    <col min="9980" max="9980" width="11.42578125" style="4" customWidth="1"/>
    <col min="9981" max="9981" width="8.85546875" style="4" customWidth="1"/>
    <col min="9982" max="9982" width="8.140625" style="4" bestFit="1" customWidth="1"/>
    <col min="9983" max="9983" width="11.140625" style="4" customWidth="1"/>
    <col min="9984" max="9984" width="5.28515625" style="4" customWidth="1"/>
    <col min="9985" max="10227" width="8.7109375" style="4"/>
    <col min="10228" max="10228" width="5.28515625" style="4" customWidth="1"/>
    <col min="10229" max="10229" width="8.7109375" style="4"/>
    <col min="10230" max="10230" width="7.85546875" style="4" customWidth="1"/>
    <col min="10231" max="10231" width="7.140625" style="4" customWidth="1"/>
    <col min="10232" max="10232" width="3.140625" style="4" customWidth="1"/>
    <col min="10233" max="10233" width="10.140625" style="4" bestFit="1" customWidth="1"/>
    <col min="10234" max="10234" width="9.140625" style="4" bestFit="1" customWidth="1"/>
    <col min="10235" max="10235" width="9.42578125" style="4" customWidth="1"/>
    <col min="10236" max="10236" width="11.42578125" style="4" customWidth="1"/>
    <col min="10237" max="10237" width="8.85546875" style="4" customWidth="1"/>
    <col min="10238" max="10238" width="8.140625" style="4" bestFit="1" customWidth="1"/>
    <col min="10239" max="10239" width="11.140625" style="4" customWidth="1"/>
    <col min="10240" max="10240" width="5.28515625" style="4" customWidth="1"/>
    <col min="10241" max="10483" width="8.7109375" style="4"/>
    <col min="10484" max="10484" width="5.28515625" style="4" customWidth="1"/>
    <col min="10485" max="10485" width="8.7109375" style="4"/>
    <col min="10486" max="10486" width="7.85546875" style="4" customWidth="1"/>
    <col min="10487" max="10487" width="7.140625" style="4" customWidth="1"/>
    <col min="10488" max="10488" width="3.140625" style="4" customWidth="1"/>
    <col min="10489" max="10489" width="10.140625" style="4" bestFit="1" customWidth="1"/>
    <col min="10490" max="10490" width="9.140625" style="4" bestFit="1" customWidth="1"/>
    <col min="10491" max="10491" width="9.42578125" style="4" customWidth="1"/>
    <col min="10492" max="10492" width="11.42578125" style="4" customWidth="1"/>
    <col min="10493" max="10493" width="8.85546875" style="4" customWidth="1"/>
    <col min="10494" max="10494" width="8.140625" style="4" bestFit="1" customWidth="1"/>
    <col min="10495" max="10495" width="11.140625" style="4" customWidth="1"/>
    <col min="10496" max="10496" width="5.28515625" style="4" customWidth="1"/>
    <col min="10497" max="10739" width="8.7109375" style="4"/>
    <col min="10740" max="10740" width="5.28515625" style="4" customWidth="1"/>
    <col min="10741" max="10741" width="8.7109375" style="4"/>
    <col min="10742" max="10742" width="7.85546875" style="4" customWidth="1"/>
    <col min="10743" max="10743" width="7.140625" style="4" customWidth="1"/>
    <col min="10744" max="10744" width="3.140625" style="4" customWidth="1"/>
    <col min="10745" max="10745" width="10.140625" style="4" bestFit="1" customWidth="1"/>
    <col min="10746" max="10746" width="9.140625" style="4" bestFit="1" customWidth="1"/>
    <col min="10747" max="10747" width="9.42578125" style="4" customWidth="1"/>
    <col min="10748" max="10748" width="11.42578125" style="4" customWidth="1"/>
    <col min="10749" max="10749" width="8.85546875" style="4" customWidth="1"/>
    <col min="10750" max="10750" width="8.140625" style="4" bestFit="1" customWidth="1"/>
    <col min="10751" max="10751" width="11.140625" style="4" customWidth="1"/>
    <col min="10752" max="10752" width="5.28515625" style="4" customWidth="1"/>
    <col min="10753" max="10995" width="8.7109375" style="4"/>
    <col min="10996" max="10996" width="5.28515625" style="4" customWidth="1"/>
    <col min="10997" max="10997" width="8.7109375" style="4"/>
    <col min="10998" max="10998" width="7.85546875" style="4" customWidth="1"/>
    <col min="10999" max="10999" width="7.140625" style="4" customWidth="1"/>
    <col min="11000" max="11000" width="3.140625" style="4" customWidth="1"/>
    <col min="11001" max="11001" width="10.140625" style="4" bestFit="1" customWidth="1"/>
    <col min="11002" max="11002" width="9.140625" style="4" bestFit="1" customWidth="1"/>
    <col min="11003" max="11003" width="9.42578125" style="4" customWidth="1"/>
    <col min="11004" max="11004" width="11.42578125" style="4" customWidth="1"/>
    <col min="11005" max="11005" width="8.85546875" style="4" customWidth="1"/>
    <col min="11006" max="11006" width="8.140625" style="4" bestFit="1" customWidth="1"/>
    <col min="11007" max="11007" width="11.140625" style="4" customWidth="1"/>
    <col min="11008" max="11008" width="5.28515625" style="4" customWidth="1"/>
    <col min="11009" max="11251" width="8.7109375" style="4"/>
    <col min="11252" max="11252" width="5.28515625" style="4" customWidth="1"/>
    <col min="11253" max="11253" width="8.7109375" style="4"/>
    <col min="11254" max="11254" width="7.85546875" style="4" customWidth="1"/>
    <col min="11255" max="11255" width="7.140625" style="4" customWidth="1"/>
    <col min="11256" max="11256" width="3.140625" style="4" customWidth="1"/>
    <col min="11257" max="11257" width="10.140625" style="4" bestFit="1" customWidth="1"/>
    <col min="11258" max="11258" width="9.140625" style="4" bestFit="1" customWidth="1"/>
    <col min="11259" max="11259" width="9.42578125" style="4" customWidth="1"/>
    <col min="11260" max="11260" width="11.42578125" style="4" customWidth="1"/>
    <col min="11261" max="11261" width="8.85546875" style="4" customWidth="1"/>
    <col min="11262" max="11262" width="8.140625" style="4" bestFit="1" customWidth="1"/>
    <col min="11263" max="11263" width="11.140625" style="4" customWidth="1"/>
    <col min="11264" max="11264" width="5.28515625" style="4" customWidth="1"/>
    <col min="11265" max="11507" width="8.7109375" style="4"/>
    <col min="11508" max="11508" width="5.28515625" style="4" customWidth="1"/>
    <col min="11509" max="11509" width="8.7109375" style="4"/>
    <col min="11510" max="11510" width="7.85546875" style="4" customWidth="1"/>
    <col min="11511" max="11511" width="7.140625" style="4" customWidth="1"/>
    <col min="11512" max="11512" width="3.140625" style="4" customWidth="1"/>
    <col min="11513" max="11513" width="10.140625" style="4" bestFit="1" customWidth="1"/>
    <col min="11514" max="11514" width="9.140625" style="4" bestFit="1" customWidth="1"/>
    <col min="11515" max="11515" width="9.42578125" style="4" customWidth="1"/>
    <col min="11516" max="11516" width="11.42578125" style="4" customWidth="1"/>
    <col min="11517" max="11517" width="8.85546875" style="4" customWidth="1"/>
    <col min="11518" max="11518" width="8.140625" style="4" bestFit="1" customWidth="1"/>
    <col min="11519" max="11519" width="11.140625" style="4" customWidth="1"/>
    <col min="11520" max="11520" width="5.28515625" style="4" customWidth="1"/>
    <col min="11521" max="11763" width="8.7109375" style="4"/>
    <col min="11764" max="11764" width="5.28515625" style="4" customWidth="1"/>
    <col min="11765" max="11765" width="8.7109375" style="4"/>
    <col min="11766" max="11766" width="7.85546875" style="4" customWidth="1"/>
    <col min="11767" max="11767" width="7.140625" style="4" customWidth="1"/>
    <col min="11768" max="11768" width="3.140625" style="4" customWidth="1"/>
    <col min="11769" max="11769" width="10.140625" style="4" bestFit="1" customWidth="1"/>
    <col min="11770" max="11770" width="9.140625" style="4" bestFit="1" customWidth="1"/>
    <col min="11771" max="11771" width="9.42578125" style="4" customWidth="1"/>
    <col min="11772" max="11772" width="11.42578125" style="4" customWidth="1"/>
    <col min="11773" max="11773" width="8.85546875" style="4" customWidth="1"/>
    <col min="11774" max="11774" width="8.140625" style="4" bestFit="1" customWidth="1"/>
    <col min="11775" max="11775" width="11.140625" style="4" customWidth="1"/>
    <col min="11776" max="11776" width="5.28515625" style="4" customWidth="1"/>
    <col min="11777" max="12019" width="8.7109375" style="4"/>
    <col min="12020" max="12020" width="5.28515625" style="4" customWidth="1"/>
    <col min="12021" max="12021" width="8.7109375" style="4"/>
    <col min="12022" max="12022" width="7.85546875" style="4" customWidth="1"/>
    <col min="12023" max="12023" width="7.140625" style="4" customWidth="1"/>
    <col min="12024" max="12024" width="3.140625" style="4" customWidth="1"/>
    <col min="12025" max="12025" width="10.140625" style="4" bestFit="1" customWidth="1"/>
    <col min="12026" max="12026" width="9.140625" style="4" bestFit="1" customWidth="1"/>
    <col min="12027" max="12027" width="9.42578125" style="4" customWidth="1"/>
    <col min="12028" max="12028" width="11.42578125" style="4" customWidth="1"/>
    <col min="12029" max="12029" width="8.85546875" style="4" customWidth="1"/>
    <col min="12030" max="12030" width="8.140625" style="4" bestFit="1" customWidth="1"/>
    <col min="12031" max="12031" width="11.140625" style="4" customWidth="1"/>
    <col min="12032" max="12032" width="5.28515625" style="4" customWidth="1"/>
    <col min="12033" max="12275" width="8.7109375" style="4"/>
    <col min="12276" max="12276" width="5.28515625" style="4" customWidth="1"/>
    <col min="12277" max="12277" width="8.7109375" style="4"/>
    <col min="12278" max="12278" width="7.85546875" style="4" customWidth="1"/>
    <col min="12279" max="12279" width="7.140625" style="4" customWidth="1"/>
    <col min="12280" max="12280" width="3.140625" style="4" customWidth="1"/>
    <col min="12281" max="12281" width="10.140625" style="4" bestFit="1" customWidth="1"/>
    <col min="12282" max="12282" width="9.140625" style="4" bestFit="1" customWidth="1"/>
    <col min="12283" max="12283" width="9.42578125" style="4" customWidth="1"/>
    <col min="12284" max="12284" width="11.42578125" style="4" customWidth="1"/>
    <col min="12285" max="12285" width="8.85546875" style="4" customWidth="1"/>
    <col min="12286" max="12286" width="8.140625" style="4" bestFit="1" customWidth="1"/>
    <col min="12287" max="12287" width="11.140625" style="4" customWidth="1"/>
    <col min="12288" max="12288" width="5.28515625" style="4" customWidth="1"/>
    <col min="12289" max="12531" width="8.7109375" style="4"/>
    <col min="12532" max="12532" width="5.28515625" style="4" customWidth="1"/>
    <col min="12533" max="12533" width="8.7109375" style="4"/>
    <col min="12534" max="12534" width="7.85546875" style="4" customWidth="1"/>
    <col min="12535" max="12535" width="7.140625" style="4" customWidth="1"/>
    <col min="12536" max="12536" width="3.140625" style="4" customWidth="1"/>
    <col min="12537" max="12537" width="10.140625" style="4" bestFit="1" customWidth="1"/>
    <col min="12538" max="12538" width="9.140625" style="4" bestFit="1" customWidth="1"/>
    <col min="12539" max="12539" width="9.42578125" style="4" customWidth="1"/>
    <col min="12540" max="12540" width="11.42578125" style="4" customWidth="1"/>
    <col min="12541" max="12541" width="8.85546875" style="4" customWidth="1"/>
    <col min="12542" max="12542" width="8.140625" style="4" bestFit="1" customWidth="1"/>
    <col min="12543" max="12543" width="11.140625" style="4" customWidth="1"/>
    <col min="12544" max="12544" width="5.28515625" style="4" customWidth="1"/>
    <col min="12545" max="12787" width="8.7109375" style="4"/>
    <col min="12788" max="12788" width="5.28515625" style="4" customWidth="1"/>
    <col min="12789" max="12789" width="8.7109375" style="4"/>
    <col min="12790" max="12790" width="7.85546875" style="4" customWidth="1"/>
    <col min="12791" max="12791" width="7.140625" style="4" customWidth="1"/>
    <col min="12792" max="12792" width="3.140625" style="4" customWidth="1"/>
    <col min="12793" max="12793" width="10.140625" style="4" bestFit="1" customWidth="1"/>
    <col min="12794" max="12794" width="9.140625" style="4" bestFit="1" customWidth="1"/>
    <col min="12795" max="12795" width="9.42578125" style="4" customWidth="1"/>
    <col min="12796" max="12796" width="11.42578125" style="4" customWidth="1"/>
    <col min="12797" max="12797" width="8.85546875" style="4" customWidth="1"/>
    <col min="12798" max="12798" width="8.140625" style="4" bestFit="1" customWidth="1"/>
    <col min="12799" max="12799" width="11.140625" style="4" customWidth="1"/>
    <col min="12800" max="12800" width="5.28515625" style="4" customWidth="1"/>
    <col min="12801" max="13043" width="8.7109375" style="4"/>
    <col min="13044" max="13044" width="5.28515625" style="4" customWidth="1"/>
    <col min="13045" max="13045" width="8.7109375" style="4"/>
    <col min="13046" max="13046" width="7.85546875" style="4" customWidth="1"/>
    <col min="13047" max="13047" width="7.140625" style="4" customWidth="1"/>
    <col min="13048" max="13048" width="3.140625" style="4" customWidth="1"/>
    <col min="13049" max="13049" width="10.140625" style="4" bestFit="1" customWidth="1"/>
    <col min="13050" max="13050" width="9.140625" style="4" bestFit="1" customWidth="1"/>
    <col min="13051" max="13051" width="9.42578125" style="4" customWidth="1"/>
    <col min="13052" max="13052" width="11.42578125" style="4" customWidth="1"/>
    <col min="13053" max="13053" width="8.85546875" style="4" customWidth="1"/>
    <col min="13054" max="13054" width="8.140625" style="4" bestFit="1" customWidth="1"/>
    <col min="13055" max="13055" width="11.140625" style="4" customWidth="1"/>
    <col min="13056" max="13056" width="5.28515625" style="4" customWidth="1"/>
    <col min="13057" max="13299" width="8.7109375" style="4"/>
    <col min="13300" max="13300" width="5.28515625" style="4" customWidth="1"/>
    <col min="13301" max="13301" width="8.7109375" style="4"/>
    <col min="13302" max="13302" width="7.85546875" style="4" customWidth="1"/>
    <col min="13303" max="13303" width="7.140625" style="4" customWidth="1"/>
    <col min="13304" max="13304" width="3.140625" style="4" customWidth="1"/>
    <col min="13305" max="13305" width="10.140625" style="4" bestFit="1" customWidth="1"/>
    <col min="13306" max="13306" width="9.140625" style="4" bestFit="1" customWidth="1"/>
    <col min="13307" max="13307" width="9.42578125" style="4" customWidth="1"/>
    <col min="13308" max="13308" width="11.42578125" style="4" customWidth="1"/>
    <col min="13309" max="13309" width="8.85546875" style="4" customWidth="1"/>
    <col min="13310" max="13310" width="8.140625" style="4" bestFit="1" customWidth="1"/>
    <col min="13311" max="13311" width="11.140625" style="4" customWidth="1"/>
    <col min="13312" max="13312" width="5.28515625" style="4" customWidth="1"/>
    <col min="13313" max="13555" width="8.7109375" style="4"/>
    <col min="13556" max="13556" width="5.28515625" style="4" customWidth="1"/>
    <col min="13557" max="13557" width="8.7109375" style="4"/>
    <col min="13558" max="13558" width="7.85546875" style="4" customWidth="1"/>
    <col min="13559" max="13559" width="7.140625" style="4" customWidth="1"/>
    <col min="13560" max="13560" width="3.140625" style="4" customWidth="1"/>
    <col min="13561" max="13561" width="10.140625" style="4" bestFit="1" customWidth="1"/>
    <col min="13562" max="13562" width="9.140625" style="4" bestFit="1" customWidth="1"/>
    <col min="13563" max="13563" width="9.42578125" style="4" customWidth="1"/>
    <col min="13564" max="13564" width="11.42578125" style="4" customWidth="1"/>
    <col min="13565" max="13565" width="8.85546875" style="4" customWidth="1"/>
    <col min="13566" max="13566" width="8.140625" style="4" bestFit="1" customWidth="1"/>
    <col min="13567" max="13567" width="11.140625" style="4" customWidth="1"/>
    <col min="13568" max="13568" width="5.28515625" style="4" customWidth="1"/>
    <col min="13569" max="13811" width="8.7109375" style="4"/>
    <col min="13812" max="13812" width="5.28515625" style="4" customWidth="1"/>
    <col min="13813" max="13813" width="8.7109375" style="4"/>
    <col min="13814" max="13814" width="7.85546875" style="4" customWidth="1"/>
    <col min="13815" max="13815" width="7.140625" style="4" customWidth="1"/>
    <col min="13816" max="13816" width="3.140625" style="4" customWidth="1"/>
    <col min="13817" max="13817" width="10.140625" style="4" bestFit="1" customWidth="1"/>
    <col min="13818" max="13818" width="9.140625" style="4" bestFit="1" customWidth="1"/>
    <col min="13819" max="13819" width="9.42578125" style="4" customWidth="1"/>
    <col min="13820" max="13820" width="11.42578125" style="4" customWidth="1"/>
    <col min="13821" max="13821" width="8.85546875" style="4" customWidth="1"/>
    <col min="13822" max="13822" width="8.140625" style="4" bestFit="1" customWidth="1"/>
    <col min="13823" max="13823" width="11.140625" style="4" customWidth="1"/>
    <col min="13824" max="13824" width="5.28515625" style="4" customWidth="1"/>
    <col min="13825" max="14067" width="8.7109375" style="4"/>
    <col min="14068" max="14068" width="5.28515625" style="4" customWidth="1"/>
    <col min="14069" max="14069" width="8.7109375" style="4"/>
    <col min="14070" max="14070" width="7.85546875" style="4" customWidth="1"/>
    <col min="14071" max="14071" width="7.140625" style="4" customWidth="1"/>
    <col min="14072" max="14072" width="3.140625" style="4" customWidth="1"/>
    <col min="14073" max="14073" width="10.140625" style="4" bestFit="1" customWidth="1"/>
    <col min="14074" max="14074" width="9.140625" style="4" bestFit="1" customWidth="1"/>
    <col min="14075" max="14075" width="9.42578125" style="4" customWidth="1"/>
    <col min="14076" max="14076" width="11.42578125" style="4" customWidth="1"/>
    <col min="14077" max="14077" width="8.85546875" style="4" customWidth="1"/>
    <col min="14078" max="14078" width="8.140625" style="4" bestFit="1" customWidth="1"/>
    <col min="14079" max="14079" width="11.140625" style="4" customWidth="1"/>
    <col min="14080" max="14080" width="5.28515625" style="4" customWidth="1"/>
    <col min="14081" max="14323" width="8.7109375" style="4"/>
    <col min="14324" max="14324" width="5.28515625" style="4" customWidth="1"/>
    <col min="14325" max="14325" width="8.7109375" style="4"/>
    <col min="14326" max="14326" width="7.85546875" style="4" customWidth="1"/>
    <col min="14327" max="14327" width="7.140625" style="4" customWidth="1"/>
    <col min="14328" max="14328" width="3.140625" style="4" customWidth="1"/>
    <col min="14329" max="14329" width="10.140625" style="4" bestFit="1" customWidth="1"/>
    <col min="14330" max="14330" width="9.140625" style="4" bestFit="1" customWidth="1"/>
    <col min="14331" max="14331" width="9.42578125" style="4" customWidth="1"/>
    <col min="14332" max="14332" width="11.42578125" style="4" customWidth="1"/>
    <col min="14333" max="14333" width="8.85546875" style="4" customWidth="1"/>
    <col min="14334" max="14334" width="8.140625" style="4" bestFit="1" customWidth="1"/>
    <col min="14335" max="14335" width="11.140625" style="4" customWidth="1"/>
    <col min="14336" max="14336" width="5.28515625" style="4" customWidth="1"/>
    <col min="14337" max="14579" width="8.7109375" style="4"/>
    <col min="14580" max="14580" width="5.28515625" style="4" customWidth="1"/>
    <col min="14581" max="14581" width="8.7109375" style="4"/>
    <col min="14582" max="14582" width="7.85546875" style="4" customWidth="1"/>
    <col min="14583" max="14583" width="7.140625" style="4" customWidth="1"/>
    <col min="14584" max="14584" width="3.140625" style="4" customWidth="1"/>
    <col min="14585" max="14585" width="10.140625" style="4" bestFit="1" customWidth="1"/>
    <col min="14586" max="14586" width="9.140625" style="4" bestFit="1" customWidth="1"/>
    <col min="14587" max="14587" width="9.42578125" style="4" customWidth="1"/>
    <col min="14588" max="14588" width="11.42578125" style="4" customWidth="1"/>
    <col min="14589" max="14589" width="8.85546875" style="4" customWidth="1"/>
    <col min="14590" max="14590" width="8.140625" style="4" bestFit="1" customWidth="1"/>
    <col min="14591" max="14591" width="11.140625" style="4" customWidth="1"/>
    <col min="14592" max="14592" width="5.28515625" style="4" customWidth="1"/>
    <col min="14593" max="14835" width="8.7109375" style="4"/>
    <col min="14836" max="14836" width="5.28515625" style="4" customWidth="1"/>
    <col min="14837" max="14837" width="8.7109375" style="4"/>
    <col min="14838" max="14838" width="7.85546875" style="4" customWidth="1"/>
    <col min="14839" max="14839" width="7.140625" style="4" customWidth="1"/>
    <col min="14840" max="14840" width="3.140625" style="4" customWidth="1"/>
    <col min="14841" max="14841" width="10.140625" style="4" bestFit="1" customWidth="1"/>
    <col min="14842" max="14842" width="9.140625" style="4" bestFit="1" customWidth="1"/>
    <col min="14843" max="14843" width="9.42578125" style="4" customWidth="1"/>
    <col min="14844" max="14844" width="11.42578125" style="4" customWidth="1"/>
    <col min="14845" max="14845" width="8.85546875" style="4" customWidth="1"/>
    <col min="14846" max="14846" width="8.140625" style="4" bestFit="1" customWidth="1"/>
    <col min="14847" max="14847" width="11.140625" style="4" customWidth="1"/>
    <col min="14848" max="14848" width="5.28515625" style="4" customWidth="1"/>
    <col min="14849" max="15091" width="8.7109375" style="4"/>
    <col min="15092" max="15092" width="5.28515625" style="4" customWidth="1"/>
    <col min="15093" max="15093" width="8.7109375" style="4"/>
    <col min="15094" max="15094" width="7.85546875" style="4" customWidth="1"/>
    <col min="15095" max="15095" width="7.140625" style="4" customWidth="1"/>
    <col min="15096" max="15096" width="3.140625" style="4" customWidth="1"/>
    <col min="15097" max="15097" width="10.140625" style="4" bestFit="1" customWidth="1"/>
    <col min="15098" max="15098" width="9.140625" style="4" bestFit="1" customWidth="1"/>
    <col min="15099" max="15099" width="9.42578125" style="4" customWidth="1"/>
    <col min="15100" max="15100" width="11.42578125" style="4" customWidth="1"/>
    <col min="15101" max="15101" width="8.85546875" style="4" customWidth="1"/>
    <col min="15102" max="15102" width="8.140625" style="4" bestFit="1" customWidth="1"/>
    <col min="15103" max="15103" width="11.140625" style="4" customWidth="1"/>
    <col min="15104" max="15104" width="5.28515625" style="4" customWidth="1"/>
    <col min="15105" max="15347" width="8.7109375" style="4"/>
    <col min="15348" max="15348" width="5.28515625" style="4" customWidth="1"/>
    <col min="15349" max="15349" width="8.7109375" style="4"/>
    <col min="15350" max="15350" width="7.85546875" style="4" customWidth="1"/>
    <col min="15351" max="15351" width="7.140625" style="4" customWidth="1"/>
    <col min="15352" max="15352" width="3.140625" style="4" customWidth="1"/>
    <col min="15353" max="15353" width="10.140625" style="4" bestFit="1" customWidth="1"/>
    <col min="15354" max="15354" width="9.140625" style="4" bestFit="1" customWidth="1"/>
    <col min="15355" max="15355" width="9.42578125" style="4" customWidth="1"/>
    <col min="15356" max="15356" width="11.42578125" style="4" customWidth="1"/>
    <col min="15357" max="15357" width="8.85546875" style="4" customWidth="1"/>
    <col min="15358" max="15358" width="8.140625" style="4" bestFit="1" customWidth="1"/>
    <col min="15359" max="15359" width="11.140625" style="4" customWidth="1"/>
    <col min="15360" max="15360" width="5.28515625" style="4" customWidth="1"/>
    <col min="15361" max="15603" width="8.7109375" style="4"/>
    <col min="15604" max="15604" width="5.28515625" style="4" customWidth="1"/>
    <col min="15605" max="15605" width="8.7109375" style="4"/>
    <col min="15606" max="15606" width="7.85546875" style="4" customWidth="1"/>
    <col min="15607" max="15607" width="7.140625" style="4" customWidth="1"/>
    <col min="15608" max="15608" width="3.140625" style="4" customWidth="1"/>
    <col min="15609" max="15609" width="10.140625" style="4" bestFit="1" customWidth="1"/>
    <col min="15610" max="15610" width="9.140625" style="4" bestFit="1" customWidth="1"/>
    <col min="15611" max="15611" width="9.42578125" style="4" customWidth="1"/>
    <col min="15612" max="15612" width="11.42578125" style="4" customWidth="1"/>
    <col min="15613" max="15613" width="8.85546875" style="4" customWidth="1"/>
    <col min="15614" max="15614" width="8.140625" style="4" bestFit="1" customWidth="1"/>
    <col min="15615" max="15615" width="11.140625" style="4" customWidth="1"/>
    <col min="15616" max="15616" width="5.28515625" style="4" customWidth="1"/>
    <col min="15617" max="15859" width="8.7109375" style="4"/>
    <col min="15860" max="15860" width="5.28515625" style="4" customWidth="1"/>
    <col min="15861" max="15861" width="8.7109375" style="4"/>
    <col min="15862" max="15862" width="7.85546875" style="4" customWidth="1"/>
    <col min="15863" max="15863" width="7.140625" style="4" customWidth="1"/>
    <col min="15864" max="15864" width="3.140625" style="4" customWidth="1"/>
    <col min="15865" max="15865" width="10.140625" style="4" bestFit="1" customWidth="1"/>
    <col min="15866" max="15866" width="9.140625" style="4" bestFit="1" customWidth="1"/>
    <col min="15867" max="15867" width="9.42578125" style="4" customWidth="1"/>
    <col min="15868" max="15868" width="11.42578125" style="4" customWidth="1"/>
    <col min="15869" max="15869" width="8.85546875" style="4" customWidth="1"/>
    <col min="15870" max="15870" width="8.140625" style="4" bestFit="1" customWidth="1"/>
    <col min="15871" max="15871" width="11.140625" style="4" customWidth="1"/>
    <col min="15872" max="15872" width="5.28515625" style="4" customWidth="1"/>
    <col min="15873" max="16115" width="8.7109375" style="4"/>
    <col min="16116" max="16116" width="5.28515625" style="4" customWidth="1"/>
    <col min="16117" max="16117" width="8.7109375" style="4"/>
    <col min="16118" max="16118" width="7.85546875" style="4" customWidth="1"/>
    <col min="16119" max="16119" width="7.140625" style="4" customWidth="1"/>
    <col min="16120" max="16120" width="3.140625" style="4" customWidth="1"/>
    <col min="16121" max="16121" width="10.140625" style="4" bestFit="1" customWidth="1"/>
    <col min="16122" max="16122" width="9.140625" style="4" bestFit="1" customWidth="1"/>
    <col min="16123" max="16123" width="9.42578125" style="4" customWidth="1"/>
    <col min="16124" max="16124" width="11.42578125" style="4" customWidth="1"/>
    <col min="16125" max="16125" width="8.85546875" style="4" customWidth="1"/>
    <col min="16126" max="16126" width="8.140625" style="4" bestFit="1" customWidth="1"/>
    <col min="16127" max="16127" width="11.140625" style="4" customWidth="1"/>
    <col min="16128" max="16128" width="5.28515625" style="4" customWidth="1"/>
    <col min="16129" max="16384" width="8.7109375" style="4"/>
  </cols>
  <sheetData>
    <row r="1" spans="1:15" s="18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s="18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18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s="18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s="18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19"/>
      <c r="J5" s="19"/>
      <c r="K5" s="19"/>
      <c r="L5" s="19"/>
      <c r="M5" s="19"/>
      <c r="N5" s="3"/>
    </row>
    <row r="6" spans="1:15" s="18" customFormat="1" ht="36.75" customHeight="1" x14ac:dyDescent="0.25">
      <c r="A6" s="3"/>
      <c r="B6" s="137" t="s">
        <v>544</v>
      </c>
      <c r="C6" s="137"/>
      <c r="D6" s="137"/>
      <c r="E6" s="137"/>
      <c r="F6" s="137"/>
      <c r="G6" s="137"/>
      <c r="H6" s="137"/>
      <c r="I6" s="137"/>
      <c r="J6" s="20"/>
      <c r="K6" s="20"/>
      <c r="L6" s="20"/>
      <c r="M6" s="20"/>
      <c r="N6" s="3"/>
    </row>
    <row r="7" spans="1:15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ht="7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5" ht="30" customHeight="1" x14ac:dyDescent="0.25">
      <c r="A9" s="3"/>
      <c r="B9" s="147" t="s">
        <v>556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40"/>
      <c r="N9" s="3"/>
    </row>
    <row r="10" spans="1:15" ht="7.5" customHeight="1" x14ac:dyDescent="0.25">
      <c r="A10" s="3"/>
      <c r="B10" s="22"/>
      <c r="C10" s="22"/>
      <c r="D10" s="22"/>
      <c r="E10" s="23"/>
      <c r="F10" s="3"/>
      <c r="G10" s="3"/>
      <c r="H10" s="3"/>
      <c r="I10" s="3"/>
      <c r="J10" s="3"/>
      <c r="K10" s="3"/>
      <c r="L10" s="3"/>
      <c r="M10" s="3"/>
      <c r="N10" s="3"/>
    </row>
    <row r="11" spans="1:15" ht="18.75" customHeight="1" x14ac:dyDescent="0.25">
      <c r="A11" s="3"/>
      <c r="B11" s="24"/>
      <c r="C11" s="24"/>
      <c r="D11" s="25"/>
      <c r="E11" s="25" t="s">
        <v>25</v>
      </c>
      <c r="F11" s="51" t="s">
        <v>26</v>
      </c>
      <c r="G11" s="51" t="s">
        <v>27</v>
      </c>
      <c r="H11" s="51" t="s">
        <v>28</v>
      </c>
      <c r="I11" s="51" t="s">
        <v>29</v>
      </c>
      <c r="J11" s="51" t="s">
        <v>30</v>
      </c>
      <c r="K11" s="51" t="s">
        <v>31</v>
      </c>
      <c r="L11" s="51" t="s">
        <v>32</v>
      </c>
      <c r="M11" s="51" t="s">
        <v>12</v>
      </c>
      <c r="N11" s="3"/>
    </row>
    <row r="12" spans="1:15" ht="6.75" customHeight="1" x14ac:dyDescent="0.3">
      <c r="A12" s="3"/>
      <c r="B12" s="37"/>
      <c r="C12" s="37"/>
      <c r="D12" s="38"/>
      <c r="E12" s="99"/>
      <c r="F12" s="100"/>
      <c r="G12" s="100"/>
      <c r="H12" s="100"/>
      <c r="I12" s="100"/>
      <c r="J12" s="100"/>
      <c r="K12" s="100"/>
      <c r="L12" s="100"/>
      <c r="M12" s="100"/>
      <c r="N12" s="3"/>
    </row>
    <row r="13" spans="1:15" ht="18" customHeight="1" x14ac:dyDescent="0.25">
      <c r="A13" s="3"/>
      <c r="B13" s="65" t="s">
        <v>71</v>
      </c>
      <c r="C13" s="65"/>
      <c r="D13" s="65"/>
      <c r="E13" s="101">
        <v>436</v>
      </c>
      <c r="F13" s="101">
        <v>547</v>
      </c>
      <c r="G13" s="101">
        <v>385</v>
      </c>
      <c r="H13" s="101">
        <v>494</v>
      </c>
      <c r="I13" s="101">
        <v>242</v>
      </c>
      <c r="J13" s="101">
        <v>275</v>
      </c>
      <c r="K13" s="101">
        <v>494</v>
      </c>
      <c r="L13" s="101">
        <v>782</v>
      </c>
      <c r="M13" s="109">
        <f t="shared" ref="M13:M42" si="0">SUM(E13:L13)</f>
        <v>3655</v>
      </c>
      <c r="N13" s="3"/>
      <c r="O13" s="153"/>
    </row>
    <row r="14" spans="1:15" ht="18" customHeight="1" x14ac:dyDescent="0.3">
      <c r="A14" s="3"/>
      <c r="B14" s="65" t="s">
        <v>74</v>
      </c>
      <c r="C14" s="65"/>
      <c r="D14" s="65"/>
      <c r="E14" s="101">
        <v>337</v>
      </c>
      <c r="F14" s="101">
        <v>201</v>
      </c>
      <c r="G14" s="101">
        <v>339</v>
      </c>
      <c r="H14" s="101">
        <v>487</v>
      </c>
      <c r="I14" s="101">
        <v>215</v>
      </c>
      <c r="J14" s="101">
        <v>280</v>
      </c>
      <c r="K14" s="101">
        <v>264</v>
      </c>
      <c r="L14" s="101">
        <v>306</v>
      </c>
      <c r="M14" s="109">
        <f t="shared" si="0"/>
        <v>2429</v>
      </c>
      <c r="N14" s="3"/>
      <c r="O14" s="153"/>
    </row>
    <row r="15" spans="1:15" ht="18" customHeight="1" x14ac:dyDescent="0.25">
      <c r="A15" s="3"/>
      <c r="B15" s="65" t="s">
        <v>75</v>
      </c>
      <c r="C15" s="65"/>
      <c r="D15" s="65"/>
      <c r="E15" s="101">
        <v>285</v>
      </c>
      <c r="F15" s="101">
        <v>184</v>
      </c>
      <c r="G15" s="101">
        <v>184</v>
      </c>
      <c r="H15" s="101">
        <v>119</v>
      </c>
      <c r="I15" s="101">
        <v>78</v>
      </c>
      <c r="J15" s="101">
        <v>114</v>
      </c>
      <c r="K15" s="101">
        <v>267</v>
      </c>
      <c r="L15" s="101">
        <v>319</v>
      </c>
      <c r="M15" s="109">
        <f t="shared" si="0"/>
        <v>1550</v>
      </c>
      <c r="N15" s="3"/>
      <c r="O15" s="153"/>
    </row>
    <row r="16" spans="1:15" ht="18" customHeight="1" x14ac:dyDescent="0.3">
      <c r="A16" s="3"/>
      <c r="B16" s="65" t="s">
        <v>72</v>
      </c>
      <c r="C16" s="65"/>
      <c r="D16" s="65"/>
      <c r="E16" s="101">
        <v>164</v>
      </c>
      <c r="F16" s="101">
        <v>176</v>
      </c>
      <c r="G16" s="101">
        <v>196</v>
      </c>
      <c r="H16" s="101">
        <v>216</v>
      </c>
      <c r="I16" s="101">
        <v>110</v>
      </c>
      <c r="J16" s="101">
        <v>139</v>
      </c>
      <c r="K16" s="101">
        <v>234</v>
      </c>
      <c r="L16" s="101">
        <v>242</v>
      </c>
      <c r="M16" s="109">
        <f>SUM(E16:L16)</f>
        <v>1477</v>
      </c>
      <c r="N16" s="3"/>
      <c r="O16" s="49"/>
    </row>
    <row r="17" spans="1:15" ht="18" customHeight="1" x14ac:dyDescent="0.3">
      <c r="A17" s="3"/>
      <c r="B17" s="71" t="s">
        <v>77</v>
      </c>
      <c r="C17" s="71"/>
      <c r="D17" s="71"/>
      <c r="E17" s="102">
        <v>96</v>
      </c>
      <c r="F17" s="102">
        <v>119</v>
      </c>
      <c r="G17" s="102">
        <v>115</v>
      </c>
      <c r="H17" s="102">
        <v>94</v>
      </c>
      <c r="I17" s="102">
        <v>49</v>
      </c>
      <c r="J17" s="102">
        <v>79</v>
      </c>
      <c r="K17" s="102">
        <v>103</v>
      </c>
      <c r="L17" s="102">
        <v>285</v>
      </c>
      <c r="M17" s="110">
        <f t="shared" si="0"/>
        <v>940</v>
      </c>
      <c r="N17" s="3"/>
      <c r="O17" s="49"/>
    </row>
    <row r="18" spans="1:15" ht="18" customHeight="1" x14ac:dyDescent="0.3">
      <c r="A18" s="3"/>
      <c r="B18" s="65" t="s">
        <v>76</v>
      </c>
      <c r="C18" s="65"/>
      <c r="D18" s="65"/>
      <c r="E18" s="101">
        <v>95</v>
      </c>
      <c r="F18" s="101">
        <v>110</v>
      </c>
      <c r="G18" s="101">
        <v>110</v>
      </c>
      <c r="H18" s="101">
        <v>73</v>
      </c>
      <c r="I18" s="101">
        <v>64</v>
      </c>
      <c r="J18" s="101">
        <v>54</v>
      </c>
      <c r="K18" s="101">
        <v>157</v>
      </c>
      <c r="L18" s="101">
        <v>215</v>
      </c>
      <c r="M18" s="109">
        <f t="shared" si="0"/>
        <v>878</v>
      </c>
      <c r="N18" s="3"/>
      <c r="O18" s="49"/>
    </row>
    <row r="19" spans="1:15" ht="18" customHeight="1" x14ac:dyDescent="0.3">
      <c r="A19" s="3"/>
      <c r="B19" s="65" t="s">
        <v>82</v>
      </c>
      <c r="C19" s="65"/>
      <c r="D19" s="65"/>
      <c r="E19" s="101">
        <v>93</v>
      </c>
      <c r="F19" s="101">
        <v>107</v>
      </c>
      <c r="G19" s="101">
        <v>94</v>
      </c>
      <c r="H19" s="101">
        <v>83</v>
      </c>
      <c r="I19" s="101">
        <v>65</v>
      </c>
      <c r="J19" s="101">
        <v>58</v>
      </c>
      <c r="K19" s="101">
        <v>106</v>
      </c>
      <c r="L19" s="101">
        <v>189</v>
      </c>
      <c r="M19" s="109">
        <f t="shared" si="0"/>
        <v>795</v>
      </c>
      <c r="N19" s="3"/>
      <c r="O19" s="49"/>
    </row>
    <row r="20" spans="1:15" ht="18" customHeight="1" x14ac:dyDescent="0.3">
      <c r="A20" s="3"/>
      <c r="B20" s="65" t="s">
        <v>90</v>
      </c>
      <c r="C20" s="65"/>
      <c r="D20" s="65"/>
      <c r="E20" s="101">
        <v>52</v>
      </c>
      <c r="F20" s="101">
        <v>82</v>
      </c>
      <c r="G20" s="101">
        <v>137</v>
      </c>
      <c r="H20" s="101">
        <v>64</v>
      </c>
      <c r="I20" s="101">
        <v>63</v>
      </c>
      <c r="J20" s="101">
        <v>74</v>
      </c>
      <c r="K20" s="101">
        <v>91</v>
      </c>
      <c r="L20" s="101">
        <v>188</v>
      </c>
      <c r="M20" s="109">
        <f t="shared" si="0"/>
        <v>751</v>
      </c>
      <c r="N20" s="3"/>
      <c r="O20" s="49"/>
    </row>
    <row r="21" spans="1:15" ht="18" customHeight="1" x14ac:dyDescent="0.25">
      <c r="A21" s="3"/>
      <c r="B21" s="65" t="s">
        <v>73</v>
      </c>
      <c r="C21" s="65"/>
      <c r="D21" s="65"/>
      <c r="E21" s="101">
        <v>36</v>
      </c>
      <c r="F21" s="101">
        <v>101</v>
      </c>
      <c r="G21" s="101">
        <v>84</v>
      </c>
      <c r="H21" s="101">
        <v>72</v>
      </c>
      <c r="I21" s="101">
        <v>53</v>
      </c>
      <c r="J21" s="101">
        <v>73</v>
      </c>
      <c r="K21" s="101">
        <v>97</v>
      </c>
      <c r="L21" s="101">
        <v>162</v>
      </c>
      <c r="M21" s="109">
        <f t="shared" si="0"/>
        <v>678</v>
      </c>
      <c r="N21" s="3"/>
      <c r="O21" s="49"/>
    </row>
    <row r="22" spans="1:15" ht="18" customHeight="1" x14ac:dyDescent="0.25">
      <c r="A22" s="3"/>
      <c r="B22" s="74" t="s">
        <v>558</v>
      </c>
      <c r="C22" s="74"/>
      <c r="D22" s="74"/>
      <c r="E22" s="103">
        <v>74</v>
      </c>
      <c r="F22" s="103">
        <v>33</v>
      </c>
      <c r="G22" s="103">
        <v>72</v>
      </c>
      <c r="H22" s="103">
        <v>142</v>
      </c>
      <c r="I22" s="103">
        <v>21</v>
      </c>
      <c r="J22" s="103">
        <v>46</v>
      </c>
      <c r="K22" s="103">
        <v>112</v>
      </c>
      <c r="L22" s="103">
        <v>92</v>
      </c>
      <c r="M22" s="110">
        <f t="shared" si="0"/>
        <v>592</v>
      </c>
      <c r="N22" s="3"/>
      <c r="O22" s="49"/>
    </row>
    <row r="23" spans="1:15" ht="18" customHeight="1" x14ac:dyDescent="0.25">
      <c r="A23" s="3"/>
      <c r="B23" s="65" t="s">
        <v>78</v>
      </c>
      <c r="C23" s="65"/>
      <c r="D23" s="65"/>
      <c r="E23" s="101">
        <v>40</v>
      </c>
      <c r="F23" s="101">
        <v>49</v>
      </c>
      <c r="G23" s="101">
        <v>52</v>
      </c>
      <c r="H23" s="101">
        <v>48</v>
      </c>
      <c r="I23" s="101">
        <v>23</v>
      </c>
      <c r="J23" s="101">
        <v>40</v>
      </c>
      <c r="K23" s="101">
        <v>88</v>
      </c>
      <c r="L23" s="101">
        <v>119</v>
      </c>
      <c r="M23" s="109">
        <f t="shared" si="0"/>
        <v>459</v>
      </c>
      <c r="N23" s="3"/>
      <c r="O23" s="49"/>
    </row>
    <row r="24" spans="1:15" ht="18" customHeight="1" x14ac:dyDescent="0.25">
      <c r="A24" s="3"/>
      <c r="B24" s="65" t="s">
        <v>512</v>
      </c>
      <c r="C24" s="65"/>
      <c r="D24" s="65"/>
      <c r="E24" s="101">
        <v>82</v>
      </c>
      <c r="F24" s="101">
        <v>26</v>
      </c>
      <c r="G24" s="101">
        <v>35</v>
      </c>
      <c r="H24" s="101">
        <v>58</v>
      </c>
      <c r="I24" s="101">
        <v>14</v>
      </c>
      <c r="J24" s="101">
        <v>49</v>
      </c>
      <c r="K24" s="101">
        <v>59</v>
      </c>
      <c r="L24" s="101">
        <v>103</v>
      </c>
      <c r="M24" s="109">
        <f t="shared" si="0"/>
        <v>426</v>
      </c>
      <c r="N24" s="3"/>
      <c r="O24" s="49"/>
    </row>
    <row r="25" spans="1:15" ht="18" customHeight="1" x14ac:dyDescent="0.25">
      <c r="A25" s="3"/>
      <c r="B25" s="65" t="s">
        <v>518</v>
      </c>
      <c r="C25" s="65"/>
      <c r="D25" s="65"/>
      <c r="E25" s="101">
        <v>81</v>
      </c>
      <c r="F25" s="101">
        <v>34</v>
      </c>
      <c r="G25" s="101">
        <v>32</v>
      </c>
      <c r="H25" s="101">
        <v>52</v>
      </c>
      <c r="I25" s="101">
        <v>7</v>
      </c>
      <c r="J25" s="101">
        <v>37</v>
      </c>
      <c r="K25" s="101">
        <v>39</v>
      </c>
      <c r="L25" s="101">
        <v>112</v>
      </c>
      <c r="M25" s="109">
        <f t="shared" si="0"/>
        <v>394</v>
      </c>
      <c r="N25" s="3"/>
      <c r="O25" s="49"/>
    </row>
    <row r="26" spans="1:15" ht="18" customHeight="1" x14ac:dyDescent="0.25">
      <c r="A26" s="3"/>
      <c r="B26" s="65" t="s">
        <v>89</v>
      </c>
      <c r="C26" s="65"/>
      <c r="D26" s="65"/>
      <c r="E26" s="101">
        <v>37</v>
      </c>
      <c r="F26" s="101">
        <v>42</v>
      </c>
      <c r="G26" s="101">
        <v>57</v>
      </c>
      <c r="H26" s="101">
        <v>41</v>
      </c>
      <c r="I26" s="101">
        <v>27</v>
      </c>
      <c r="J26" s="101">
        <v>40</v>
      </c>
      <c r="K26" s="101">
        <v>46</v>
      </c>
      <c r="L26" s="101">
        <v>82</v>
      </c>
      <c r="M26" s="109">
        <f>SUM(E26:L26)</f>
        <v>372</v>
      </c>
      <c r="N26" s="3"/>
    </row>
    <row r="27" spans="1:15" ht="18" customHeight="1" x14ac:dyDescent="0.25">
      <c r="A27" s="3"/>
      <c r="B27" s="74" t="s">
        <v>86</v>
      </c>
      <c r="C27" s="74"/>
      <c r="D27" s="74"/>
      <c r="E27" s="103">
        <v>28</v>
      </c>
      <c r="F27" s="103">
        <v>34</v>
      </c>
      <c r="G27" s="103">
        <v>34</v>
      </c>
      <c r="H27" s="103">
        <v>89</v>
      </c>
      <c r="I27" s="103">
        <v>10</v>
      </c>
      <c r="J27" s="103">
        <v>48</v>
      </c>
      <c r="K27" s="103">
        <v>54</v>
      </c>
      <c r="L27" s="103">
        <v>49</v>
      </c>
      <c r="M27" s="110">
        <f t="shared" si="0"/>
        <v>346</v>
      </c>
      <c r="N27" s="3"/>
    </row>
    <row r="28" spans="1:15" ht="18" customHeight="1" x14ac:dyDescent="0.25">
      <c r="A28" s="3"/>
      <c r="B28" s="65" t="s">
        <v>88</v>
      </c>
      <c r="C28" s="65"/>
      <c r="D28" s="65"/>
      <c r="E28" s="101">
        <v>26</v>
      </c>
      <c r="F28" s="101">
        <v>55</v>
      </c>
      <c r="G28" s="101">
        <v>43</v>
      </c>
      <c r="H28" s="101">
        <v>20</v>
      </c>
      <c r="I28" s="101">
        <v>53</v>
      </c>
      <c r="J28" s="101">
        <v>19</v>
      </c>
      <c r="K28" s="101">
        <v>41</v>
      </c>
      <c r="L28" s="101">
        <v>72</v>
      </c>
      <c r="M28" s="109">
        <f t="shared" si="0"/>
        <v>329</v>
      </c>
      <c r="N28" s="3"/>
    </row>
    <row r="29" spans="1:15" ht="18" customHeight="1" x14ac:dyDescent="0.25">
      <c r="A29" s="3"/>
      <c r="B29" s="65" t="s">
        <v>79</v>
      </c>
      <c r="C29" s="65"/>
      <c r="D29" s="65"/>
      <c r="E29" s="101">
        <v>37</v>
      </c>
      <c r="F29" s="101">
        <v>32</v>
      </c>
      <c r="G29" s="101">
        <v>21</v>
      </c>
      <c r="H29" s="101">
        <v>50</v>
      </c>
      <c r="I29" s="101">
        <v>31</v>
      </c>
      <c r="J29" s="101">
        <v>20</v>
      </c>
      <c r="K29" s="101">
        <v>53</v>
      </c>
      <c r="L29" s="101">
        <v>81</v>
      </c>
      <c r="M29" s="109">
        <f t="shared" si="0"/>
        <v>325</v>
      </c>
      <c r="N29" s="3"/>
    </row>
    <row r="30" spans="1:15" ht="18" customHeight="1" x14ac:dyDescent="0.25">
      <c r="A30" s="3"/>
      <c r="B30" s="65" t="s">
        <v>80</v>
      </c>
      <c r="C30" s="65"/>
      <c r="D30" s="65"/>
      <c r="E30" s="101">
        <v>51</v>
      </c>
      <c r="F30" s="101">
        <v>35</v>
      </c>
      <c r="G30" s="101">
        <v>66</v>
      </c>
      <c r="H30" s="101">
        <v>43</v>
      </c>
      <c r="I30" s="101">
        <v>15</v>
      </c>
      <c r="J30" s="101">
        <v>21</v>
      </c>
      <c r="K30" s="101">
        <v>51</v>
      </c>
      <c r="L30" s="101">
        <v>33</v>
      </c>
      <c r="M30" s="109">
        <f t="shared" si="0"/>
        <v>315</v>
      </c>
      <c r="N30" s="3"/>
    </row>
    <row r="31" spans="1:15" ht="18" customHeight="1" x14ac:dyDescent="0.25">
      <c r="A31" s="3"/>
      <c r="B31" s="65" t="s">
        <v>85</v>
      </c>
      <c r="C31" s="65"/>
      <c r="D31" s="65"/>
      <c r="E31" s="101">
        <v>26</v>
      </c>
      <c r="F31" s="101">
        <v>43</v>
      </c>
      <c r="G31" s="101">
        <v>46</v>
      </c>
      <c r="H31" s="101">
        <v>37</v>
      </c>
      <c r="I31" s="101">
        <v>15</v>
      </c>
      <c r="J31" s="101">
        <v>21</v>
      </c>
      <c r="K31" s="101">
        <v>36</v>
      </c>
      <c r="L31" s="101">
        <v>73</v>
      </c>
      <c r="M31" s="109">
        <f t="shared" si="0"/>
        <v>297</v>
      </c>
      <c r="N31" s="3"/>
    </row>
    <row r="32" spans="1:15" ht="18" customHeight="1" x14ac:dyDescent="0.25">
      <c r="A32" s="3"/>
      <c r="B32" s="74" t="s">
        <v>84</v>
      </c>
      <c r="C32" s="74"/>
      <c r="D32" s="74"/>
      <c r="E32" s="103">
        <v>21</v>
      </c>
      <c r="F32" s="103">
        <v>24</v>
      </c>
      <c r="G32" s="103">
        <v>27</v>
      </c>
      <c r="H32" s="103">
        <v>48</v>
      </c>
      <c r="I32" s="103">
        <v>13</v>
      </c>
      <c r="J32" s="103">
        <v>16</v>
      </c>
      <c r="K32" s="103">
        <v>33</v>
      </c>
      <c r="L32" s="103">
        <v>101</v>
      </c>
      <c r="M32" s="110">
        <f t="shared" si="0"/>
        <v>283</v>
      </c>
      <c r="N32" s="3"/>
    </row>
    <row r="33" spans="1:14" ht="18" customHeight="1" x14ac:dyDescent="0.25">
      <c r="A33" s="3"/>
      <c r="B33" s="65" t="s">
        <v>519</v>
      </c>
      <c r="C33" s="65"/>
      <c r="D33" s="65"/>
      <c r="E33" s="101">
        <v>37</v>
      </c>
      <c r="F33" s="101">
        <v>34</v>
      </c>
      <c r="G33" s="101">
        <v>27</v>
      </c>
      <c r="H33" s="101">
        <v>30</v>
      </c>
      <c r="I33" s="101">
        <v>14</v>
      </c>
      <c r="J33" s="101">
        <v>18</v>
      </c>
      <c r="K33" s="101">
        <v>58</v>
      </c>
      <c r="L33" s="101">
        <v>64</v>
      </c>
      <c r="M33" s="109">
        <f t="shared" si="0"/>
        <v>282</v>
      </c>
      <c r="N33" s="3"/>
    </row>
    <row r="34" spans="1:14" ht="18" customHeight="1" x14ac:dyDescent="0.25">
      <c r="A34" s="3"/>
      <c r="B34" s="65" t="s">
        <v>521</v>
      </c>
      <c r="C34" s="65"/>
      <c r="D34" s="65"/>
      <c r="E34" s="101">
        <v>28</v>
      </c>
      <c r="F34" s="101">
        <v>41</v>
      </c>
      <c r="G34" s="101">
        <v>20</v>
      </c>
      <c r="H34" s="101">
        <v>41</v>
      </c>
      <c r="I34" s="101">
        <v>12</v>
      </c>
      <c r="J34" s="101">
        <v>11</v>
      </c>
      <c r="K34" s="101">
        <v>53</v>
      </c>
      <c r="L34" s="101">
        <v>71</v>
      </c>
      <c r="M34" s="109">
        <f t="shared" si="0"/>
        <v>277</v>
      </c>
      <c r="N34" s="3"/>
    </row>
    <row r="35" spans="1:14" ht="18" customHeight="1" x14ac:dyDescent="0.25">
      <c r="A35" s="3"/>
      <c r="B35" s="65" t="s">
        <v>520</v>
      </c>
      <c r="C35" s="65"/>
      <c r="D35" s="65"/>
      <c r="E35" s="101">
        <v>39</v>
      </c>
      <c r="F35" s="101">
        <v>21</v>
      </c>
      <c r="G35" s="101">
        <v>28</v>
      </c>
      <c r="H35" s="101">
        <v>41</v>
      </c>
      <c r="I35" s="101">
        <v>19</v>
      </c>
      <c r="J35" s="101">
        <v>19</v>
      </c>
      <c r="K35" s="101">
        <v>46</v>
      </c>
      <c r="L35" s="101">
        <v>54</v>
      </c>
      <c r="M35" s="109">
        <f t="shared" si="0"/>
        <v>267</v>
      </c>
      <c r="N35" s="3"/>
    </row>
    <row r="36" spans="1:14" ht="18" customHeight="1" x14ac:dyDescent="0.25">
      <c r="A36" s="3"/>
      <c r="B36" s="65" t="s">
        <v>522</v>
      </c>
      <c r="C36" s="65"/>
      <c r="D36" s="65"/>
      <c r="E36" s="101">
        <v>17</v>
      </c>
      <c r="F36" s="101">
        <v>54</v>
      </c>
      <c r="G36" s="101">
        <v>15</v>
      </c>
      <c r="H36" s="101">
        <v>44</v>
      </c>
      <c r="I36" s="101">
        <v>13</v>
      </c>
      <c r="J36" s="101">
        <v>11</v>
      </c>
      <c r="K36" s="101">
        <v>36</v>
      </c>
      <c r="L36" s="101">
        <v>66</v>
      </c>
      <c r="M36" s="109">
        <f t="shared" si="0"/>
        <v>256</v>
      </c>
      <c r="N36" s="3"/>
    </row>
    <row r="37" spans="1:14" ht="18" customHeight="1" x14ac:dyDescent="0.25">
      <c r="A37" s="3"/>
      <c r="B37" s="74" t="s">
        <v>523</v>
      </c>
      <c r="C37" s="74"/>
      <c r="D37" s="74"/>
      <c r="E37" s="103">
        <v>21</v>
      </c>
      <c r="F37" s="103">
        <v>37</v>
      </c>
      <c r="G37" s="103">
        <v>25</v>
      </c>
      <c r="H37" s="103">
        <v>38</v>
      </c>
      <c r="I37" s="103">
        <v>17</v>
      </c>
      <c r="J37" s="103">
        <v>11</v>
      </c>
      <c r="K37" s="103">
        <v>60</v>
      </c>
      <c r="L37" s="103">
        <v>46</v>
      </c>
      <c r="M37" s="110">
        <f t="shared" si="0"/>
        <v>255</v>
      </c>
      <c r="N37" s="3"/>
    </row>
    <row r="38" spans="1:14" ht="18" customHeight="1" x14ac:dyDescent="0.25">
      <c r="A38" s="3"/>
      <c r="B38" s="65" t="s">
        <v>513</v>
      </c>
      <c r="C38" s="65"/>
      <c r="D38" s="65"/>
      <c r="E38" s="101">
        <v>14</v>
      </c>
      <c r="F38" s="101">
        <v>26</v>
      </c>
      <c r="G38" s="101">
        <v>39</v>
      </c>
      <c r="H38" s="101">
        <v>36</v>
      </c>
      <c r="I38" s="101">
        <v>24</v>
      </c>
      <c r="J38" s="101">
        <v>24</v>
      </c>
      <c r="K38" s="101">
        <v>28</v>
      </c>
      <c r="L38" s="101">
        <v>36</v>
      </c>
      <c r="M38" s="109">
        <f t="shared" si="0"/>
        <v>227</v>
      </c>
      <c r="N38" s="3"/>
    </row>
    <row r="39" spans="1:14" ht="18" customHeight="1" x14ac:dyDescent="0.25">
      <c r="A39" s="3"/>
      <c r="B39" s="65" t="s">
        <v>81</v>
      </c>
      <c r="C39" s="65"/>
      <c r="D39" s="65"/>
      <c r="E39" s="101">
        <v>32</v>
      </c>
      <c r="F39" s="101">
        <v>38</v>
      </c>
      <c r="G39" s="101">
        <v>16</v>
      </c>
      <c r="H39" s="101">
        <v>21</v>
      </c>
      <c r="I39" s="101">
        <v>11</v>
      </c>
      <c r="J39" s="101">
        <v>10</v>
      </c>
      <c r="K39" s="101">
        <v>33</v>
      </c>
      <c r="L39" s="101">
        <v>65</v>
      </c>
      <c r="M39" s="109">
        <f t="shared" si="0"/>
        <v>226</v>
      </c>
      <c r="N39" s="3"/>
    </row>
    <row r="40" spans="1:14" ht="18" customHeight="1" x14ac:dyDescent="0.25">
      <c r="A40" s="3"/>
      <c r="B40" s="65" t="s">
        <v>525</v>
      </c>
      <c r="C40" s="65"/>
      <c r="D40" s="65"/>
      <c r="E40" s="101">
        <v>1</v>
      </c>
      <c r="F40" s="101">
        <v>37</v>
      </c>
      <c r="G40" s="101">
        <v>25</v>
      </c>
      <c r="H40" s="101">
        <v>0</v>
      </c>
      <c r="I40" s="101">
        <v>5</v>
      </c>
      <c r="J40" s="101">
        <v>9</v>
      </c>
      <c r="K40" s="101">
        <v>5</v>
      </c>
      <c r="L40" s="101">
        <v>142</v>
      </c>
      <c r="M40" s="109">
        <f t="shared" si="0"/>
        <v>224</v>
      </c>
      <c r="N40" s="3"/>
    </row>
    <row r="41" spans="1:14" ht="18" customHeight="1" x14ac:dyDescent="0.25">
      <c r="A41" s="3"/>
      <c r="B41" s="65" t="s">
        <v>524</v>
      </c>
      <c r="C41" s="65"/>
      <c r="D41" s="65"/>
      <c r="E41" s="101">
        <v>17</v>
      </c>
      <c r="F41" s="101">
        <v>35</v>
      </c>
      <c r="G41" s="101">
        <v>16</v>
      </c>
      <c r="H41" s="101">
        <v>27</v>
      </c>
      <c r="I41" s="101">
        <v>27</v>
      </c>
      <c r="J41" s="101">
        <v>5</v>
      </c>
      <c r="K41" s="101">
        <v>22</v>
      </c>
      <c r="L41" s="101">
        <v>56</v>
      </c>
      <c r="M41" s="109">
        <f t="shared" si="0"/>
        <v>205</v>
      </c>
      <c r="N41" s="3"/>
    </row>
    <row r="42" spans="1:14" ht="18" customHeight="1" x14ac:dyDescent="0.25">
      <c r="A42" s="3"/>
      <c r="B42" s="74" t="s">
        <v>528</v>
      </c>
      <c r="C42" s="74"/>
      <c r="D42" s="74"/>
      <c r="E42" s="103">
        <v>12</v>
      </c>
      <c r="F42" s="103">
        <v>26</v>
      </c>
      <c r="G42" s="103">
        <v>33</v>
      </c>
      <c r="H42" s="103">
        <v>42</v>
      </c>
      <c r="I42" s="103">
        <v>18</v>
      </c>
      <c r="J42" s="103">
        <v>6</v>
      </c>
      <c r="K42" s="103">
        <v>18</v>
      </c>
      <c r="L42" s="103">
        <v>40</v>
      </c>
      <c r="M42" s="109">
        <f t="shared" si="0"/>
        <v>195</v>
      </c>
      <c r="N42" s="3"/>
    </row>
    <row r="43" spans="1:14" ht="18" customHeight="1" x14ac:dyDescent="0.25">
      <c r="A43" s="3"/>
      <c r="B43" s="75" t="s">
        <v>91</v>
      </c>
      <c r="C43" s="75"/>
      <c r="D43" s="75"/>
      <c r="E43" s="104">
        <f>+E44-SUM(E13:E42)</f>
        <v>651</v>
      </c>
      <c r="F43" s="104">
        <f t="shared" ref="F43:L43" si="1">+F44-SUM(F13:F42)</f>
        <v>1133</v>
      </c>
      <c r="G43" s="104">
        <f t="shared" si="1"/>
        <v>600</v>
      </c>
      <c r="H43" s="104">
        <f t="shared" si="1"/>
        <v>870</v>
      </c>
      <c r="I43" s="104">
        <f t="shared" si="1"/>
        <v>530</v>
      </c>
      <c r="J43" s="104">
        <f t="shared" si="1"/>
        <v>429</v>
      </c>
      <c r="K43" s="104">
        <f t="shared" si="1"/>
        <v>1320</v>
      </c>
      <c r="L43" s="104">
        <f t="shared" si="1"/>
        <v>1383</v>
      </c>
      <c r="M43" s="111">
        <f>SUM(E43:L43)</f>
        <v>6916</v>
      </c>
      <c r="N43" s="3"/>
    </row>
    <row r="44" spans="1:14" ht="18" customHeight="1" thickBot="1" x14ac:dyDescent="0.3">
      <c r="A44" s="3"/>
      <c r="B44" s="68" t="s">
        <v>70</v>
      </c>
      <c r="C44" s="68"/>
      <c r="D44" s="68"/>
      <c r="E44" s="79">
        <v>2966</v>
      </c>
      <c r="F44" s="79">
        <v>3516</v>
      </c>
      <c r="G44" s="79">
        <v>2973</v>
      </c>
      <c r="H44" s="79">
        <v>3520</v>
      </c>
      <c r="I44" s="79">
        <v>1858</v>
      </c>
      <c r="J44" s="79">
        <v>2056</v>
      </c>
      <c r="K44" s="79">
        <v>4104</v>
      </c>
      <c r="L44" s="79">
        <v>5628</v>
      </c>
      <c r="M44" s="79">
        <f>SUM(E44:L44)</f>
        <v>26621</v>
      </c>
      <c r="N44" s="3"/>
    </row>
    <row r="45" spans="1:14" x14ac:dyDescent="0.2">
      <c r="A45" s="3"/>
      <c r="B45" s="33" t="s">
        <v>534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118"/>
      <c r="N45" s="3"/>
    </row>
    <row r="46" spans="1:14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18"/>
      <c r="N46" s="3"/>
    </row>
    <row r="47" spans="1:14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118"/>
      <c r="N47" s="3"/>
    </row>
    <row r="48" spans="1:14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50" spans="3:3" ht="399" x14ac:dyDescent="0.25">
      <c r="C50" s="44" t="s">
        <v>13</v>
      </c>
    </row>
    <row r="51" spans="3:3" ht="384.75" x14ac:dyDescent="0.25">
      <c r="C51" s="44" t="s">
        <v>14</v>
      </c>
    </row>
    <row r="52" spans="3:3" ht="409.5" x14ac:dyDescent="0.25">
      <c r="C52" s="44" t="s">
        <v>15</v>
      </c>
    </row>
  </sheetData>
  <mergeCells count="2">
    <mergeCell ref="B6:I6"/>
    <mergeCell ref="B9:M9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Difusión.&amp;"Source Sans Pro,Negrita" Año 2024 |&amp;P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Portada</vt:lpstr>
      <vt:lpstr>Índice tablas</vt:lpstr>
      <vt:lpstr>Tabla 1</vt:lpstr>
      <vt:lpstr>Tabla 2</vt:lpstr>
      <vt:lpstr>Tabla 3</vt:lpstr>
      <vt:lpstr>Tabla 4</vt:lpstr>
      <vt:lpstr>Tabla 5</vt:lpstr>
      <vt:lpstr>Tabla 6</vt:lpstr>
      <vt:lpstr>Tabla 7</vt:lpstr>
      <vt:lpstr>Hoja1</vt:lpstr>
      <vt:lpstr>Hoja2</vt:lpstr>
      <vt:lpstr>'Índice tablas'!Área_de_impresión</vt:lpstr>
      <vt:lpstr>Portada!Área_de_impresión</vt:lpstr>
      <vt:lpstr>'Tabla 1'!Área_de_impresión</vt:lpstr>
      <vt:lpstr>'Tabla 2'!Área_de_impresión</vt:lpstr>
      <vt:lpstr>'Tabla 3'!Área_de_impresión</vt:lpstr>
      <vt:lpstr>'Tabla 4'!Área_de_impresión</vt:lpstr>
      <vt:lpstr>'Tabla 5'!Área_de_impresión</vt:lpstr>
      <vt:lpstr>'Tabla 6'!Área_de_impresión</vt:lpstr>
      <vt:lpstr>'Tabla 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Jesús Estepa Maldonado</dc:creator>
  <cp:lastModifiedBy>MARIA JESUS ESTEPA MALDONADO</cp:lastModifiedBy>
  <cp:lastPrinted>2025-09-26T12:05:34Z</cp:lastPrinted>
  <dcterms:created xsi:type="dcterms:W3CDTF">2023-06-14T10:57:54Z</dcterms:created>
  <dcterms:modified xsi:type="dcterms:W3CDTF">2025-09-26T12:54:57Z</dcterms:modified>
</cp:coreProperties>
</file>