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147209CC-1388-453B-A26E-D8042C1DA8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Índice" sheetId="4" r:id="rId2"/>
    <sheet name="P3" sheetId="10" r:id="rId3"/>
    <sheet name="P4" sheetId="14" r:id="rId4"/>
    <sheet name="P5" sheetId="15" r:id="rId5"/>
  </sheets>
  <definedNames>
    <definedName name="_xlnm.Print_Area" localSheetId="1">Índice!$A$1:$L$39</definedName>
    <definedName name="_xlnm.Print_Area" localSheetId="2">'P3'!$A$1:$V$31</definedName>
    <definedName name="_xlnm.Print_Area" localSheetId="3">'P4'!$A$1:$U$31</definedName>
    <definedName name="_xlnm.Print_Area" localSheetId="4">'P5'!$A$1:$K$44</definedName>
    <definedName name="_xlnm.Print_Area" localSheetId="0">Portada!$A$1:$K$57</definedName>
    <definedName name="Graf1" localSheetId="3">#REF!</definedName>
    <definedName name="Graf1">#REF!</definedName>
    <definedName name="Graf2" localSheetId="2">#REF!</definedName>
    <definedName name="Graf2" localSheetId="3">#REF!</definedName>
    <definedName name="Graf2" localSheetId="4">#REF!</definedName>
    <definedName name="Graf2">#REF!</definedName>
    <definedName name="Graf3" localSheetId="2">#REF!</definedName>
    <definedName name="Graf3" localSheetId="3">#REF!</definedName>
    <definedName name="Graf3" localSheetId="4">#REF!</definedName>
    <definedName name="Graf3">#REF!</definedName>
    <definedName name="Graf4" localSheetId="2">#REF!</definedName>
    <definedName name="Graf4" localSheetId="3">#REF!</definedName>
    <definedName name="Graf4" localSheetId="4">#REF!</definedName>
    <definedName name="Graf4">#REF!</definedName>
    <definedName name="_xlnm.Print_Titles" localSheetId="2">'P3'!$1:$27</definedName>
    <definedName name="_xlnm.Print_Titles" localSheetId="3">'P4'!$1:$27</definedName>
    <definedName name="_xlnm.Print_Titles" localSheetId="4">'P5'!$1:$26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4" l="1"/>
  <c r="J26" i="15"/>
  <c r="J23" i="15"/>
  <c r="J15" i="15"/>
  <c r="J16" i="15"/>
  <c r="J17" i="15"/>
  <c r="J18" i="15"/>
  <c r="J19" i="15"/>
  <c r="J20" i="15"/>
  <c r="J21" i="15"/>
  <c r="J22" i="15"/>
  <c r="J14" i="15"/>
  <c r="I13" i="15"/>
  <c r="I25" i="15"/>
  <c r="J25" i="15" s="1"/>
  <c r="S27" i="14"/>
  <c r="S24" i="14"/>
  <c r="S15" i="14"/>
  <c r="D25" i="15"/>
  <c r="E25" i="15"/>
  <c r="F25" i="15"/>
  <c r="G25" i="15"/>
  <c r="H25" i="15"/>
  <c r="C25" i="15"/>
  <c r="I28" i="15" l="1"/>
  <c r="J28" i="15" s="1"/>
  <c r="J13" i="15"/>
  <c r="G13" i="15"/>
  <c r="G28" i="15" s="1"/>
  <c r="H13" i="15"/>
  <c r="H28" i="15" s="1"/>
  <c r="F13" i="15"/>
  <c r="F28" i="15" s="1"/>
  <c r="E13" i="15"/>
  <c r="E28" i="15" s="1"/>
  <c r="D13" i="15"/>
  <c r="D28" i="15" s="1"/>
  <c r="C13" i="15"/>
  <c r="C28" i="15" s="1"/>
  <c r="S17" i="14"/>
  <c r="S23" i="14" l="1"/>
  <c r="S22" i="14"/>
  <c r="S21" i="14"/>
  <c r="S20" i="14"/>
  <c r="S19" i="14"/>
  <c r="S18" i="14"/>
  <c r="S16" i="14"/>
  <c r="T19" i="10" l="1"/>
  <c r="T21" i="10"/>
  <c r="T22" i="10"/>
  <c r="T23" i="10"/>
  <c r="T27" i="10"/>
  <c r="T24" i="10"/>
  <c r="T20" i="10"/>
  <c r="T18" i="10"/>
  <c r="T17" i="10"/>
  <c r="T16" i="10"/>
  <c r="T15" i="10" l="1"/>
  <c r="T14" i="10" s="1"/>
  <c r="T27" i="14"/>
  <c r="T26" i="14" s="1"/>
  <c r="T15" i="14"/>
  <c r="T16" i="14"/>
  <c r="T17" i="14"/>
  <c r="T18" i="14"/>
  <c r="T19" i="14"/>
  <c r="T20" i="14"/>
  <c r="T21" i="14"/>
  <c r="T23" i="14"/>
  <c r="T24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T26" i="10"/>
  <c r="S27" i="10"/>
  <c r="S26" i="10" s="1"/>
  <c r="S16" i="10"/>
  <c r="U16" i="10" s="1"/>
  <c r="S17" i="10"/>
  <c r="U17" i="10" s="1"/>
  <c r="S18" i="10"/>
  <c r="U18" i="10" s="1"/>
  <c r="S19" i="10"/>
  <c r="U19" i="10" s="1"/>
  <c r="S20" i="10"/>
  <c r="U20" i="10" s="1"/>
  <c r="S21" i="10"/>
  <c r="U21" i="10" s="1"/>
  <c r="S22" i="10"/>
  <c r="U22" i="10" s="1"/>
  <c r="S23" i="10"/>
  <c r="U23" i="10" s="1"/>
  <c r="S24" i="10"/>
  <c r="U24" i="10" s="1"/>
  <c r="S15" i="10"/>
  <c r="R26" i="10"/>
  <c r="Q26" i="10"/>
  <c r="R14" i="10"/>
  <c r="Q14" i="10"/>
  <c r="P26" i="10"/>
  <c r="O26" i="10"/>
  <c r="P14" i="10"/>
  <c r="O14" i="10"/>
  <c r="N26" i="10"/>
  <c r="M26" i="10"/>
  <c r="N14" i="10"/>
  <c r="M14" i="10"/>
  <c r="L26" i="10"/>
  <c r="K26" i="10"/>
  <c r="L14" i="10"/>
  <c r="K14" i="10"/>
  <c r="J26" i="10"/>
  <c r="I26" i="10"/>
  <c r="J14" i="10"/>
  <c r="I14" i="10"/>
  <c r="H26" i="10"/>
  <c r="G26" i="10"/>
  <c r="H14" i="10"/>
  <c r="G14" i="10"/>
  <c r="F26" i="10"/>
  <c r="E26" i="10"/>
  <c r="F14" i="10"/>
  <c r="E14" i="10"/>
  <c r="D26" i="10"/>
  <c r="D14" i="10"/>
  <c r="C14" i="10"/>
  <c r="O29" i="14" l="1"/>
  <c r="N29" i="10"/>
  <c r="K29" i="10"/>
  <c r="U26" i="10"/>
  <c r="Q29" i="10"/>
  <c r="I29" i="10"/>
  <c r="O29" i="10"/>
  <c r="G29" i="10"/>
  <c r="M29" i="10"/>
  <c r="E29" i="10"/>
  <c r="U15" i="10"/>
  <c r="P29" i="14"/>
  <c r="S14" i="14"/>
  <c r="S29" i="14" s="1"/>
  <c r="J29" i="14"/>
  <c r="I29" i="14"/>
  <c r="C29" i="14"/>
  <c r="H29" i="10"/>
  <c r="D29" i="10"/>
  <c r="P29" i="10"/>
  <c r="J29" i="10"/>
  <c r="T29" i="10"/>
  <c r="R29" i="10"/>
  <c r="L29" i="10"/>
  <c r="F29" i="10"/>
  <c r="D29" i="14"/>
  <c r="T14" i="14"/>
  <c r="T29" i="14" s="1"/>
  <c r="U27" i="10"/>
  <c r="G29" i="14"/>
  <c r="F29" i="14"/>
  <c r="L29" i="14"/>
  <c r="R29" i="14"/>
  <c r="M29" i="14"/>
  <c r="E29" i="14"/>
  <c r="K29" i="14"/>
  <c r="Q29" i="14"/>
  <c r="H29" i="14"/>
  <c r="N29" i="14"/>
  <c r="S14" i="10"/>
  <c r="U14" i="10" s="1"/>
  <c r="C26" i="10"/>
  <c r="S29" i="10" l="1"/>
  <c r="U29" i="10" s="1"/>
  <c r="C29" i="10"/>
</calcChain>
</file>

<file path=xl/sharedStrings.xml><?xml version="1.0" encoding="utf-8"?>
<sst xmlns="http://schemas.openxmlformats.org/spreadsheetml/2006/main" count="145" uniqueCount="50">
  <si>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</si>
  <si>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</si>
  <si>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</si>
  <si>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</si>
  <si>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</si>
  <si>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</si>
  <si>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</si>
  <si>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</si>
  <si>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</si>
  <si>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</si>
  <si>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</si>
  <si>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</si>
  <si>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Pág. 4</t>
  </si>
  <si>
    <t>Catalogación General</t>
  </si>
  <si>
    <t>-': Valor nulo</t>
  </si>
  <si>
    <t>Estadística de Patrimonio Histórico de Andalucía. Bienes inmuebles</t>
  </si>
  <si>
    <r>
      <t>Tabla 1.</t>
    </r>
    <r>
      <rPr>
        <sz val="11"/>
        <color indexed="8"/>
        <rFont val="Source Sans Pro"/>
        <family val="2"/>
      </rPr>
      <t xml:space="preserve"> Bienes inmuebles inscritos en el Catálogo General del Patrimonio Histórico Andaluz por provincias y año.</t>
    </r>
  </si>
  <si>
    <r>
      <t xml:space="preserve">Tabla 1. </t>
    </r>
    <r>
      <rPr>
        <sz val="11"/>
        <rFont val="Source Sans Pro"/>
        <family val="2"/>
      </rPr>
      <t>Bienes inmuebles inscritos en el Catálogo General del Patrimonio Histórico Andaluz por provincias y año.</t>
    </r>
  </si>
  <si>
    <t>Bienes de Interés Cultural</t>
  </si>
  <si>
    <t>Monumento</t>
  </si>
  <si>
    <t>Zona arqueológica</t>
  </si>
  <si>
    <t>Sitio histórico</t>
  </si>
  <si>
    <t>Jardín histórico</t>
  </si>
  <si>
    <t>Lugar de interés etnológico</t>
  </si>
  <si>
    <t>Lugar de interés industrial</t>
  </si>
  <si>
    <t>Zona patrimonial</t>
  </si>
  <si>
    <t>Paraje pintoresco</t>
  </si>
  <si>
    <t>Otros</t>
  </si>
  <si>
    <t>-</t>
  </si>
  <si>
    <t>Andalucía</t>
  </si>
  <si>
    <t>%</t>
  </si>
  <si>
    <t xml:space="preserve"> </t>
  </si>
  <si>
    <t>2022</t>
  </si>
  <si>
    <t>2023</t>
  </si>
  <si>
    <t>Pág. 5</t>
  </si>
  <si>
    <t>2018</t>
  </si>
  <si>
    <t>2019</t>
  </si>
  <si>
    <t>2020</t>
  </si>
  <si>
    <t>2021</t>
  </si>
  <si>
    <t>GRÁFICOS</t>
  </si>
  <si>
    <t>Año 2024</t>
  </si>
  <si>
    <r>
      <t xml:space="preserve">Tabla 2. </t>
    </r>
    <r>
      <rPr>
        <sz val="11"/>
        <color indexed="8"/>
        <rFont val="Source Sans Pro"/>
        <family val="2"/>
      </rPr>
      <t>Bienes inmuebles inscritos en 2024 en el Catálogo General del Patrimonio Histórico Andaluz por provincias y año.</t>
    </r>
  </si>
  <si>
    <r>
      <t xml:space="preserve">Tabla 3. </t>
    </r>
    <r>
      <rPr>
        <sz val="11"/>
        <color indexed="8"/>
        <rFont val="Source Sans Pro"/>
        <family val="2"/>
      </rPr>
      <t>Bienes inmuebles inscritos en el Catálogo General del Patrimonio Histórico Andaluz por año.</t>
    </r>
    <r>
      <rPr>
        <sz val="11"/>
        <color rgb="FF000000"/>
        <rFont val="Source Sans Pro"/>
        <family val="2"/>
      </rPr>
      <t xml:space="preserve"> Serie 2018-2024.</t>
    </r>
  </si>
  <si>
    <r>
      <t>Gráfico 1.</t>
    </r>
    <r>
      <rPr>
        <sz val="11"/>
        <color indexed="8"/>
        <rFont val="Source Sans Pro"/>
        <family val="2"/>
      </rPr>
      <t xml:space="preserve"> Bienes inmuebles inscritos en el Catálogo General del Patrimonio Histórico Andaluz por año. Serie 2018-2024.</t>
    </r>
  </si>
  <si>
    <t>Fuente: Consejería de Cultura y Deporte</t>
  </si>
  <si>
    <t>2024</t>
  </si>
  <si>
    <r>
      <t xml:space="preserve">Tabla 2. </t>
    </r>
    <r>
      <rPr>
        <sz val="11"/>
        <rFont val="Source Sans Pro"/>
        <family val="2"/>
      </rPr>
      <t>Bienes inmuebles inscritos en 2024 en el Catálogo General del Patrimonio Histórico Andaluz por provincias y año.</t>
    </r>
  </si>
  <si>
    <r>
      <t>Tabla 3.</t>
    </r>
    <r>
      <rPr>
        <sz val="11"/>
        <rFont val="Source Sans Pro"/>
        <family val="2"/>
      </rPr>
      <t xml:space="preserve"> Bienes inmuebles inscritos en el Catálogo General del Patrimonio Histórico Andaluz por año.
Serie 2018-2024.</t>
    </r>
  </si>
  <si>
    <r>
      <t>Gráfico 1.</t>
    </r>
    <r>
      <rPr>
        <sz val="11"/>
        <rFont val="Source Sans Pro"/>
        <family val="2"/>
      </rPr>
      <t xml:space="preserve"> Bienes inmuebles inscritos en el Catálogo General del Patrimonio Histórico Andaluz por año.
Serie 2018-2024.</t>
    </r>
  </si>
  <si>
    <t>Conjunto 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</si>
</sst>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\-;\·\·"/>
    <numFmt numFmtId="165" formatCode="#,##0;\-#,##0;\-"/>
    <numFmt numFmtId="166" formatCode="0.0%"/>
  </numFmts>
  <fonts count="42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9"/>
      <name val="NewsGotT"/>
    </font>
    <font>
      <b/>
      <sz val="10.5"/>
      <color indexed="8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b/>
      <sz val="11"/>
      <color rgb="FFEFF3E2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EFF3E2"/>
      <name val="Source Sans Pro"/>
      <family val="2"/>
    </font>
    <font>
      <b/>
      <sz val="10"/>
      <color theme="1"/>
      <name val="Source Sans Pro"/>
      <family val="2"/>
    </font>
    <font>
      <sz val="8"/>
      <color theme="0" tint="-0.499984740745262"/>
      <name val="Arial"/>
      <family val="2"/>
    </font>
    <font>
      <sz val="11"/>
      <color theme="0" tint="-0.499984740745262"/>
      <name val="NewsGotT"/>
    </font>
    <font>
      <sz val="10"/>
      <color indexed="8"/>
      <name val="Arial"/>
      <family val="2"/>
    </font>
    <font>
      <b/>
      <sz val="10"/>
      <color theme="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b/>
      <sz val="11"/>
      <color rgb="FF007933"/>
      <name val="Source Sans Pro"/>
      <family val="2"/>
    </font>
    <font>
      <b/>
      <sz val="11"/>
      <color indexed="8"/>
      <name val="Source Sans Pro"/>
      <family val="2"/>
    </font>
    <font>
      <sz val="11"/>
      <color indexed="8"/>
      <name val="Source Sans Pro"/>
      <family val="2"/>
    </font>
    <font>
      <u/>
      <sz val="11"/>
      <color theme="10"/>
      <name val="Source Sans Pro"/>
      <family val="2"/>
    </font>
    <font>
      <b/>
      <sz val="12"/>
      <color theme="1"/>
      <name val="Source Sans Pro"/>
      <family val="2"/>
    </font>
    <font>
      <b/>
      <sz val="12"/>
      <color rgb="FF007933"/>
      <name val="Source Sans Pro"/>
      <family val="2"/>
    </font>
    <font>
      <b/>
      <sz val="9"/>
      <color theme="0"/>
      <name val="Source Sans Pro"/>
      <family val="2"/>
    </font>
    <font>
      <sz val="10"/>
      <color indexed="8"/>
      <name val="Source Sans Pro"/>
      <family val="2"/>
    </font>
    <font>
      <sz val="11"/>
      <color rgb="FF000000"/>
      <name val="Source Sans Pro"/>
      <family val="2"/>
    </font>
    <font>
      <b/>
      <sz val="10"/>
      <color indexed="8"/>
      <name val="Source Sans Pro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8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8"/>
      </patternFill>
    </fill>
  </fills>
  <borders count="10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7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2" fillId="2" borderId="0" xfId="1" applyFont="1" applyFill="1" applyBorder="1" applyAlignment="1" applyProtection="1">
      <alignment vertical="center"/>
    </xf>
    <xf numFmtId="164" fontId="6" fillId="4" borderId="0" xfId="0" applyNumberFormat="1" applyFont="1" applyFill="1" applyAlignment="1" applyProtection="1">
      <alignment horizontal="right" vertical="center"/>
      <protection locked="0"/>
    </xf>
    <xf numFmtId="0" fontId="5" fillId="6" borderId="0" xfId="2" applyFont="1" applyFill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3" fontId="25" fillId="7" borderId="0" xfId="0" applyNumberFormat="1" applyFont="1" applyFill="1" applyProtection="1">
      <protection locked="0"/>
    </xf>
    <xf numFmtId="0" fontId="26" fillId="3" borderId="0" xfId="0" applyFont="1" applyFill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23" fillId="2" borderId="2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8" fillId="4" borderId="0" xfId="2" applyFont="1" applyFill="1" applyAlignment="1">
      <alignment horizontal="left" vertical="center"/>
    </xf>
    <xf numFmtId="0" fontId="29" fillId="2" borderId="1" xfId="0" applyFont="1" applyFill="1" applyBorder="1" applyAlignment="1" applyProtection="1">
      <alignment vertical="center"/>
      <protection locked="0"/>
    </xf>
    <xf numFmtId="49" fontId="32" fillId="2" borderId="0" xfId="0" applyNumberFormat="1" applyFont="1" applyFill="1" applyAlignment="1" applyProtection="1">
      <alignment horizontal="left" vertical="center"/>
      <protection locked="0"/>
    </xf>
    <xf numFmtId="164" fontId="7" fillId="4" borderId="0" xfId="0" applyNumberFormat="1" applyFont="1" applyFill="1" applyAlignment="1" applyProtection="1">
      <alignment horizontal="right" vertical="center"/>
      <protection locked="0"/>
    </xf>
    <xf numFmtId="0" fontId="31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5" fillId="2" borderId="0" xfId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0" fontId="29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35" fillId="2" borderId="0" xfId="1" applyFont="1" applyFill="1" applyBorder="1" applyAlignment="1" applyProtection="1">
      <alignment vertical="top"/>
    </xf>
    <xf numFmtId="0" fontId="6" fillId="4" borderId="0" xfId="2" applyFont="1" applyFill="1" applyAlignment="1">
      <alignment horizontal="left" vertical="center" indent="1"/>
    </xf>
    <xf numFmtId="0" fontId="36" fillId="2" borderId="0" xfId="0" applyFont="1" applyFill="1" applyAlignment="1" applyProtection="1">
      <alignment horizontal="left" vertical="center"/>
      <protection locked="0"/>
    </xf>
    <xf numFmtId="49" fontId="37" fillId="2" borderId="0" xfId="0" applyNumberFormat="1" applyFont="1" applyFill="1" applyAlignment="1" applyProtection="1">
      <alignment horizontal="left" vertical="center"/>
      <protection locked="0"/>
    </xf>
    <xf numFmtId="0" fontId="36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 wrapText="1"/>
    </xf>
    <xf numFmtId="0" fontId="7" fillId="4" borderId="0" xfId="2" applyFont="1" applyFill="1" applyAlignment="1">
      <alignment horizontal="left" vertical="center"/>
    </xf>
    <xf numFmtId="49" fontId="38" fillId="5" borderId="4" xfId="3" applyNumberFormat="1" applyFont="1" applyFill="1" applyBorder="1" applyAlignment="1" applyProtection="1">
      <alignment horizontal="center" vertical="center" wrapText="1"/>
      <protection locked="0"/>
    </xf>
    <xf numFmtId="49" fontId="38" fillId="5" borderId="7" xfId="3" applyNumberFormat="1" applyFont="1" applyFill="1" applyBorder="1" applyAlignment="1" applyProtection="1">
      <alignment horizontal="center" vertical="center" wrapText="1"/>
      <protection locked="0"/>
    </xf>
    <xf numFmtId="164" fontId="24" fillId="6" borderId="0" xfId="0" applyNumberFormat="1" applyFont="1" applyFill="1" applyAlignment="1">
      <alignment horizontal="right" vertical="center" indent="1"/>
    </xf>
    <xf numFmtId="165" fontId="39" fillId="8" borderId="0" xfId="4" applyNumberFormat="1" applyFont="1" applyFill="1" applyAlignment="1">
      <alignment horizontal="right" vertical="center" indent="1"/>
    </xf>
    <xf numFmtId="0" fontId="8" fillId="4" borderId="0" xfId="0" quotePrefix="1" applyFont="1" applyFill="1" applyAlignment="1" applyProtection="1">
      <alignment horizontal="right" vertical="center"/>
      <protection locked="0"/>
    </xf>
    <xf numFmtId="0" fontId="23" fillId="2" borderId="9" xfId="0" applyFont="1" applyFill="1" applyBorder="1" applyAlignment="1" applyProtection="1">
      <alignment vertical="center"/>
      <protection locked="0"/>
    </xf>
    <xf numFmtId="166" fontId="24" fillId="6" borderId="0" xfId="0" applyNumberFormat="1" applyFont="1" applyFill="1" applyAlignment="1">
      <alignment vertical="center"/>
    </xf>
    <xf numFmtId="166" fontId="6" fillId="4" borderId="0" xfId="0" applyNumberFormat="1" applyFont="1" applyFill="1" applyAlignment="1" applyProtection="1">
      <alignment horizontal="right" vertical="center"/>
      <protection locked="0"/>
    </xf>
    <xf numFmtId="164" fontId="6" fillId="4" borderId="0" xfId="0" applyNumberFormat="1" applyFont="1" applyFill="1" applyAlignment="1" applyProtection="1">
      <alignment horizontal="right" vertical="center" indent="1"/>
      <protection locked="0"/>
    </xf>
    <xf numFmtId="0" fontId="9" fillId="2" borderId="0" xfId="1" applyFill="1" applyBorder="1" applyAlignment="1" applyProtection="1">
      <alignment vertical="top"/>
    </xf>
    <xf numFmtId="9" fontId="28" fillId="5" borderId="0" xfId="3" applyFont="1" applyFill="1" applyBorder="1" applyAlignment="1" applyProtection="1">
      <alignment horizontal="center" vertical="center"/>
      <protection locked="0"/>
    </xf>
    <xf numFmtId="165" fontId="41" fillId="8" borderId="0" xfId="4" applyNumberFormat="1" applyFont="1" applyFill="1" applyAlignment="1">
      <alignment horizontal="right" vertical="center" indent="1"/>
    </xf>
    <xf numFmtId="49" fontId="38" fillId="5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4" borderId="0" xfId="0" quotePrefix="1" applyNumberFormat="1" applyFont="1" applyFill="1" applyAlignment="1" applyProtection="1">
      <alignment horizontal="right" vertical="center"/>
      <protection locked="0"/>
    </xf>
    <xf numFmtId="49" fontId="8" fillId="4" borderId="0" xfId="0" quotePrefix="1" applyNumberFormat="1" applyFont="1" applyFill="1" applyAlignment="1" applyProtection="1">
      <alignment horizontal="right" vertical="center"/>
      <protection locked="0"/>
    </xf>
    <xf numFmtId="0" fontId="36" fillId="2" borderId="0" xfId="0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 wrapText="1"/>
    </xf>
    <xf numFmtId="9" fontId="38" fillId="5" borderId="5" xfId="3" applyFont="1" applyFill="1" applyBorder="1" applyAlignment="1" applyProtection="1">
      <alignment horizontal="center" vertical="center" wrapText="1"/>
      <protection locked="0"/>
    </xf>
    <xf numFmtId="9" fontId="38" fillId="5" borderId="6" xfId="3" applyFont="1" applyFill="1" applyBorder="1" applyAlignment="1" applyProtection="1">
      <alignment horizontal="center" vertical="center" wrapText="1"/>
      <protection locked="0"/>
    </xf>
    <xf numFmtId="9" fontId="28" fillId="5" borderId="4" xfId="3" applyFont="1" applyFill="1" applyBorder="1" applyAlignment="1" applyProtection="1">
      <alignment horizontal="center" vertical="center"/>
      <protection locked="0"/>
    </xf>
    <xf numFmtId="9" fontId="38" fillId="5" borderId="8" xfId="3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Alignment="1" applyProtection="1">
      <alignment horizontal="left" vertical="center" wrapText="1"/>
      <protection locked="0"/>
    </xf>
    <xf numFmtId="0" fontId="29" fillId="2" borderId="9" xfId="0" applyFont="1" applyFill="1" applyBorder="1" applyAlignment="1" applyProtection="1">
      <alignment horizontal="left" vertical="center" wrapText="1"/>
      <protection locked="0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Porcentaje 2" xfId="5" xr:uid="{00000000-0005-0000-0000-000004000000}"/>
    <cellStyle name="Porcentaje 3" xfId="3" xr:uid="{00000000-0005-0000-0000-000005000000}"/>
  </cellStyles>
  <dxfs count="0"/>
  <tableStyles count="0" defaultTableStyle="TableStyleMedium2" defaultPivotStyle="PivotStyleLight16"/>
  <colors>
    <mruColors>
      <color rgb="FFDFE9DB"/>
      <color rgb="FFDFDFDB"/>
      <color rgb="FFACD292"/>
      <color rgb="FF369040"/>
      <color rgb="FF3F6228"/>
      <color rgb="FF7AB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137635711168863E-2"/>
          <c:y val="3.3712657406588215E-2"/>
          <c:w val="0.94759961127308068"/>
          <c:h val="0.813610657158421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035913686434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E0-4CD1-B520-00E0AF892716}"/>
                </c:ext>
              </c:extLst>
            </c:dLbl>
            <c:dLbl>
              <c:idx val="1"/>
              <c:layout>
                <c:manualLayout>
                  <c:x val="0"/>
                  <c:y val="-6.035913686434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E0-4CD1-B520-00E0AF892716}"/>
                </c:ext>
              </c:extLst>
            </c:dLbl>
            <c:dLbl>
              <c:idx val="2"/>
              <c:layout>
                <c:manualLayout>
                  <c:x val="0"/>
                  <c:y val="-9.0538705296514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E0-4CD1-B520-00E0AF892716}"/>
                </c:ext>
              </c:extLst>
            </c:dLbl>
            <c:dLbl>
              <c:idx val="3"/>
              <c:layout>
                <c:manualLayout>
                  <c:x val="0"/>
                  <c:y val="-1.5089784216085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E0-4CD1-B520-00E0AF892716}"/>
                </c:ext>
              </c:extLst>
            </c:dLbl>
            <c:dLbl>
              <c:idx val="4"/>
              <c:layout>
                <c:manualLayout>
                  <c:x val="-1.4137745554307917E-16"/>
                  <c:y val="-1.2071827372868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E0-4CD1-B520-00E0AF892716}"/>
                </c:ext>
              </c:extLst>
            </c:dLbl>
            <c:dLbl>
              <c:idx val="5"/>
              <c:layout>
                <c:manualLayout>
                  <c:x val="0"/>
                  <c:y val="-6.0359136864342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E0-4CD1-B520-00E0AF89271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6904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'P5'!$C$12:$I$12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'P5'!$C$28:$I$28</c:f>
              <c:numCache>
                <c:formatCode>#,##0;\-#,##0;\-;\·\·</c:formatCode>
                <c:ptCount val="7"/>
                <c:pt idx="0">
                  <c:v>274</c:v>
                </c:pt>
                <c:pt idx="1">
                  <c:v>31</c:v>
                </c:pt>
                <c:pt idx="2">
                  <c:v>39</c:v>
                </c:pt>
                <c:pt idx="3">
                  <c:v>34</c:v>
                </c:pt>
                <c:pt idx="4">
                  <c:v>10</c:v>
                </c:pt>
                <c:pt idx="5">
                  <c:v>395</c:v>
                </c:pt>
                <c:pt idx="6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E0-4CD1-B520-00E0AF892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166440448"/>
        <c:axId val="254163712"/>
        <c:axId val="0"/>
      </c:bar3DChart>
      <c:catAx>
        <c:axId val="1664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54163712"/>
        <c:crossesAt val="0"/>
        <c:auto val="1"/>
        <c:lblAlgn val="ctr"/>
        <c:lblOffset val="100"/>
        <c:noMultiLvlLbl val="0"/>
      </c:catAx>
      <c:valAx>
        <c:axId val="254163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6644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 Patrimonio Histórico de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Bienes inmuebles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junio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4773" name="1 Grupo">
          <a:extLst>
            <a:ext uri="{FF2B5EF4-FFF2-40B4-BE49-F238E27FC236}">
              <a16:creationId xmlns:a16="http://schemas.microsoft.com/office/drawing/2014/main" id="{00000000-0008-0000-0000-0000455D0B00}"/>
            </a:ext>
          </a:extLst>
        </xdr:cNvPr>
        <xdr:cNvGrpSpPr>
          <a:grpSpLocks/>
        </xdr:cNvGrpSpPr>
      </xdr:nvGrpSpPr>
      <xdr:grpSpPr bwMode="auto">
        <a:xfrm>
          <a:off x="693420" y="375285"/>
          <a:ext cx="6019800" cy="760095"/>
          <a:chOff x="0" y="0"/>
          <a:chExt cx="5989320" cy="791845"/>
        </a:xfrm>
      </xdr:grpSpPr>
      <xdr:pic>
        <xdr:nvPicPr>
          <xdr:cNvPr id="744775" name="Placeholder">
            <a:extLst>
              <a:ext uri="{FF2B5EF4-FFF2-40B4-BE49-F238E27FC236}">
                <a16:creationId xmlns:a16="http://schemas.microsoft.com/office/drawing/2014/main" id="{00000000-0008-0000-0000-0000475D0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</a:t>
            </a:r>
            <a:r>
              <a:rPr lang="es-ES" sz="900" baseline="0">
                <a:effectLst/>
                <a:latin typeface="Source Sans Pro Semibold"/>
                <a:ea typeface="Noto Sans HK Medium"/>
                <a:cs typeface="Times New Roman"/>
              </a:rPr>
              <a:t> </a:t>
            </a: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4774" name="1 Imagen">
          <a:extLst>
            <a:ext uri="{FF2B5EF4-FFF2-40B4-BE49-F238E27FC236}">
              <a16:creationId xmlns:a16="http://schemas.microsoft.com/office/drawing/2014/main" id="{00000000-0008-0000-0000-0000465D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5</xdr:row>
      <xdr:rowOff>0</xdr:rowOff>
    </xdr:to>
    <xdr:pic>
      <xdr:nvPicPr>
        <xdr:cNvPr id="551491" name="6 Imagen">
          <a:extLst>
            <a:ext uri="{FF2B5EF4-FFF2-40B4-BE49-F238E27FC236}">
              <a16:creationId xmlns:a16="http://schemas.microsoft.com/office/drawing/2014/main" id="{00000000-0008-0000-0100-0000436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781050</xdr:colOff>
      <xdr:row>4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781050</xdr:colOff>
      <xdr:row>4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781050</xdr:colOff>
      <xdr:row>4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7F72D50D-C13F-4936-BBF6-CE2B88E36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90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32</xdr:row>
      <xdr:rowOff>236221</xdr:rowOff>
    </xdr:from>
    <xdr:to>
      <xdr:col>9</xdr:col>
      <xdr:colOff>243840</xdr:colOff>
      <xdr:row>43</xdr:row>
      <xdr:rowOff>182881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F2B2133-1370-4DAC-A27B-D99BEBBB0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zoomScaleNormal="100" zoomScalePageLayoutView="85" workbookViewId="0"/>
  </sheetViews>
  <sheetFormatPr baseColWidth="10" defaultColWidth="8.6640625" defaultRowHeight="14.4"/>
  <cols>
    <col min="1" max="1" width="8.4414062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2" width="8.6640625" style="4"/>
    <col min="13" max="13" width="5.33203125" style="4" customWidth="1"/>
    <col min="14" max="16384" width="8.6640625" style="4"/>
  </cols>
  <sheetData>
    <row r="1" spans="1:12" ht="1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8">
      <c r="A9" s="3"/>
      <c r="B9" s="1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" customHeight="1">
      <c r="A10" s="3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5" customHeight="1">
      <c r="A11" s="3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5" customHeight="1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5.6">
      <c r="A13" s="3"/>
      <c r="B13" s="11"/>
      <c r="C13" s="62" t="s">
        <v>15</v>
      </c>
      <c r="D13" s="62"/>
      <c r="E13" s="62"/>
      <c r="F13" s="62"/>
      <c r="G13" s="62"/>
      <c r="H13" s="62"/>
      <c r="I13" s="62"/>
      <c r="J13" s="62"/>
      <c r="K13" s="62"/>
      <c r="L13" s="62"/>
    </row>
    <row r="14" spans="1:12" ht="15.6">
      <c r="A14" s="3"/>
      <c r="B14" s="11"/>
      <c r="C14" s="63" t="s">
        <v>40</v>
      </c>
      <c r="D14" s="63"/>
      <c r="E14" s="63"/>
      <c r="F14" s="63"/>
      <c r="G14" s="63"/>
      <c r="H14" s="63"/>
      <c r="I14" s="63"/>
      <c r="J14" s="63"/>
      <c r="K14" s="63"/>
      <c r="L14" s="63"/>
    </row>
    <row r="15" spans="1:12">
      <c r="A15" s="3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>
      <c r="A16" s="3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.6">
      <c r="A17" s="3"/>
      <c r="B17" s="11"/>
      <c r="C17" s="44" t="s">
        <v>1</v>
      </c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" customHeight="1">
      <c r="A18" s="3"/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30" customHeight="1">
      <c r="A19" s="3"/>
      <c r="B19" s="11"/>
      <c r="C19" s="64" t="s">
        <v>16</v>
      </c>
      <c r="D19" s="64"/>
      <c r="E19" s="64"/>
      <c r="F19" s="64"/>
      <c r="G19" s="64"/>
      <c r="H19" s="64"/>
      <c r="I19" s="64"/>
      <c r="J19" s="64"/>
      <c r="K19" s="64"/>
      <c r="L19" s="40" t="s">
        <v>2</v>
      </c>
    </row>
    <row r="20" spans="1:12" ht="15" customHeight="1">
      <c r="A20" s="3"/>
      <c r="B20" s="11"/>
      <c r="C20" s="45"/>
      <c r="D20" s="45"/>
      <c r="E20" s="45"/>
      <c r="F20" s="45"/>
      <c r="G20" s="45"/>
      <c r="H20" s="45"/>
      <c r="I20" s="45"/>
      <c r="J20" s="45"/>
      <c r="K20" s="45"/>
      <c r="L20" s="40"/>
    </row>
    <row r="21" spans="1:12" ht="30" customHeight="1">
      <c r="A21" s="3"/>
      <c r="B21" s="11"/>
      <c r="C21" s="64" t="s">
        <v>41</v>
      </c>
      <c r="D21" s="64"/>
      <c r="E21" s="64"/>
      <c r="F21" s="64"/>
      <c r="G21" s="64"/>
      <c r="H21" s="64"/>
      <c r="I21" s="64"/>
      <c r="J21" s="64"/>
      <c r="K21" s="64"/>
      <c r="L21" s="40" t="s">
        <v>12</v>
      </c>
    </row>
    <row r="22" spans="1:12" ht="15" customHeight="1">
      <c r="A22" s="3"/>
      <c r="B22" s="11"/>
      <c r="C22" s="64"/>
      <c r="D22" s="64"/>
      <c r="E22" s="64"/>
      <c r="F22" s="64"/>
      <c r="G22" s="64"/>
      <c r="H22" s="64"/>
      <c r="I22" s="64"/>
      <c r="J22" s="64"/>
      <c r="K22" s="64"/>
      <c r="L22" s="13"/>
    </row>
    <row r="23" spans="1:12" ht="30" customHeight="1">
      <c r="A23" s="3"/>
      <c r="B23" s="11"/>
      <c r="C23" s="64" t="s">
        <v>42</v>
      </c>
      <c r="D23" s="64"/>
      <c r="E23" s="64"/>
      <c r="F23" s="64"/>
      <c r="G23" s="64"/>
      <c r="H23" s="64"/>
      <c r="I23" s="64"/>
      <c r="J23" s="64"/>
      <c r="K23" s="64"/>
      <c r="L23" s="56" t="s">
        <v>34</v>
      </c>
    </row>
    <row r="24" spans="1:12" ht="15" customHeight="1">
      <c r="A24" s="3"/>
      <c r="B24" s="11"/>
      <c r="C24" s="45"/>
      <c r="D24" s="45"/>
      <c r="E24" s="45"/>
      <c r="F24" s="45"/>
      <c r="G24" s="45"/>
      <c r="H24" s="45"/>
      <c r="I24" s="45"/>
      <c r="J24" s="45"/>
      <c r="K24" s="45"/>
      <c r="L24" s="13"/>
    </row>
    <row r="25" spans="1:12" ht="15.6">
      <c r="A25" s="3"/>
      <c r="B25" s="11"/>
      <c r="C25" s="44" t="s">
        <v>39</v>
      </c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5.6">
      <c r="A26" s="3"/>
      <c r="B26" s="11"/>
      <c r="C26" s="44"/>
      <c r="D26" s="13"/>
      <c r="E26" s="13"/>
      <c r="F26" s="13"/>
      <c r="G26" s="13"/>
      <c r="H26" s="13"/>
      <c r="I26" s="13"/>
      <c r="J26" s="13"/>
      <c r="K26" s="13"/>
      <c r="L26" s="13"/>
    </row>
    <row r="27" spans="1:12" ht="30" customHeight="1">
      <c r="A27" s="3"/>
      <c r="B27" s="11"/>
      <c r="C27" s="64" t="s">
        <v>43</v>
      </c>
      <c r="D27" s="64"/>
      <c r="E27" s="64"/>
      <c r="F27" s="64"/>
      <c r="G27" s="64"/>
      <c r="H27" s="64"/>
      <c r="I27" s="64"/>
      <c r="J27" s="64"/>
      <c r="K27" s="64"/>
      <c r="L27" s="56" t="s">
        <v>34</v>
      </c>
    </row>
    <row r="28" spans="1:12" ht="15" customHeight="1">
      <c r="A28" s="3"/>
      <c r="B28" s="11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" customHeight="1">
      <c r="A29" s="3"/>
      <c r="B29" s="11"/>
      <c r="C29" s="64"/>
      <c r="D29" s="64"/>
      <c r="E29" s="64"/>
      <c r="F29" s="64"/>
      <c r="G29" s="64"/>
      <c r="H29" s="64"/>
      <c r="I29" s="64"/>
      <c r="J29" s="64"/>
      <c r="K29" s="64"/>
      <c r="L29"/>
    </row>
    <row r="30" spans="1:12" ht="15" customHeight="1">
      <c r="A30" s="3"/>
      <c r="B30" s="11"/>
      <c r="C30" s="14"/>
      <c r="D30" s="13"/>
      <c r="E30" s="13"/>
      <c r="F30" s="13"/>
      <c r="G30" s="13"/>
      <c r="H30" s="13"/>
      <c r="I30" s="13"/>
      <c r="J30" s="13"/>
      <c r="K30" s="13"/>
      <c r="L30" s="15"/>
    </row>
    <row r="31" spans="1:12" ht="15" customHeight="1">
      <c r="A31" s="3"/>
      <c r="B31" s="11"/>
      <c r="C31" s="34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5" customHeight="1">
      <c r="A32" s="3"/>
      <c r="B32" s="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5" customHeight="1">
      <c r="A33" s="3"/>
      <c r="B33" s="3"/>
      <c r="C33" s="35"/>
      <c r="D33" s="11"/>
      <c r="E33" s="11"/>
      <c r="F33" s="11"/>
      <c r="G33" s="11"/>
      <c r="H33" s="11"/>
      <c r="I33" s="11"/>
      <c r="J33" s="11"/>
      <c r="K33" s="11"/>
      <c r="L33" s="36"/>
    </row>
    <row r="34" spans="1:12" ht="15" customHeight="1">
      <c r="A34" s="3"/>
      <c r="B34" s="3"/>
      <c r="C34" s="35"/>
      <c r="D34" s="3"/>
      <c r="E34" s="3"/>
      <c r="F34" s="3"/>
      <c r="G34" s="3"/>
      <c r="H34" s="3"/>
      <c r="I34" s="3"/>
      <c r="J34" s="3"/>
      <c r="K34" s="3"/>
      <c r="L34" s="36"/>
    </row>
    <row r="35" spans="1:12" ht="15" customHeight="1">
      <c r="A35" s="3"/>
      <c r="B35" s="3"/>
      <c r="C35" s="35"/>
      <c r="D35" s="3"/>
      <c r="E35" s="3"/>
      <c r="F35" s="3"/>
      <c r="G35" s="3"/>
      <c r="H35" s="3"/>
      <c r="I35" s="3"/>
      <c r="J35" s="3"/>
      <c r="K35" s="3"/>
      <c r="L35" s="36"/>
    </row>
    <row r="36" spans="1:12" ht="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">
    <mergeCell ref="C13:L13"/>
    <mergeCell ref="C14:L14"/>
    <mergeCell ref="C19:K19"/>
    <mergeCell ref="C22:K22"/>
    <mergeCell ref="C29:K29"/>
    <mergeCell ref="C21:K21"/>
    <mergeCell ref="C23:K23"/>
    <mergeCell ref="C27:K27"/>
  </mergeCells>
  <hyperlinks>
    <hyperlink ref="L19" location="'P3'!A1" display="Pág. 3" xr:uid="{00000000-0004-0000-0100-000000000000}"/>
    <hyperlink ref="L34:L35" location="'P2'!A1" display="Pág. 3" xr:uid="{00000000-0004-0000-0100-000001000000}"/>
    <hyperlink ref="L21" location="'P4'!A1" display="Pág. 3" xr:uid="{00000000-0004-0000-0100-000002000000}"/>
    <hyperlink ref="L23" location="'P5'!A1" display="Pág. 5" xr:uid="{19055909-4F60-4010-9ABD-B3FE26AE4847}"/>
    <hyperlink ref="L27" location="'P5'!A1" display="Pág. 5" xr:uid="{995007E5-909A-4F9B-9F24-9C9C51CE69D5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5"/>
  <sheetViews>
    <sheetView zoomScaleNormal="100" workbookViewId="0"/>
  </sheetViews>
  <sheetFormatPr baseColWidth="10" defaultColWidth="8.6640625" defaultRowHeight="13.8"/>
  <cols>
    <col min="1" max="1" width="2.77734375" style="23" customWidth="1"/>
    <col min="2" max="2" width="23.44140625" style="5" customWidth="1"/>
    <col min="3" max="8" width="6.33203125" style="5" customWidth="1"/>
    <col min="9" max="10" width="6.6640625" style="5" customWidth="1"/>
    <col min="11" max="18" width="6.33203125" style="5" customWidth="1"/>
    <col min="19" max="20" width="6.6640625" style="5" customWidth="1"/>
    <col min="21" max="21" width="6.33203125" style="5" customWidth="1"/>
    <col min="22" max="22" width="3.6640625" style="5" customWidth="1"/>
    <col min="23" max="23" width="5.33203125" style="5" customWidth="1"/>
    <col min="24" max="16384" width="8.6640625" style="5"/>
  </cols>
  <sheetData>
    <row r="1" spans="1:26" s="23" customFormat="1" ht="15" customHeight="1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Y1" s="24"/>
    </row>
    <row r="2" spans="1:26" s="23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Y2" s="24"/>
    </row>
    <row r="3" spans="1:26" s="23" customFormat="1" ht="1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Z3" s="25"/>
    </row>
    <row r="4" spans="1:26" s="23" customFormat="1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6" s="23" customFormat="1" ht="1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6" s="23" customFormat="1" ht="15" customHeight="1">
      <c r="A6" s="22"/>
      <c r="B6" s="42" t="s">
        <v>15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6" s="23" customFormat="1" ht="15" customHeight="1">
      <c r="A7" s="22"/>
      <c r="B7" s="43" t="s">
        <v>40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6" s="23" customFormat="1" ht="15" customHeight="1">
      <c r="A8" s="22"/>
      <c r="B8" s="3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6" s="23" customFormat="1" ht="1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6" s="23" customFormat="1" ht="24.9" customHeight="1">
      <c r="A10" s="22"/>
      <c r="B10" s="31" t="s">
        <v>17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52"/>
      <c r="V10" s="29"/>
    </row>
    <row r="11" spans="1:26" s="23" customFormat="1" ht="15" customHeight="1">
      <c r="A11" s="22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29"/>
    </row>
    <row r="12" spans="1:26" ht="20.100000000000001" customHeight="1">
      <c r="A12" s="22"/>
      <c r="B12" s="67"/>
      <c r="C12" s="65" t="s">
        <v>4</v>
      </c>
      <c r="D12" s="66"/>
      <c r="E12" s="65" t="s">
        <v>5</v>
      </c>
      <c r="F12" s="66"/>
      <c r="G12" s="65" t="s">
        <v>6</v>
      </c>
      <c r="H12" s="66"/>
      <c r="I12" s="65" t="s">
        <v>7</v>
      </c>
      <c r="J12" s="66"/>
      <c r="K12" s="65" t="s">
        <v>8</v>
      </c>
      <c r="L12" s="66"/>
      <c r="M12" s="65" t="s">
        <v>9</v>
      </c>
      <c r="N12" s="66"/>
      <c r="O12" s="65" t="s">
        <v>10</v>
      </c>
      <c r="P12" s="66"/>
      <c r="Q12" s="65" t="s">
        <v>11</v>
      </c>
      <c r="R12" s="66"/>
      <c r="S12" s="65" t="s">
        <v>29</v>
      </c>
      <c r="T12" s="68"/>
      <c r="U12" s="66"/>
      <c r="V12" s="37"/>
    </row>
    <row r="13" spans="1:26" ht="20.100000000000001" customHeight="1">
      <c r="A13" s="22"/>
      <c r="B13" s="67"/>
      <c r="C13" s="48" t="s">
        <v>33</v>
      </c>
      <c r="D13" s="47" t="s">
        <v>45</v>
      </c>
      <c r="E13" s="48" t="s">
        <v>33</v>
      </c>
      <c r="F13" s="47" t="s">
        <v>45</v>
      </c>
      <c r="G13" s="48" t="s">
        <v>33</v>
      </c>
      <c r="H13" s="47" t="s">
        <v>45</v>
      </c>
      <c r="I13" s="48" t="s">
        <v>33</v>
      </c>
      <c r="J13" s="47" t="s">
        <v>45</v>
      </c>
      <c r="K13" s="48" t="s">
        <v>33</v>
      </c>
      <c r="L13" s="47" t="s">
        <v>45</v>
      </c>
      <c r="M13" s="48" t="s">
        <v>33</v>
      </c>
      <c r="N13" s="47" t="s">
        <v>45</v>
      </c>
      <c r="O13" s="48" t="s">
        <v>33</v>
      </c>
      <c r="P13" s="47" t="s">
        <v>45</v>
      </c>
      <c r="Q13" s="48" t="s">
        <v>33</v>
      </c>
      <c r="R13" s="47" t="s">
        <v>45</v>
      </c>
      <c r="S13" s="48" t="s">
        <v>33</v>
      </c>
      <c r="T13" s="47" t="s">
        <v>45</v>
      </c>
      <c r="U13" s="47" t="s">
        <v>30</v>
      </c>
      <c r="V13" s="37"/>
    </row>
    <row r="14" spans="1:26" ht="20.100000000000001" customHeight="1">
      <c r="A14" s="22"/>
      <c r="B14" s="17" t="s">
        <v>18</v>
      </c>
      <c r="C14" s="49">
        <f t="shared" ref="C14:T14" si="0">SUM(C15:C24)</f>
        <v>307</v>
      </c>
      <c r="D14" s="49">
        <f t="shared" si="0"/>
        <v>313</v>
      </c>
      <c r="E14" s="49">
        <f t="shared" si="0"/>
        <v>413</v>
      </c>
      <c r="F14" s="49">
        <f t="shared" si="0"/>
        <v>417</v>
      </c>
      <c r="G14" s="49">
        <f t="shared" si="0"/>
        <v>563</v>
      </c>
      <c r="H14" s="49">
        <f t="shared" si="0"/>
        <v>564</v>
      </c>
      <c r="I14" s="49">
        <f t="shared" si="0"/>
        <v>1503</v>
      </c>
      <c r="J14" s="49">
        <f t="shared" si="0"/>
        <v>2000</v>
      </c>
      <c r="K14" s="49">
        <f t="shared" si="0"/>
        <v>426</v>
      </c>
      <c r="L14" s="49">
        <f t="shared" si="0"/>
        <v>443</v>
      </c>
      <c r="M14" s="49">
        <f t="shared" si="0"/>
        <v>423</v>
      </c>
      <c r="N14" s="49">
        <f t="shared" si="0"/>
        <v>424</v>
      </c>
      <c r="O14" s="49">
        <f t="shared" si="0"/>
        <v>368</v>
      </c>
      <c r="P14" s="49">
        <f t="shared" si="0"/>
        <v>373</v>
      </c>
      <c r="Q14" s="49">
        <f t="shared" si="0"/>
        <v>411</v>
      </c>
      <c r="R14" s="49">
        <f t="shared" si="0"/>
        <v>412</v>
      </c>
      <c r="S14" s="49">
        <f t="shared" si="0"/>
        <v>4414</v>
      </c>
      <c r="T14" s="49">
        <f t="shared" si="0"/>
        <v>4946</v>
      </c>
      <c r="U14" s="53">
        <f>T14/S14-1</f>
        <v>0.12052560036248305</v>
      </c>
      <c r="V14" s="37"/>
    </row>
    <row r="15" spans="1:26" ht="20.100000000000001" customHeight="1">
      <c r="A15" s="22"/>
      <c r="B15" s="46" t="s">
        <v>19</v>
      </c>
      <c r="C15" s="50">
        <v>242</v>
      </c>
      <c r="D15" s="50">
        <v>248</v>
      </c>
      <c r="E15" s="50">
        <v>315</v>
      </c>
      <c r="F15" s="50">
        <v>319</v>
      </c>
      <c r="G15" s="50">
        <v>299</v>
      </c>
      <c r="H15" s="50">
        <v>300</v>
      </c>
      <c r="I15" s="50">
        <v>505</v>
      </c>
      <c r="J15" s="50">
        <v>731</v>
      </c>
      <c r="K15" s="50">
        <v>186</v>
      </c>
      <c r="L15" s="50">
        <v>202</v>
      </c>
      <c r="M15" s="50">
        <v>341</v>
      </c>
      <c r="N15" s="50">
        <v>342</v>
      </c>
      <c r="O15" s="50">
        <v>270</v>
      </c>
      <c r="P15" s="50">
        <v>273</v>
      </c>
      <c r="Q15" s="50">
        <v>314</v>
      </c>
      <c r="R15" s="50">
        <v>314</v>
      </c>
      <c r="S15" s="50">
        <f>SUM(C15,E15,G15,I15,K15,M15,O15,Q15)</f>
        <v>2472</v>
      </c>
      <c r="T15" s="50">
        <f>SUM(D15,F15,H15,J15,L15,N15,P15,R15)</f>
        <v>2729</v>
      </c>
      <c r="U15" s="54">
        <f>T15/S15-1</f>
        <v>0.10396440129449847</v>
      </c>
      <c r="V15" s="21"/>
    </row>
    <row r="16" spans="1:26" ht="20.100000000000001" customHeight="1">
      <c r="A16" s="22"/>
      <c r="B16" s="46" t="s">
        <v>49</v>
      </c>
      <c r="C16" s="50">
        <v>3</v>
      </c>
      <c r="D16" s="50">
        <v>3</v>
      </c>
      <c r="E16" s="50">
        <v>27</v>
      </c>
      <c r="F16" s="50">
        <v>27</v>
      </c>
      <c r="G16" s="50">
        <v>12</v>
      </c>
      <c r="H16" s="50">
        <v>12</v>
      </c>
      <c r="I16" s="50">
        <v>16</v>
      </c>
      <c r="J16" s="50">
        <v>16</v>
      </c>
      <c r="K16" s="50">
        <v>26</v>
      </c>
      <c r="L16" s="50">
        <v>26</v>
      </c>
      <c r="M16" s="50">
        <v>24</v>
      </c>
      <c r="N16" s="50">
        <v>24</v>
      </c>
      <c r="O16" s="50">
        <v>9</v>
      </c>
      <c r="P16" s="50">
        <v>9</v>
      </c>
      <c r="Q16" s="50">
        <v>19</v>
      </c>
      <c r="R16" s="50">
        <v>19</v>
      </c>
      <c r="S16" s="50">
        <f t="shared" ref="S16:T24" si="1">SUM(C16,E16,G16,I16,K16,M16,O16,Q16)</f>
        <v>136</v>
      </c>
      <c r="T16" s="50">
        <f t="shared" si="1"/>
        <v>136</v>
      </c>
      <c r="U16" s="54">
        <f t="shared" ref="U16:U26" si="2">T16/S16-1</f>
        <v>0</v>
      </c>
      <c r="V16" s="21"/>
    </row>
    <row r="17" spans="1:22" ht="20.100000000000001" customHeight="1">
      <c r="A17" s="22"/>
      <c r="B17" s="46" t="s">
        <v>20</v>
      </c>
      <c r="C17" s="50">
        <v>58</v>
      </c>
      <c r="D17" s="50">
        <v>58</v>
      </c>
      <c r="E17" s="50">
        <v>55</v>
      </c>
      <c r="F17" s="50">
        <v>55</v>
      </c>
      <c r="G17" s="50">
        <v>17</v>
      </c>
      <c r="H17" s="50">
        <v>17</v>
      </c>
      <c r="I17" s="50">
        <v>332</v>
      </c>
      <c r="J17" s="50">
        <v>335</v>
      </c>
      <c r="K17" s="50">
        <v>26</v>
      </c>
      <c r="L17" s="50">
        <v>26</v>
      </c>
      <c r="M17" s="50">
        <v>31</v>
      </c>
      <c r="N17" s="50">
        <v>31</v>
      </c>
      <c r="O17" s="50">
        <v>70</v>
      </c>
      <c r="P17" s="50">
        <v>70</v>
      </c>
      <c r="Q17" s="50">
        <v>22</v>
      </c>
      <c r="R17" s="50">
        <v>23</v>
      </c>
      <c r="S17" s="50">
        <f t="shared" si="1"/>
        <v>611</v>
      </c>
      <c r="T17" s="50">
        <f t="shared" si="1"/>
        <v>615</v>
      </c>
      <c r="U17" s="54">
        <f t="shared" si="2"/>
        <v>6.5466448445172798E-3</v>
      </c>
      <c r="V17" s="21"/>
    </row>
    <row r="18" spans="1:22" ht="20.100000000000001" customHeight="1">
      <c r="A18" s="22"/>
      <c r="B18" s="46" t="s">
        <v>21</v>
      </c>
      <c r="C18" s="50">
        <v>1</v>
      </c>
      <c r="D18" s="50">
        <v>1</v>
      </c>
      <c r="E18" s="50">
        <v>9</v>
      </c>
      <c r="F18" s="50">
        <v>9</v>
      </c>
      <c r="G18" s="50">
        <v>39</v>
      </c>
      <c r="H18" s="50">
        <v>39</v>
      </c>
      <c r="I18" s="50">
        <v>41</v>
      </c>
      <c r="J18" s="50">
        <v>41</v>
      </c>
      <c r="K18" s="50">
        <v>17</v>
      </c>
      <c r="L18" s="50">
        <v>18</v>
      </c>
      <c r="M18" s="50">
        <v>1</v>
      </c>
      <c r="N18" s="50">
        <v>1</v>
      </c>
      <c r="O18" s="50">
        <v>5</v>
      </c>
      <c r="P18" s="50">
        <v>6</v>
      </c>
      <c r="Q18" s="50">
        <v>3</v>
      </c>
      <c r="R18" s="50">
        <v>3</v>
      </c>
      <c r="S18" s="50">
        <f t="shared" si="1"/>
        <v>116</v>
      </c>
      <c r="T18" s="50">
        <f t="shared" si="1"/>
        <v>118</v>
      </c>
      <c r="U18" s="54">
        <f t="shared" si="2"/>
        <v>1.7241379310344751E-2</v>
      </c>
      <c r="V18" s="21"/>
    </row>
    <row r="19" spans="1:22" ht="20.100000000000001" customHeight="1">
      <c r="A19" s="22"/>
      <c r="B19" s="46" t="s">
        <v>22</v>
      </c>
      <c r="C19" s="50">
        <v>1</v>
      </c>
      <c r="D19" s="50">
        <v>1</v>
      </c>
      <c r="E19" s="50">
        <v>0</v>
      </c>
      <c r="F19" s="50">
        <v>0</v>
      </c>
      <c r="G19" s="50">
        <v>2</v>
      </c>
      <c r="H19" s="50">
        <v>2</v>
      </c>
      <c r="I19" s="50">
        <v>49</v>
      </c>
      <c r="J19" s="50">
        <v>49</v>
      </c>
      <c r="K19" s="50">
        <v>0</v>
      </c>
      <c r="L19" s="50">
        <v>0</v>
      </c>
      <c r="M19" s="50">
        <v>0</v>
      </c>
      <c r="N19" s="50">
        <v>0</v>
      </c>
      <c r="O19" s="50">
        <v>3</v>
      </c>
      <c r="P19" s="50">
        <v>3</v>
      </c>
      <c r="Q19" s="50">
        <v>3</v>
      </c>
      <c r="R19" s="50">
        <v>3</v>
      </c>
      <c r="S19" s="50">
        <f t="shared" si="1"/>
        <v>58</v>
      </c>
      <c r="T19" s="50">
        <f>SUM(D19,F19,H19,J19,L19,N19,P19,R19)</f>
        <v>58</v>
      </c>
      <c r="U19" s="54">
        <f t="shared" si="2"/>
        <v>0</v>
      </c>
      <c r="V19" s="21"/>
    </row>
    <row r="20" spans="1:22" ht="20.100000000000001" customHeight="1">
      <c r="A20" s="22"/>
      <c r="B20" s="46" t="s">
        <v>23</v>
      </c>
      <c r="C20" s="50">
        <v>0</v>
      </c>
      <c r="D20" s="50">
        <v>0</v>
      </c>
      <c r="E20" s="50">
        <v>4</v>
      </c>
      <c r="F20" s="50">
        <v>4</v>
      </c>
      <c r="G20" s="50">
        <v>1</v>
      </c>
      <c r="H20" s="50">
        <v>1</v>
      </c>
      <c r="I20" s="50">
        <v>2</v>
      </c>
      <c r="J20" s="50">
        <v>2</v>
      </c>
      <c r="K20" s="50">
        <v>29</v>
      </c>
      <c r="L20" s="50">
        <v>29</v>
      </c>
      <c r="M20" s="50">
        <v>2</v>
      </c>
      <c r="N20" s="50">
        <v>2</v>
      </c>
      <c r="O20" s="50">
        <v>1</v>
      </c>
      <c r="P20" s="50">
        <v>2</v>
      </c>
      <c r="Q20" s="50">
        <v>43</v>
      </c>
      <c r="R20" s="50">
        <v>43</v>
      </c>
      <c r="S20" s="50">
        <f t="shared" si="1"/>
        <v>82</v>
      </c>
      <c r="T20" s="50">
        <f t="shared" si="1"/>
        <v>83</v>
      </c>
      <c r="U20" s="54">
        <f t="shared" si="2"/>
        <v>1.2195121951219523E-2</v>
      </c>
      <c r="V20" s="21"/>
    </row>
    <row r="21" spans="1:22" ht="20.100000000000001" customHeight="1">
      <c r="A21" s="22"/>
      <c r="B21" s="46" t="s">
        <v>24</v>
      </c>
      <c r="C21" s="50">
        <v>0</v>
      </c>
      <c r="D21" s="50">
        <v>0</v>
      </c>
      <c r="E21" s="50">
        <v>0</v>
      </c>
      <c r="F21" s="50">
        <v>0</v>
      </c>
      <c r="G21" s="50">
        <v>185</v>
      </c>
      <c r="H21" s="50">
        <v>185</v>
      </c>
      <c r="I21" s="50">
        <v>3</v>
      </c>
      <c r="J21" s="50">
        <v>3</v>
      </c>
      <c r="K21" s="50">
        <v>4</v>
      </c>
      <c r="L21" s="50">
        <v>4</v>
      </c>
      <c r="M21" s="50">
        <v>1</v>
      </c>
      <c r="N21" s="50">
        <v>1</v>
      </c>
      <c r="O21" s="50">
        <v>1</v>
      </c>
      <c r="P21" s="50">
        <v>1</v>
      </c>
      <c r="Q21" s="50">
        <v>0</v>
      </c>
      <c r="R21" s="50">
        <v>0</v>
      </c>
      <c r="S21" s="50">
        <f t="shared" si="1"/>
        <v>194</v>
      </c>
      <c r="T21" s="50">
        <f t="shared" si="1"/>
        <v>194</v>
      </c>
      <c r="U21" s="54">
        <f t="shared" si="2"/>
        <v>0</v>
      </c>
      <c r="V21" s="21"/>
    </row>
    <row r="22" spans="1:22" ht="20.100000000000001" customHeight="1">
      <c r="A22" s="22"/>
      <c r="B22" s="46" t="s">
        <v>25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542</v>
      </c>
      <c r="J22" s="50">
        <v>810</v>
      </c>
      <c r="K22" s="50">
        <v>131</v>
      </c>
      <c r="L22" s="50">
        <v>131</v>
      </c>
      <c r="M22" s="50">
        <v>12</v>
      </c>
      <c r="N22" s="50">
        <v>12</v>
      </c>
      <c r="O22" s="50">
        <v>0</v>
      </c>
      <c r="P22" s="50">
        <v>0</v>
      </c>
      <c r="Q22" s="50">
        <v>0</v>
      </c>
      <c r="R22" s="50">
        <v>0</v>
      </c>
      <c r="S22" s="50">
        <f t="shared" si="1"/>
        <v>685</v>
      </c>
      <c r="T22" s="50">
        <f t="shared" si="1"/>
        <v>953</v>
      </c>
      <c r="U22" s="54">
        <f t="shared" si="2"/>
        <v>0.39124087591240886</v>
      </c>
      <c r="V22" s="37"/>
    </row>
    <row r="23" spans="1:22" ht="20.100000000000001" customHeight="1">
      <c r="A23" s="22"/>
      <c r="B23" s="46" t="s">
        <v>26</v>
      </c>
      <c r="C23" s="50">
        <v>0</v>
      </c>
      <c r="D23" s="50">
        <v>0</v>
      </c>
      <c r="E23" s="50">
        <v>0</v>
      </c>
      <c r="F23" s="50">
        <v>0</v>
      </c>
      <c r="G23" s="50">
        <v>3</v>
      </c>
      <c r="H23" s="50">
        <v>3</v>
      </c>
      <c r="I23" s="50">
        <v>0</v>
      </c>
      <c r="J23" s="50">
        <v>0</v>
      </c>
      <c r="K23" s="50">
        <v>2</v>
      </c>
      <c r="L23" s="50">
        <v>2</v>
      </c>
      <c r="M23" s="50">
        <v>2</v>
      </c>
      <c r="N23" s="50">
        <v>2</v>
      </c>
      <c r="O23" s="50">
        <v>3</v>
      </c>
      <c r="P23" s="50">
        <v>3</v>
      </c>
      <c r="Q23" s="50">
        <v>0</v>
      </c>
      <c r="R23" s="50">
        <v>0</v>
      </c>
      <c r="S23" s="50">
        <f t="shared" si="1"/>
        <v>10</v>
      </c>
      <c r="T23" s="50">
        <f t="shared" si="1"/>
        <v>10</v>
      </c>
      <c r="U23" s="54">
        <f t="shared" si="2"/>
        <v>0</v>
      </c>
      <c r="V23" s="37"/>
    </row>
    <row r="24" spans="1:22" ht="20.100000000000001" customHeight="1">
      <c r="A24" s="22"/>
      <c r="B24" s="46" t="s">
        <v>27</v>
      </c>
      <c r="C24" s="50">
        <v>2</v>
      </c>
      <c r="D24" s="50">
        <v>2</v>
      </c>
      <c r="E24" s="50">
        <v>3</v>
      </c>
      <c r="F24" s="50">
        <v>3</v>
      </c>
      <c r="G24" s="50">
        <v>5</v>
      </c>
      <c r="H24" s="50">
        <v>5</v>
      </c>
      <c r="I24" s="50">
        <v>13</v>
      </c>
      <c r="J24" s="50">
        <v>13</v>
      </c>
      <c r="K24" s="50">
        <v>5</v>
      </c>
      <c r="L24" s="50">
        <v>5</v>
      </c>
      <c r="M24" s="50">
        <v>9</v>
      </c>
      <c r="N24" s="50">
        <v>9</v>
      </c>
      <c r="O24" s="50">
        <v>6</v>
      </c>
      <c r="P24" s="50">
        <v>6</v>
      </c>
      <c r="Q24" s="50">
        <v>7</v>
      </c>
      <c r="R24" s="50">
        <v>7</v>
      </c>
      <c r="S24" s="50">
        <f t="shared" si="1"/>
        <v>50</v>
      </c>
      <c r="T24" s="50">
        <f t="shared" si="1"/>
        <v>50</v>
      </c>
      <c r="U24" s="54">
        <f t="shared" si="2"/>
        <v>0</v>
      </c>
      <c r="V24" s="37"/>
    </row>
    <row r="25" spans="1:22" ht="15" customHeight="1">
      <c r="A25" s="22"/>
      <c r="B25" s="4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54"/>
      <c r="V25" s="37"/>
    </row>
    <row r="26" spans="1:22" ht="20.100000000000001" customHeight="1">
      <c r="A26" s="22"/>
      <c r="B26" s="17" t="s">
        <v>13</v>
      </c>
      <c r="C26" s="49">
        <f t="shared" ref="C26:T26" si="3">SUM(C27)</f>
        <v>327</v>
      </c>
      <c r="D26" s="49">
        <f t="shared" si="3"/>
        <v>328</v>
      </c>
      <c r="E26" s="49">
        <f t="shared" si="3"/>
        <v>50</v>
      </c>
      <c r="F26" s="49">
        <f t="shared" si="3"/>
        <v>50</v>
      </c>
      <c r="G26" s="49">
        <f t="shared" si="3"/>
        <v>213</v>
      </c>
      <c r="H26" s="49">
        <f t="shared" si="3"/>
        <v>213</v>
      </c>
      <c r="I26" s="49">
        <f t="shared" si="3"/>
        <v>26</v>
      </c>
      <c r="J26" s="49">
        <f t="shared" si="3"/>
        <v>27</v>
      </c>
      <c r="K26" s="49">
        <f t="shared" si="3"/>
        <v>97</v>
      </c>
      <c r="L26" s="49">
        <f t="shared" si="3"/>
        <v>97</v>
      </c>
      <c r="M26" s="49">
        <f t="shared" si="3"/>
        <v>156</v>
      </c>
      <c r="N26" s="49">
        <f t="shared" si="3"/>
        <v>156</v>
      </c>
      <c r="O26" s="49">
        <f t="shared" si="3"/>
        <v>60</v>
      </c>
      <c r="P26" s="49">
        <f t="shared" si="3"/>
        <v>62</v>
      </c>
      <c r="Q26" s="49">
        <f t="shared" si="3"/>
        <v>99</v>
      </c>
      <c r="R26" s="49">
        <f t="shared" si="3"/>
        <v>99</v>
      </c>
      <c r="S26" s="49">
        <f t="shared" si="3"/>
        <v>1028</v>
      </c>
      <c r="T26" s="49">
        <f t="shared" si="3"/>
        <v>1032</v>
      </c>
      <c r="U26" s="53">
        <f t="shared" si="2"/>
        <v>3.8910505836575737E-3</v>
      </c>
      <c r="V26" s="37"/>
    </row>
    <row r="27" spans="1:22" ht="20.100000000000001" customHeight="1">
      <c r="A27" s="22"/>
      <c r="B27" s="46" t="s">
        <v>13</v>
      </c>
      <c r="C27" s="50">
        <v>327</v>
      </c>
      <c r="D27" s="50">
        <v>328</v>
      </c>
      <c r="E27" s="50">
        <v>50</v>
      </c>
      <c r="F27" s="50">
        <v>50</v>
      </c>
      <c r="G27" s="50">
        <v>213</v>
      </c>
      <c r="H27" s="50">
        <v>213</v>
      </c>
      <c r="I27" s="50">
        <v>26</v>
      </c>
      <c r="J27" s="50">
        <v>27</v>
      </c>
      <c r="K27" s="50">
        <v>97</v>
      </c>
      <c r="L27" s="50">
        <v>97</v>
      </c>
      <c r="M27" s="50">
        <v>156</v>
      </c>
      <c r="N27" s="50">
        <v>156</v>
      </c>
      <c r="O27" s="50">
        <v>60</v>
      </c>
      <c r="P27" s="50">
        <v>62</v>
      </c>
      <c r="Q27" s="50">
        <v>99</v>
      </c>
      <c r="R27" s="50">
        <v>99</v>
      </c>
      <c r="S27" s="50">
        <f t="shared" ref="S27:T27" si="4">SUM(C27,E27,G27,I27,K27,M27,O27,Q27)</f>
        <v>1028</v>
      </c>
      <c r="T27" s="50">
        <f t="shared" si="4"/>
        <v>1032</v>
      </c>
      <c r="U27" s="54">
        <f t="shared" ref="U27:U29" si="5">T27/S27-1</f>
        <v>3.8910505836575737E-3</v>
      </c>
      <c r="V27" s="37"/>
    </row>
    <row r="28" spans="1:22" ht="15" customHeight="1">
      <c r="A28" s="22"/>
      <c r="B28" s="4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54"/>
      <c r="V28" s="37"/>
    </row>
    <row r="29" spans="1:22" ht="20.100000000000001" customHeight="1">
      <c r="A29" s="22"/>
      <c r="B29" s="17" t="s">
        <v>3</v>
      </c>
      <c r="C29" s="49">
        <f>SUM(C26,C14)</f>
        <v>634</v>
      </c>
      <c r="D29" s="49">
        <f t="shared" ref="D29:T29" si="6">SUM(D26,D14)</f>
        <v>641</v>
      </c>
      <c r="E29" s="49">
        <f t="shared" si="6"/>
        <v>463</v>
      </c>
      <c r="F29" s="49">
        <f t="shared" si="6"/>
        <v>467</v>
      </c>
      <c r="G29" s="49">
        <f t="shared" si="6"/>
        <v>776</v>
      </c>
      <c r="H29" s="49">
        <f t="shared" si="6"/>
        <v>777</v>
      </c>
      <c r="I29" s="49">
        <f t="shared" si="6"/>
        <v>1529</v>
      </c>
      <c r="J29" s="49">
        <f t="shared" si="6"/>
        <v>2027</v>
      </c>
      <c r="K29" s="49">
        <f t="shared" si="6"/>
        <v>523</v>
      </c>
      <c r="L29" s="49">
        <f t="shared" si="6"/>
        <v>540</v>
      </c>
      <c r="M29" s="49">
        <f t="shared" si="6"/>
        <v>579</v>
      </c>
      <c r="N29" s="49">
        <f t="shared" si="6"/>
        <v>580</v>
      </c>
      <c r="O29" s="49">
        <f t="shared" si="6"/>
        <v>428</v>
      </c>
      <c r="P29" s="49">
        <f t="shared" si="6"/>
        <v>435</v>
      </c>
      <c r="Q29" s="49">
        <f t="shared" si="6"/>
        <v>510</v>
      </c>
      <c r="R29" s="49">
        <f t="shared" si="6"/>
        <v>511</v>
      </c>
      <c r="S29" s="49">
        <f t="shared" si="6"/>
        <v>5442</v>
      </c>
      <c r="T29" s="49">
        <f t="shared" si="6"/>
        <v>5978</v>
      </c>
      <c r="U29" s="53">
        <f t="shared" si="5"/>
        <v>9.8493201029033361E-2</v>
      </c>
      <c r="V29" s="37"/>
    </row>
    <row r="30" spans="1:22" ht="5.0999999999999996" customHeight="1" thickBot="1">
      <c r="A30" s="22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37"/>
    </row>
    <row r="31" spans="1:22" ht="20.100000000000001" customHeight="1">
      <c r="A31" s="22"/>
      <c r="B31" s="30" t="s">
        <v>44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51" t="s">
        <v>14</v>
      </c>
      <c r="V31" s="10"/>
    </row>
    <row r="164" spans="3:28"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3:28"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3:28"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3:28"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3:28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3:28"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8"/>
      <c r="AA169" s="8"/>
      <c r="AB169" s="8"/>
    </row>
    <row r="170" spans="3:28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8"/>
      <c r="AA170" s="8"/>
      <c r="AB170" s="8"/>
    </row>
    <row r="171" spans="3:28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8"/>
      <c r="AA171" s="8"/>
      <c r="AB171" s="8"/>
    </row>
    <row r="172" spans="3:28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8"/>
      <c r="AA172" s="8"/>
      <c r="AB172" s="8"/>
    </row>
    <row r="173" spans="3:28"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7"/>
      <c r="X173" s="7"/>
      <c r="Y173" s="7"/>
      <c r="Z173" s="8"/>
      <c r="AA173" s="8"/>
      <c r="AB173" s="8"/>
    </row>
    <row r="174" spans="3:28"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7"/>
      <c r="X174" s="7"/>
      <c r="Y174" s="7"/>
      <c r="Z174" s="8"/>
      <c r="AA174" s="8"/>
      <c r="AB174" s="8"/>
    </row>
    <row r="175" spans="3:28">
      <c r="C175" s="19">
        <v>314585</v>
      </c>
      <c r="D175" s="19"/>
      <c r="E175" s="19">
        <v>314585</v>
      </c>
      <c r="F175" s="19"/>
      <c r="G175" s="19">
        <v>314585</v>
      </c>
      <c r="H175" s="19"/>
      <c r="I175" s="19">
        <v>314585</v>
      </c>
      <c r="J175" s="19"/>
      <c r="K175" s="19">
        <v>314585</v>
      </c>
      <c r="L175" s="19"/>
      <c r="M175" s="19">
        <v>314585</v>
      </c>
      <c r="N175" s="19"/>
      <c r="O175" s="19">
        <v>314585</v>
      </c>
      <c r="P175" s="19"/>
      <c r="Q175" s="19">
        <v>314585</v>
      </c>
      <c r="R175" s="19"/>
      <c r="S175" s="19">
        <v>314585</v>
      </c>
      <c r="T175" s="19"/>
      <c r="U175" s="19"/>
      <c r="V175" s="19"/>
      <c r="W175" s="7"/>
      <c r="X175" s="7"/>
      <c r="Y175" s="7"/>
      <c r="Z175" s="8"/>
      <c r="AA175" s="8"/>
      <c r="AB175" s="8"/>
    </row>
    <row r="176" spans="3:28"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7"/>
      <c r="X176" s="7"/>
      <c r="Y176" s="7"/>
      <c r="Z176" s="8"/>
      <c r="AA176" s="8"/>
      <c r="AB176" s="8"/>
    </row>
    <row r="177" spans="3:28"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7"/>
      <c r="X177" s="7"/>
      <c r="Y177" s="7"/>
      <c r="Z177" s="8"/>
      <c r="AA177" s="8"/>
      <c r="AB177" s="8"/>
    </row>
    <row r="178" spans="3:28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8"/>
      <c r="AA178" s="8"/>
      <c r="AB178" s="8"/>
    </row>
    <row r="179" spans="3:28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8"/>
      <c r="AA179" s="8"/>
      <c r="AB179" s="8"/>
    </row>
    <row r="180" spans="3:28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6"/>
    </row>
    <row r="181" spans="3:28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6"/>
      <c r="Z181" s="6"/>
      <c r="AA181" s="6"/>
    </row>
    <row r="182" spans="3:28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6"/>
      <c r="Z182" s="6"/>
      <c r="AA182" s="6"/>
    </row>
    <row r="183" spans="3:28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6"/>
      <c r="Z183" s="6"/>
      <c r="AA183" s="6"/>
    </row>
    <row r="184" spans="3:28"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3:28"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</sheetData>
  <mergeCells count="10">
    <mergeCell ref="K12:L12"/>
    <mergeCell ref="M12:N12"/>
    <mergeCell ref="O12:P12"/>
    <mergeCell ref="Q12:R12"/>
    <mergeCell ref="S12:U12"/>
    <mergeCell ref="C12:D12"/>
    <mergeCell ref="B12:B13"/>
    <mergeCell ref="E12:F12"/>
    <mergeCell ref="G12:H12"/>
    <mergeCell ref="I12:J12"/>
  </mergeCells>
  <pageMargins left="0" right="0.15748031496062992" top="0" bottom="0.23622047244094491" header="0" footer="0.23622047244094491"/>
  <pageSetup paperSize="9" scale="95" orientation="landscape" r:id="rId1"/>
  <headerFooter>
    <oddFooter>&amp;R&amp;"Noto Sans,Normal"&amp;8
&amp;"Source Sans Pro,Normal"&amp;9Servicio de Información y Difusión. &amp;"Source Sans Pro,Negrita"Año 2024 | &amp;P</oddFooter>
  </headerFooter>
  <ignoredErrors>
    <ignoredError sqref="U15:U27" unlockedFormula="1"/>
    <ignoredError sqref="U13 C13:T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5"/>
  <sheetViews>
    <sheetView zoomScaleNormal="100" workbookViewId="0"/>
  </sheetViews>
  <sheetFormatPr baseColWidth="10" defaultColWidth="8.6640625" defaultRowHeight="13.8"/>
  <cols>
    <col min="1" max="1" width="2.77734375" style="23" customWidth="1"/>
    <col min="2" max="2" width="23.44140625" style="5" customWidth="1"/>
    <col min="3" max="20" width="6.33203125" style="5" customWidth="1"/>
    <col min="21" max="21" width="3.6640625" style="5" customWidth="1"/>
    <col min="22" max="22" width="5.33203125" style="5" customWidth="1"/>
    <col min="23" max="16384" width="8.6640625" style="5"/>
  </cols>
  <sheetData>
    <row r="1" spans="1:25" s="23" customFormat="1" ht="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X1" s="24"/>
    </row>
    <row r="2" spans="1:25" s="23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X2" s="24"/>
    </row>
    <row r="3" spans="1:25" s="23" customFormat="1" ht="1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Y3" s="25"/>
    </row>
    <row r="4" spans="1:25" s="23" customFormat="1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5" s="23" customFormat="1" ht="1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5" s="23" customFormat="1" ht="15" customHeight="1">
      <c r="A6" s="22"/>
      <c r="B6" s="42" t="s">
        <v>15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5" s="23" customFormat="1" ht="15" customHeight="1">
      <c r="A7" s="22"/>
      <c r="B7" s="43" t="s">
        <v>40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5" s="23" customFormat="1" ht="15" customHeight="1">
      <c r="A8" s="22"/>
      <c r="B8" s="3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5" s="23" customFormat="1" ht="1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5" s="23" customFormat="1" ht="24.9" customHeight="1">
      <c r="A10" s="22"/>
      <c r="B10" s="31" t="s">
        <v>46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52"/>
      <c r="U10" s="29"/>
    </row>
    <row r="11" spans="1:25" s="23" customFormat="1" ht="15" customHeight="1">
      <c r="A11" s="22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29"/>
    </row>
    <row r="12" spans="1:25" ht="20.100000000000001" customHeight="1">
      <c r="A12" s="22"/>
      <c r="B12" s="67"/>
      <c r="C12" s="65" t="s">
        <v>4</v>
      </c>
      <c r="D12" s="66"/>
      <c r="E12" s="65" t="s">
        <v>5</v>
      </c>
      <c r="F12" s="66"/>
      <c r="G12" s="65" t="s">
        <v>6</v>
      </c>
      <c r="H12" s="66"/>
      <c r="I12" s="65" t="s">
        <v>7</v>
      </c>
      <c r="J12" s="66"/>
      <c r="K12" s="65" t="s">
        <v>8</v>
      </c>
      <c r="L12" s="66"/>
      <c r="M12" s="65" t="s">
        <v>9</v>
      </c>
      <c r="N12" s="66"/>
      <c r="O12" s="65" t="s">
        <v>10</v>
      </c>
      <c r="P12" s="66"/>
      <c r="Q12" s="65" t="s">
        <v>11</v>
      </c>
      <c r="R12" s="66"/>
      <c r="S12" s="65" t="s">
        <v>29</v>
      </c>
      <c r="T12" s="68"/>
      <c r="U12" s="37"/>
    </row>
    <row r="13" spans="1:25" ht="20.100000000000001" customHeight="1">
      <c r="A13" s="22"/>
      <c r="B13" s="67"/>
      <c r="C13" s="48" t="s">
        <v>33</v>
      </c>
      <c r="D13" s="47" t="s">
        <v>45</v>
      </c>
      <c r="E13" s="48" t="s">
        <v>33</v>
      </c>
      <c r="F13" s="47" t="s">
        <v>45</v>
      </c>
      <c r="G13" s="48" t="s">
        <v>33</v>
      </c>
      <c r="H13" s="47" t="s">
        <v>45</v>
      </c>
      <c r="I13" s="48" t="s">
        <v>33</v>
      </c>
      <c r="J13" s="47" t="s">
        <v>45</v>
      </c>
      <c r="K13" s="48" t="s">
        <v>33</v>
      </c>
      <c r="L13" s="47" t="s">
        <v>45</v>
      </c>
      <c r="M13" s="48" t="s">
        <v>33</v>
      </c>
      <c r="N13" s="47" t="s">
        <v>45</v>
      </c>
      <c r="O13" s="48" t="s">
        <v>33</v>
      </c>
      <c r="P13" s="47" t="s">
        <v>45</v>
      </c>
      <c r="Q13" s="48" t="s">
        <v>33</v>
      </c>
      <c r="R13" s="47" t="s">
        <v>45</v>
      </c>
      <c r="S13" s="48" t="s">
        <v>33</v>
      </c>
      <c r="T13" s="47" t="s">
        <v>45</v>
      </c>
      <c r="U13" s="37"/>
    </row>
    <row r="14" spans="1:25" ht="20.100000000000001" customHeight="1">
      <c r="A14" s="22"/>
      <c r="B14" s="17" t="s">
        <v>18</v>
      </c>
      <c r="C14" s="49">
        <f t="shared" ref="C14:T14" si="0">SUM(C15:C24)</f>
        <v>7</v>
      </c>
      <c r="D14" s="49">
        <f t="shared" si="0"/>
        <v>6</v>
      </c>
      <c r="E14" s="49">
        <f t="shared" si="0"/>
        <v>2</v>
      </c>
      <c r="F14" s="49">
        <f t="shared" si="0"/>
        <v>4</v>
      </c>
      <c r="G14" s="49">
        <f t="shared" si="0"/>
        <v>8</v>
      </c>
      <c r="H14" s="49">
        <f t="shared" si="0"/>
        <v>1</v>
      </c>
      <c r="I14" s="49">
        <f t="shared" si="0"/>
        <v>303</v>
      </c>
      <c r="J14" s="49">
        <f t="shared" si="0"/>
        <v>497</v>
      </c>
      <c r="K14" s="49">
        <f t="shared" si="0"/>
        <v>25</v>
      </c>
      <c r="L14" s="49">
        <f t="shared" si="0"/>
        <v>17</v>
      </c>
      <c r="M14" s="49">
        <f t="shared" si="0"/>
        <v>0</v>
      </c>
      <c r="N14" s="49">
        <f t="shared" si="0"/>
        <v>1</v>
      </c>
      <c r="O14" s="49">
        <f t="shared" si="0"/>
        <v>23</v>
      </c>
      <c r="P14" s="49">
        <f t="shared" si="0"/>
        <v>5</v>
      </c>
      <c r="Q14" s="49">
        <f t="shared" si="0"/>
        <v>25</v>
      </c>
      <c r="R14" s="49">
        <f t="shared" si="0"/>
        <v>1</v>
      </c>
      <c r="S14" s="49">
        <f t="shared" si="0"/>
        <v>393</v>
      </c>
      <c r="T14" s="49">
        <f t="shared" si="0"/>
        <v>532</v>
      </c>
      <c r="U14" s="37"/>
    </row>
    <row r="15" spans="1:25" ht="20.100000000000001" customHeight="1">
      <c r="A15" s="22"/>
      <c r="B15" s="46" t="s">
        <v>19</v>
      </c>
      <c r="C15" s="50">
        <v>7</v>
      </c>
      <c r="D15" s="50">
        <v>6</v>
      </c>
      <c r="E15" s="50">
        <v>1</v>
      </c>
      <c r="F15" s="50">
        <v>4</v>
      </c>
      <c r="G15" s="50">
        <v>8</v>
      </c>
      <c r="H15" s="50">
        <v>1</v>
      </c>
      <c r="I15" s="50">
        <v>32</v>
      </c>
      <c r="J15" s="50">
        <v>226</v>
      </c>
      <c r="K15" s="50">
        <v>23</v>
      </c>
      <c r="L15" s="50">
        <v>16</v>
      </c>
      <c r="M15" s="50">
        <v>0</v>
      </c>
      <c r="N15" s="50">
        <v>1</v>
      </c>
      <c r="O15" s="50">
        <v>20</v>
      </c>
      <c r="P15" s="50">
        <v>3</v>
      </c>
      <c r="Q15" s="50">
        <v>24</v>
      </c>
      <c r="R15" s="50">
        <v>0</v>
      </c>
      <c r="S15" s="50">
        <f t="shared" ref="S15:S24" si="1">SUM(C15,E15,G15,I15,K15,M15,O15,Q15)</f>
        <v>115</v>
      </c>
      <c r="T15" s="50">
        <f>SUM(D15,F15,H15,J15,L15,N15,P15,R15)</f>
        <v>257</v>
      </c>
      <c r="U15" s="21"/>
    </row>
    <row r="16" spans="1:25" ht="20.100000000000001" customHeight="1">
      <c r="A16" s="22"/>
      <c r="B16" s="46" t="s">
        <v>49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 t="s">
        <v>28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f t="shared" si="1"/>
        <v>0</v>
      </c>
      <c r="T16" s="50">
        <f t="shared" ref="T16:T23" si="2">SUM(D16,F16,H16,J16,L16,N16,P16,R16)</f>
        <v>0</v>
      </c>
      <c r="U16" s="21"/>
    </row>
    <row r="17" spans="1:21" ht="20.100000000000001" customHeight="1">
      <c r="A17" s="22"/>
      <c r="B17" s="46" t="s">
        <v>20</v>
      </c>
      <c r="C17" s="50">
        <v>0</v>
      </c>
      <c r="D17" s="50">
        <v>0</v>
      </c>
      <c r="E17" s="50">
        <v>1</v>
      </c>
      <c r="F17" s="50">
        <v>0</v>
      </c>
      <c r="G17" s="50">
        <v>0</v>
      </c>
      <c r="H17" s="50">
        <v>0</v>
      </c>
      <c r="I17" s="50">
        <v>2</v>
      </c>
      <c r="J17" s="50">
        <v>3</v>
      </c>
      <c r="K17" s="50">
        <v>0</v>
      </c>
      <c r="L17" s="50">
        <v>0</v>
      </c>
      <c r="M17" s="50" t="s">
        <v>28</v>
      </c>
      <c r="N17" s="50">
        <v>0</v>
      </c>
      <c r="O17" s="50">
        <v>0</v>
      </c>
      <c r="P17" s="50">
        <v>0</v>
      </c>
      <c r="Q17" s="50">
        <v>1</v>
      </c>
      <c r="R17" s="50">
        <v>1</v>
      </c>
      <c r="S17" s="50">
        <f t="shared" si="1"/>
        <v>4</v>
      </c>
      <c r="T17" s="50">
        <f t="shared" si="2"/>
        <v>4</v>
      </c>
      <c r="U17" s="21"/>
    </row>
    <row r="18" spans="1:21" ht="20.100000000000001" customHeight="1">
      <c r="A18" s="22"/>
      <c r="B18" s="46" t="s">
        <v>21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2</v>
      </c>
      <c r="L18" s="50">
        <v>1</v>
      </c>
      <c r="M18" s="50" t="s">
        <v>28</v>
      </c>
      <c r="N18" s="50">
        <v>0</v>
      </c>
      <c r="O18" s="50">
        <v>1</v>
      </c>
      <c r="P18" s="50">
        <v>1</v>
      </c>
      <c r="Q18" s="50">
        <v>0</v>
      </c>
      <c r="R18" s="50">
        <v>0</v>
      </c>
      <c r="S18" s="50">
        <f t="shared" si="1"/>
        <v>3</v>
      </c>
      <c r="T18" s="50">
        <f t="shared" si="2"/>
        <v>2</v>
      </c>
      <c r="U18" s="21"/>
    </row>
    <row r="19" spans="1:21" ht="20.100000000000001" customHeight="1">
      <c r="A19" s="22"/>
      <c r="B19" s="46" t="s">
        <v>22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 t="s">
        <v>28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f t="shared" si="1"/>
        <v>0</v>
      </c>
      <c r="T19" s="50">
        <f t="shared" si="2"/>
        <v>0</v>
      </c>
      <c r="U19" s="21"/>
    </row>
    <row r="20" spans="1:21" ht="20.100000000000001" customHeight="1">
      <c r="A20" s="22"/>
      <c r="B20" s="46" t="s">
        <v>23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 t="s">
        <v>28</v>
      </c>
      <c r="N20" s="50">
        <v>0</v>
      </c>
      <c r="O20" s="50">
        <v>1</v>
      </c>
      <c r="P20" s="50">
        <v>1</v>
      </c>
      <c r="Q20" s="50">
        <v>0</v>
      </c>
      <c r="R20" s="50">
        <v>0</v>
      </c>
      <c r="S20" s="50">
        <f t="shared" si="1"/>
        <v>1</v>
      </c>
      <c r="T20" s="50">
        <f t="shared" si="2"/>
        <v>1</v>
      </c>
      <c r="U20" s="21"/>
    </row>
    <row r="21" spans="1:21" ht="20.100000000000001" customHeight="1">
      <c r="A21" s="22"/>
      <c r="B21" s="46" t="s">
        <v>24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 t="s">
        <v>28</v>
      </c>
      <c r="N21" s="50">
        <v>0</v>
      </c>
      <c r="O21" s="50">
        <v>1</v>
      </c>
      <c r="P21" s="50">
        <v>0</v>
      </c>
      <c r="Q21" s="50">
        <v>0</v>
      </c>
      <c r="R21" s="50">
        <v>0</v>
      </c>
      <c r="S21" s="50">
        <f t="shared" si="1"/>
        <v>1</v>
      </c>
      <c r="T21" s="50">
        <f t="shared" si="2"/>
        <v>0</v>
      </c>
      <c r="U21" s="21"/>
    </row>
    <row r="22" spans="1:21" ht="20.100000000000001" customHeight="1">
      <c r="A22" s="22"/>
      <c r="B22" s="46" t="s">
        <v>25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269</v>
      </c>
      <c r="J22" s="50">
        <v>268</v>
      </c>
      <c r="K22" s="50">
        <v>0</v>
      </c>
      <c r="L22" s="50">
        <v>0</v>
      </c>
      <c r="M22" s="50" t="s">
        <v>28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f t="shared" si="1"/>
        <v>269</v>
      </c>
      <c r="T22" s="50">
        <f>SUM(D22,F22,H22,J22,L22,N22,P22,R22)</f>
        <v>268</v>
      </c>
      <c r="U22" s="37"/>
    </row>
    <row r="23" spans="1:21" ht="20.100000000000001" customHeight="1">
      <c r="A23" s="22"/>
      <c r="B23" s="46" t="s">
        <v>26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 t="s">
        <v>28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f t="shared" si="1"/>
        <v>0</v>
      </c>
      <c r="T23" s="50">
        <f t="shared" si="2"/>
        <v>0</v>
      </c>
      <c r="U23" s="37"/>
    </row>
    <row r="24" spans="1:21" ht="20.100000000000001" customHeight="1">
      <c r="A24" s="22"/>
      <c r="B24" s="46" t="s">
        <v>27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 t="s">
        <v>28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f t="shared" si="1"/>
        <v>0</v>
      </c>
      <c r="T24" s="50">
        <f>SUM(D24,F24,H24,J24,L24,N24,P24,R24)</f>
        <v>0</v>
      </c>
      <c r="U24" s="37"/>
    </row>
    <row r="25" spans="1:21" ht="15" customHeight="1">
      <c r="A25" s="22"/>
      <c r="B25" s="4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37"/>
    </row>
    <row r="26" spans="1:21" ht="20.100000000000001" customHeight="1">
      <c r="A26" s="22"/>
      <c r="B26" s="17" t="s">
        <v>13</v>
      </c>
      <c r="C26" s="49">
        <f t="shared" ref="C26:T26" si="3">SUM(C27)</f>
        <v>1</v>
      </c>
      <c r="D26" s="49">
        <f t="shared" si="3"/>
        <v>1</v>
      </c>
      <c r="E26" s="49">
        <f t="shared" si="3"/>
        <v>1</v>
      </c>
      <c r="F26" s="49">
        <f t="shared" si="3"/>
        <v>0</v>
      </c>
      <c r="G26" s="49">
        <f t="shared" si="3"/>
        <v>0</v>
      </c>
      <c r="H26" s="49">
        <f t="shared" si="3"/>
        <v>0</v>
      </c>
      <c r="I26" s="49">
        <f t="shared" si="3"/>
        <v>0</v>
      </c>
      <c r="J26" s="49">
        <f t="shared" si="3"/>
        <v>1</v>
      </c>
      <c r="K26" s="49">
        <f t="shared" si="3"/>
        <v>0</v>
      </c>
      <c r="L26" s="49">
        <f t="shared" si="3"/>
        <v>0</v>
      </c>
      <c r="M26" s="49">
        <f t="shared" si="3"/>
        <v>0</v>
      </c>
      <c r="N26" s="49">
        <f t="shared" si="3"/>
        <v>0</v>
      </c>
      <c r="O26" s="49">
        <f t="shared" si="3"/>
        <v>0</v>
      </c>
      <c r="P26" s="49">
        <f t="shared" si="3"/>
        <v>2</v>
      </c>
      <c r="Q26" s="49">
        <f t="shared" si="3"/>
        <v>0</v>
      </c>
      <c r="R26" s="49">
        <f t="shared" si="3"/>
        <v>0</v>
      </c>
      <c r="S26" s="49">
        <f t="shared" si="3"/>
        <v>2</v>
      </c>
      <c r="T26" s="49">
        <f t="shared" si="3"/>
        <v>4</v>
      </c>
      <c r="U26" s="37"/>
    </row>
    <row r="27" spans="1:21" ht="20.100000000000001" customHeight="1">
      <c r="A27" s="22"/>
      <c r="B27" s="46" t="s">
        <v>13</v>
      </c>
      <c r="C27" s="55">
        <v>1</v>
      </c>
      <c r="D27" s="55">
        <v>1</v>
      </c>
      <c r="E27" s="55">
        <v>1</v>
      </c>
      <c r="F27" s="55">
        <v>0</v>
      </c>
      <c r="G27" s="55">
        <v>0</v>
      </c>
      <c r="H27" s="55">
        <v>0</v>
      </c>
      <c r="I27" s="55">
        <v>0</v>
      </c>
      <c r="J27" s="55">
        <v>1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2</v>
      </c>
      <c r="Q27" s="55">
        <v>0</v>
      </c>
      <c r="R27" s="55">
        <v>0</v>
      </c>
      <c r="S27" s="50">
        <f t="shared" ref="S27" si="4">SUM(C27,E27,G27,I27,K27,M27,O27,Q27)</f>
        <v>2</v>
      </c>
      <c r="T27" s="50">
        <f>SUM(D27,F27,H27,J27,L27,N27,P27,R27)</f>
        <v>4</v>
      </c>
      <c r="U27" s="37"/>
    </row>
    <row r="28" spans="1:21" ht="15" customHeight="1">
      <c r="A28" s="22"/>
      <c r="B28" s="4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37"/>
    </row>
    <row r="29" spans="1:21" ht="20.100000000000001" customHeight="1">
      <c r="A29" s="22"/>
      <c r="B29" s="17" t="s">
        <v>3</v>
      </c>
      <c r="C29" s="49">
        <f>SUM(C26,C14)</f>
        <v>8</v>
      </c>
      <c r="D29" s="49">
        <f t="shared" ref="D29:T29" si="5">SUM(D26,D14)</f>
        <v>7</v>
      </c>
      <c r="E29" s="49">
        <f t="shared" si="5"/>
        <v>3</v>
      </c>
      <c r="F29" s="49">
        <f t="shared" si="5"/>
        <v>4</v>
      </c>
      <c r="G29" s="49">
        <f t="shared" si="5"/>
        <v>8</v>
      </c>
      <c r="H29" s="49">
        <f t="shared" si="5"/>
        <v>1</v>
      </c>
      <c r="I29" s="49">
        <f t="shared" si="5"/>
        <v>303</v>
      </c>
      <c r="J29" s="49">
        <f t="shared" si="5"/>
        <v>498</v>
      </c>
      <c r="K29" s="49">
        <f t="shared" si="5"/>
        <v>25</v>
      </c>
      <c r="L29" s="49">
        <f t="shared" si="5"/>
        <v>17</v>
      </c>
      <c r="M29" s="49">
        <f t="shared" si="5"/>
        <v>0</v>
      </c>
      <c r="N29" s="49">
        <f t="shared" si="5"/>
        <v>1</v>
      </c>
      <c r="O29" s="49">
        <f t="shared" si="5"/>
        <v>23</v>
      </c>
      <c r="P29" s="49">
        <f t="shared" si="5"/>
        <v>7</v>
      </c>
      <c r="Q29" s="49">
        <f t="shared" si="5"/>
        <v>25</v>
      </c>
      <c r="R29" s="49">
        <f t="shared" si="5"/>
        <v>1</v>
      </c>
      <c r="S29" s="49">
        <f t="shared" si="5"/>
        <v>395</v>
      </c>
      <c r="T29" s="49">
        <f t="shared" si="5"/>
        <v>536</v>
      </c>
      <c r="U29" s="37"/>
    </row>
    <row r="30" spans="1:21" ht="5.0999999999999996" customHeight="1" thickBot="1">
      <c r="A30" s="22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37"/>
    </row>
    <row r="31" spans="1:21" ht="20.100000000000001" customHeight="1">
      <c r="A31" s="22"/>
      <c r="B31" s="30" t="s">
        <v>44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51" t="s">
        <v>14</v>
      </c>
      <c r="U31" s="10"/>
    </row>
    <row r="164" spans="3:27"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3:27"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3:27"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3:27"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3:27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3:27"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8"/>
      <c r="Z169" s="8"/>
      <c r="AA169" s="8"/>
    </row>
    <row r="170" spans="3:27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8"/>
      <c r="Z170" s="8"/>
      <c r="AA170" s="8"/>
    </row>
    <row r="171" spans="3:27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8"/>
      <c r="Z171" s="8"/>
      <c r="AA171" s="8"/>
    </row>
    <row r="172" spans="3:27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8"/>
      <c r="Z172" s="8"/>
      <c r="AA172" s="8"/>
    </row>
    <row r="173" spans="3:27"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8"/>
      <c r="Z173" s="8"/>
      <c r="AA173" s="8"/>
    </row>
    <row r="174" spans="3:27"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8"/>
      <c r="Z174" s="8"/>
      <c r="AA174" s="8"/>
    </row>
    <row r="175" spans="3:27">
      <c r="C175" s="19">
        <v>314585</v>
      </c>
      <c r="D175" s="19"/>
      <c r="E175" s="19">
        <v>314585</v>
      </c>
      <c r="F175" s="19"/>
      <c r="G175" s="19">
        <v>314585</v>
      </c>
      <c r="H175" s="19"/>
      <c r="I175" s="19">
        <v>314585</v>
      </c>
      <c r="J175" s="19"/>
      <c r="K175" s="19">
        <v>314585</v>
      </c>
      <c r="L175" s="19"/>
      <c r="M175" s="19">
        <v>314585</v>
      </c>
      <c r="N175" s="19"/>
      <c r="O175" s="19">
        <v>314585</v>
      </c>
      <c r="P175" s="19"/>
      <c r="Q175" s="19">
        <v>314585</v>
      </c>
      <c r="R175" s="19"/>
      <c r="S175" s="19">
        <v>314585</v>
      </c>
      <c r="T175" s="19"/>
      <c r="U175" s="19"/>
      <c r="V175" s="7"/>
      <c r="W175" s="7"/>
      <c r="X175" s="7"/>
      <c r="Y175" s="8"/>
      <c r="Z175" s="8"/>
      <c r="AA175" s="8"/>
    </row>
    <row r="176" spans="3:27"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8"/>
      <c r="Z176" s="8"/>
      <c r="AA176" s="8"/>
    </row>
    <row r="177" spans="3:27"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8"/>
      <c r="Z177" s="8"/>
      <c r="AA177" s="8"/>
    </row>
    <row r="178" spans="3:27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8"/>
      <c r="Z178" s="8"/>
      <c r="AA178" s="8"/>
    </row>
    <row r="179" spans="3:27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8"/>
      <c r="Z179" s="8"/>
      <c r="AA179" s="8"/>
    </row>
    <row r="180" spans="3:27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6"/>
    </row>
    <row r="181" spans="3:27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6"/>
      <c r="Y181" s="6"/>
      <c r="Z181" s="6"/>
    </row>
    <row r="182" spans="3:27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6"/>
      <c r="Y182" s="6"/>
      <c r="Z182" s="6"/>
    </row>
    <row r="183" spans="3:27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6"/>
      <c r="Y183" s="6"/>
      <c r="Z183" s="6"/>
    </row>
    <row r="184" spans="3:27"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3:27"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</sheetData>
  <mergeCells count="10">
    <mergeCell ref="M12:N12"/>
    <mergeCell ref="O12:P12"/>
    <mergeCell ref="Q12:R12"/>
    <mergeCell ref="S12:T12"/>
    <mergeCell ref="B12:B13"/>
    <mergeCell ref="C12:D12"/>
    <mergeCell ref="E12:F12"/>
    <mergeCell ref="G12:H12"/>
    <mergeCell ref="I12:J12"/>
    <mergeCell ref="K12:L12"/>
  </mergeCells>
  <pageMargins left="0" right="0.15748031496062992" top="0" bottom="0.23622047244094491" header="0" footer="0.23622047244094491"/>
  <pageSetup paperSize="9" orientation="landscape" r:id="rId1"/>
  <headerFooter>
    <oddFooter>&amp;R&amp;"Noto Sans,Normal"&amp;8
&amp;"Source Sans Pro,Normal"&amp;9Servicio de Información y Difusión. &amp;"Source Sans Pro,Negrita"Año 2024 | &amp;P</oddFooter>
  </headerFooter>
  <ignoredErrors>
    <ignoredError sqref="C13:T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E917-83C6-4133-8E2E-270DE50D4548}">
  <dimension ref="A1:Q198"/>
  <sheetViews>
    <sheetView zoomScaleNormal="100" workbookViewId="0"/>
  </sheetViews>
  <sheetFormatPr baseColWidth="10" defaultColWidth="8.6640625" defaultRowHeight="13.8"/>
  <cols>
    <col min="1" max="1" width="2.77734375" style="23" customWidth="1"/>
    <col min="2" max="2" width="25.21875" style="5" customWidth="1"/>
    <col min="3" max="10" width="8.77734375" style="5" customWidth="1"/>
    <col min="11" max="11" width="3.77734375" style="5" customWidth="1"/>
    <col min="12" max="12" width="5.33203125" style="5" customWidth="1"/>
    <col min="13" max="16384" width="8.6640625" style="5"/>
  </cols>
  <sheetData>
    <row r="1" spans="1:15" s="23" customFormat="1" ht="15" customHeight="1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N1" s="24"/>
    </row>
    <row r="2" spans="1:15" s="23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N2" s="24"/>
    </row>
    <row r="3" spans="1:15" s="23" customFormat="1" ht="1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O3" s="25"/>
    </row>
    <row r="4" spans="1:15" s="23" customFormat="1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5" s="23" customFormat="1" ht="1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5" s="23" customFormat="1" ht="15" customHeight="1">
      <c r="A6" s="22"/>
      <c r="B6" s="42" t="s">
        <v>15</v>
      </c>
      <c r="C6" s="26"/>
      <c r="D6" s="26"/>
      <c r="E6" s="26"/>
      <c r="F6" s="26"/>
      <c r="G6" s="26"/>
      <c r="H6" s="26"/>
      <c r="I6" s="26"/>
      <c r="J6" s="26"/>
      <c r="K6" s="26"/>
    </row>
    <row r="7" spans="1:15" s="23" customFormat="1" ht="15" customHeight="1">
      <c r="A7" s="22"/>
      <c r="B7" s="43" t="s">
        <v>40</v>
      </c>
      <c r="C7" s="27"/>
      <c r="D7" s="27"/>
      <c r="E7" s="27"/>
      <c r="F7" s="27"/>
      <c r="G7" s="27"/>
      <c r="H7" s="27"/>
      <c r="I7" s="27"/>
      <c r="J7" s="27"/>
      <c r="K7" s="27"/>
    </row>
    <row r="8" spans="1:15" s="23" customFormat="1" ht="15" customHeight="1">
      <c r="A8" s="22"/>
      <c r="B8" s="32"/>
      <c r="C8" s="27"/>
      <c r="D8" s="27"/>
      <c r="E8" s="27"/>
      <c r="F8" s="27"/>
      <c r="G8" s="27"/>
      <c r="H8" s="27"/>
      <c r="I8" s="27"/>
      <c r="J8" s="27"/>
      <c r="K8" s="27"/>
    </row>
    <row r="9" spans="1:15" s="23" customFormat="1" ht="1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5" s="23" customFormat="1" ht="30" customHeight="1">
      <c r="A10" s="22"/>
      <c r="B10" s="69" t="s">
        <v>47</v>
      </c>
      <c r="C10" s="70"/>
      <c r="D10" s="70"/>
      <c r="E10" s="70"/>
      <c r="F10" s="70"/>
      <c r="G10" s="70"/>
      <c r="H10" s="70"/>
      <c r="I10" s="70"/>
      <c r="J10" s="71"/>
      <c r="K10" s="29"/>
    </row>
    <row r="11" spans="1:15" s="23" customFormat="1" ht="15" customHeight="1">
      <c r="A11" s="22"/>
      <c r="B11" s="38"/>
      <c r="C11" s="39"/>
      <c r="D11" s="39"/>
      <c r="E11" s="39"/>
      <c r="F11" s="39"/>
      <c r="G11" s="39"/>
      <c r="H11" s="39"/>
      <c r="I11" s="39"/>
      <c r="J11" s="39"/>
      <c r="K11" s="29"/>
    </row>
    <row r="12" spans="1:15" ht="20.100000000000001" customHeight="1">
      <c r="A12" s="22"/>
      <c r="B12" s="57"/>
      <c r="C12" s="59" t="s">
        <v>35</v>
      </c>
      <c r="D12" s="59" t="s">
        <v>36</v>
      </c>
      <c r="E12" s="59" t="s">
        <v>37</v>
      </c>
      <c r="F12" s="59" t="s">
        <v>38</v>
      </c>
      <c r="G12" s="59" t="s">
        <v>32</v>
      </c>
      <c r="H12" s="59" t="s">
        <v>33</v>
      </c>
      <c r="I12" s="59" t="s">
        <v>45</v>
      </c>
      <c r="J12" s="59" t="s">
        <v>3</v>
      </c>
      <c r="K12" s="37"/>
    </row>
    <row r="13" spans="1:15" ht="20.100000000000001" customHeight="1">
      <c r="A13" s="22"/>
      <c r="B13" s="17" t="s">
        <v>18</v>
      </c>
      <c r="C13" s="49">
        <f>SUM(C14:C23)</f>
        <v>263</v>
      </c>
      <c r="D13" s="49">
        <f t="shared" ref="D13:I13" si="0">SUM(D14:D23)</f>
        <v>26</v>
      </c>
      <c r="E13" s="49">
        <f t="shared" si="0"/>
        <v>24</v>
      </c>
      <c r="F13" s="49">
        <f t="shared" si="0"/>
        <v>18</v>
      </c>
      <c r="G13" s="49">
        <f>SUM(G14:G23)</f>
        <v>8</v>
      </c>
      <c r="H13" s="49">
        <f t="shared" si="0"/>
        <v>393</v>
      </c>
      <c r="I13" s="49">
        <f t="shared" si="0"/>
        <v>532</v>
      </c>
      <c r="J13" s="49">
        <f>SUM(C13:I13)</f>
        <v>1264</v>
      </c>
      <c r="K13" s="37"/>
    </row>
    <row r="14" spans="1:15" ht="20.100000000000001" customHeight="1">
      <c r="A14" s="22"/>
      <c r="B14" s="46" t="s">
        <v>19</v>
      </c>
      <c r="C14" s="50">
        <v>17</v>
      </c>
      <c r="D14" s="50">
        <v>18</v>
      </c>
      <c r="E14" s="50">
        <v>21</v>
      </c>
      <c r="F14" s="50">
        <v>5</v>
      </c>
      <c r="G14" s="50">
        <v>7</v>
      </c>
      <c r="H14" s="50">
        <v>115</v>
      </c>
      <c r="I14" s="50">
        <v>257</v>
      </c>
      <c r="J14" s="58">
        <f>SUM(C14:I14)</f>
        <v>440</v>
      </c>
      <c r="K14" s="21"/>
    </row>
    <row r="15" spans="1:15" ht="20.100000000000001" customHeight="1">
      <c r="A15" s="22"/>
      <c r="B15" s="46" t="s">
        <v>49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8">
        <f t="shared" ref="J15:J22" si="1">SUM(C15:I15)</f>
        <v>0</v>
      </c>
      <c r="K15" s="21"/>
    </row>
    <row r="16" spans="1:15" ht="20.100000000000001" customHeight="1">
      <c r="A16" s="22"/>
      <c r="B16" s="46" t="s">
        <v>20</v>
      </c>
      <c r="C16" s="50">
        <v>149</v>
      </c>
      <c r="D16" s="50">
        <v>0</v>
      </c>
      <c r="E16" s="50">
        <v>3</v>
      </c>
      <c r="F16" s="50">
        <v>13</v>
      </c>
      <c r="G16" s="50">
        <v>0</v>
      </c>
      <c r="H16" s="50">
        <v>4</v>
      </c>
      <c r="I16" s="50">
        <v>4</v>
      </c>
      <c r="J16" s="58">
        <f t="shared" si="1"/>
        <v>173</v>
      </c>
      <c r="K16" s="21"/>
    </row>
    <row r="17" spans="1:11" ht="20.100000000000001" customHeight="1">
      <c r="A17" s="22"/>
      <c r="B17" s="46" t="s">
        <v>21</v>
      </c>
      <c r="C17" s="50">
        <v>7</v>
      </c>
      <c r="D17" s="50">
        <v>8</v>
      </c>
      <c r="E17" s="50">
        <v>0</v>
      </c>
      <c r="F17" s="50">
        <v>0</v>
      </c>
      <c r="G17" s="50">
        <v>0</v>
      </c>
      <c r="H17" s="50">
        <v>3</v>
      </c>
      <c r="I17" s="50">
        <v>2</v>
      </c>
      <c r="J17" s="58">
        <f t="shared" si="1"/>
        <v>20</v>
      </c>
      <c r="K17" s="21"/>
    </row>
    <row r="18" spans="1:11" ht="20.100000000000001" customHeight="1">
      <c r="A18" s="22"/>
      <c r="B18" s="46" t="s">
        <v>22</v>
      </c>
      <c r="C18" s="50">
        <v>1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8">
        <f t="shared" si="1"/>
        <v>1</v>
      </c>
      <c r="K18" s="21"/>
    </row>
    <row r="19" spans="1:11" ht="20.100000000000001" customHeight="1">
      <c r="A19" s="22"/>
      <c r="B19" s="46" t="s">
        <v>23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1</v>
      </c>
      <c r="I19" s="50">
        <v>1</v>
      </c>
      <c r="J19" s="58">
        <f t="shared" si="1"/>
        <v>2</v>
      </c>
      <c r="K19" s="21"/>
    </row>
    <row r="20" spans="1:11" ht="20.100000000000001" customHeight="1">
      <c r="A20" s="22"/>
      <c r="B20" s="46" t="s">
        <v>24</v>
      </c>
      <c r="C20" s="50">
        <v>87</v>
      </c>
      <c r="D20" s="50">
        <v>0</v>
      </c>
      <c r="E20" s="50">
        <v>0</v>
      </c>
      <c r="F20" s="50">
        <v>0</v>
      </c>
      <c r="G20" s="50">
        <v>0</v>
      </c>
      <c r="H20" s="50">
        <v>1</v>
      </c>
      <c r="I20" s="50">
        <v>0</v>
      </c>
      <c r="J20" s="58">
        <f t="shared" si="1"/>
        <v>88</v>
      </c>
      <c r="K20" s="21"/>
    </row>
    <row r="21" spans="1:11" ht="20.100000000000001" customHeight="1">
      <c r="A21" s="22"/>
      <c r="B21" s="46" t="s">
        <v>25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269</v>
      </c>
      <c r="I21" s="50">
        <v>268</v>
      </c>
      <c r="J21" s="58">
        <f t="shared" si="1"/>
        <v>537</v>
      </c>
      <c r="K21" s="37"/>
    </row>
    <row r="22" spans="1:11" ht="20.100000000000001" customHeight="1">
      <c r="A22" s="22"/>
      <c r="B22" s="46" t="s">
        <v>26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8">
        <f t="shared" si="1"/>
        <v>0</v>
      </c>
      <c r="K22" s="37"/>
    </row>
    <row r="23" spans="1:11" ht="20.100000000000001" customHeight="1">
      <c r="A23" s="22"/>
      <c r="B23" s="46" t="s">
        <v>27</v>
      </c>
      <c r="C23" s="50">
        <v>2</v>
      </c>
      <c r="D23" s="50">
        <v>0</v>
      </c>
      <c r="E23" s="50">
        <v>0</v>
      </c>
      <c r="F23" s="50">
        <v>0</v>
      </c>
      <c r="G23" s="50">
        <v>1</v>
      </c>
      <c r="H23" s="50">
        <v>0</v>
      </c>
      <c r="I23" s="50">
        <v>0</v>
      </c>
      <c r="J23" s="58">
        <f>SUM(C23:I23)</f>
        <v>3</v>
      </c>
      <c r="K23" s="37"/>
    </row>
    <row r="24" spans="1:11" ht="15" customHeight="1">
      <c r="A24" s="22"/>
      <c r="B24" s="41"/>
      <c r="C24" s="16"/>
      <c r="D24" s="16"/>
      <c r="E24" s="16"/>
      <c r="F24" s="16"/>
      <c r="G24" s="16"/>
      <c r="H24" s="16"/>
      <c r="I24" s="16"/>
      <c r="J24" s="16"/>
      <c r="K24" s="37"/>
    </row>
    <row r="25" spans="1:11" ht="20.100000000000001" customHeight="1">
      <c r="A25" s="22"/>
      <c r="B25" s="17" t="s">
        <v>13</v>
      </c>
      <c r="C25" s="49">
        <f>SUM(C26)</f>
        <v>11</v>
      </c>
      <c r="D25" s="49">
        <f t="shared" ref="D25:I25" si="2">SUM(D26)</f>
        <v>5</v>
      </c>
      <c r="E25" s="49">
        <f t="shared" si="2"/>
        <v>15</v>
      </c>
      <c r="F25" s="49">
        <f t="shared" si="2"/>
        <v>16</v>
      </c>
      <c r="G25" s="49">
        <f t="shared" si="2"/>
        <v>2</v>
      </c>
      <c r="H25" s="49">
        <f t="shared" si="2"/>
        <v>2</v>
      </c>
      <c r="I25" s="49">
        <f t="shared" si="2"/>
        <v>4</v>
      </c>
      <c r="J25" s="49">
        <f>SUM(C25:I25)</f>
        <v>55</v>
      </c>
      <c r="K25" s="37"/>
    </row>
    <row r="26" spans="1:11" ht="20.100000000000001" customHeight="1">
      <c r="A26" s="22"/>
      <c r="B26" s="46" t="s">
        <v>13</v>
      </c>
      <c r="C26" s="50">
        <v>11</v>
      </c>
      <c r="D26" s="50">
        <v>5</v>
      </c>
      <c r="E26" s="50">
        <v>15</v>
      </c>
      <c r="F26" s="50">
        <v>16</v>
      </c>
      <c r="G26" s="50">
        <v>2</v>
      </c>
      <c r="H26" s="50">
        <v>2</v>
      </c>
      <c r="I26" s="50">
        <v>4</v>
      </c>
      <c r="J26" s="50">
        <f>SUM(C26:I26)</f>
        <v>55</v>
      </c>
      <c r="K26" s="37"/>
    </row>
    <row r="27" spans="1:11" ht="15" customHeight="1">
      <c r="A27" s="22"/>
      <c r="B27" s="41"/>
      <c r="C27" s="16"/>
      <c r="D27" s="16"/>
      <c r="E27" s="16"/>
      <c r="F27" s="16"/>
      <c r="G27" s="16"/>
      <c r="H27" s="16"/>
      <c r="I27" s="16"/>
      <c r="J27" s="16"/>
      <c r="K27" s="37"/>
    </row>
    <row r="28" spans="1:11" ht="20.100000000000001" customHeight="1">
      <c r="A28" s="22"/>
      <c r="B28" s="17" t="s">
        <v>3</v>
      </c>
      <c r="C28" s="49">
        <f>SUM(C13,C25)</f>
        <v>274</v>
      </c>
      <c r="D28" s="49">
        <f t="shared" ref="D28:H28" si="3">SUM(D13,D25)</f>
        <v>31</v>
      </c>
      <c r="E28" s="49">
        <f t="shared" si="3"/>
        <v>39</v>
      </c>
      <c r="F28" s="49">
        <f t="shared" si="3"/>
        <v>34</v>
      </c>
      <c r="G28" s="49">
        <f t="shared" si="3"/>
        <v>10</v>
      </c>
      <c r="H28" s="49">
        <f t="shared" si="3"/>
        <v>395</v>
      </c>
      <c r="I28" s="49">
        <f>SUM(I13,I25)</f>
        <v>536</v>
      </c>
      <c r="J28" s="49">
        <f>SUM(C28:I28)</f>
        <v>1319</v>
      </c>
      <c r="K28" s="37"/>
    </row>
    <row r="29" spans="1:11" ht="5.0999999999999996" customHeight="1" thickBot="1">
      <c r="A29" s="22"/>
      <c r="B29" s="18"/>
      <c r="C29" s="18"/>
      <c r="D29" s="18"/>
      <c r="E29" s="18"/>
      <c r="F29" s="18"/>
      <c r="G29" s="18"/>
      <c r="H29" s="18"/>
      <c r="I29" s="18"/>
      <c r="J29" s="18"/>
      <c r="K29" s="37"/>
    </row>
    <row r="30" spans="1:11" ht="20.100000000000001" customHeight="1">
      <c r="A30" s="22"/>
      <c r="B30" s="30" t="s">
        <v>44</v>
      </c>
      <c r="C30" s="33"/>
      <c r="D30" s="33"/>
      <c r="E30" s="33"/>
      <c r="F30" s="33"/>
      <c r="G30" s="33"/>
      <c r="H30" s="33"/>
      <c r="I30" s="33"/>
      <c r="J30" s="61" t="s">
        <v>14</v>
      </c>
      <c r="K30" s="10"/>
    </row>
    <row r="31" spans="1:11" ht="20.100000000000001" customHeight="1">
      <c r="A31" s="22"/>
      <c r="B31" s="30"/>
      <c r="C31" s="33"/>
      <c r="D31" s="33"/>
      <c r="E31" s="33"/>
      <c r="F31" s="33"/>
      <c r="G31" s="33"/>
      <c r="H31" s="33"/>
      <c r="I31" s="33"/>
      <c r="J31" s="60"/>
      <c r="K31" s="10"/>
    </row>
    <row r="32" spans="1:11" s="23" customFormat="1" ht="30" customHeight="1">
      <c r="A32" s="22"/>
      <c r="B32" s="69" t="s">
        <v>48</v>
      </c>
      <c r="C32" s="70"/>
      <c r="D32" s="70"/>
      <c r="E32" s="70"/>
      <c r="F32" s="70"/>
      <c r="G32" s="70"/>
      <c r="H32" s="70"/>
      <c r="I32" s="70"/>
      <c r="J32" s="71"/>
      <c r="K32" s="29"/>
    </row>
    <row r="33" spans="1:11" ht="20.100000000000001" customHeight="1">
      <c r="A33" s="22"/>
      <c r="B33" s="30"/>
      <c r="C33" s="33"/>
      <c r="D33" s="33"/>
      <c r="E33" s="33"/>
      <c r="F33" s="33"/>
      <c r="G33" s="33"/>
      <c r="H33" s="33"/>
      <c r="I33" s="33"/>
      <c r="J33" s="60"/>
      <c r="K33" s="10"/>
    </row>
    <row r="34" spans="1:11" ht="20.100000000000001" customHeight="1">
      <c r="A34" s="22"/>
      <c r="B34" s="30"/>
      <c r="C34" s="33"/>
      <c r="D34" s="33"/>
      <c r="E34" s="33"/>
      <c r="F34" s="33"/>
      <c r="G34" s="33"/>
      <c r="H34" s="33"/>
      <c r="I34" s="33"/>
      <c r="J34" s="60"/>
      <c r="K34" s="10"/>
    </row>
    <row r="35" spans="1:11" ht="20.100000000000001" customHeight="1">
      <c r="A35" s="22"/>
      <c r="B35" s="30"/>
      <c r="C35" s="33"/>
      <c r="D35" s="33"/>
      <c r="E35" s="33"/>
      <c r="F35" s="33"/>
      <c r="G35" s="33"/>
      <c r="H35" s="33"/>
      <c r="I35" s="33"/>
      <c r="J35" s="60"/>
      <c r="K35" s="10"/>
    </row>
    <row r="36" spans="1:11" ht="20.100000000000001" customHeight="1">
      <c r="A36" s="22"/>
      <c r="B36" s="30"/>
      <c r="C36" s="33"/>
      <c r="D36" s="33"/>
      <c r="E36" s="33"/>
      <c r="F36" s="33"/>
      <c r="G36" s="33"/>
      <c r="H36" s="33"/>
      <c r="I36" s="33"/>
      <c r="J36" s="60"/>
      <c r="K36" s="10"/>
    </row>
    <row r="37" spans="1:11" ht="20.100000000000001" customHeight="1">
      <c r="A37" s="22"/>
      <c r="B37" s="30"/>
      <c r="C37" s="33"/>
      <c r="D37" s="33"/>
      <c r="E37" s="33"/>
      <c r="F37" s="33"/>
      <c r="G37" s="33"/>
      <c r="H37" s="33"/>
      <c r="I37" s="33"/>
      <c r="J37" s="60"/>
      <c r="K37" s="10"/>
    </row>
    <row r="38" spans="1:11" ht="20.100000000000001" customHeight="1">
      <c r="A38" s="22"/>
      <c r="B38" s="30"/>
      <c r="C38" s="33"/>
      <c r="D38" s="33"/>
      <c r="E38" s="33"/>
      <c r="F38" s="33"/>
      <c r="G38" s="33"/>
      <c r="H38" s="33"/>
      <c r="I38" s="33"/>
      <c r="J38" s="60"/>
      <c r="K38" s="10"/>
    </row>
    <row r="39" spans="1:11" ht="20.100000000000001" customHeight="1">
      <c r="A39" s="22"/>
      <c r="B39" s="30"/>
      <c r="C39" s="33"/>
      <c r="D39" s="33"/>
      <c r="E39" s="33"/>
      <c r="F39" s="33"/>
      <c r="G39" s="33"/>
      <c r="H39" s="33"/>
      <c r="I39" s="33"/>
      <c r="J39" s="60"/>
      <c r="K39" s="10"/>
    </row>
    <row r="40" spans="1:11" ht="20.100000000000001" customHeight="1">
      <c r="A40" s="22"/>
      <c r="B40" s="30"/>
      <c r="C40" s="33"/>
      <c r="D40" s="33"/>
      <c r="E40" s="33"/>
      <c r="F40" s="33"/>
      <c r="G40" s="33"/>
      <c r="H40" s="33"/>
      <c r="I40" s="33"/>
      <c r="J40" s="60"/>
      <c r="K40" s="10"/>
    </row>
    <row r="41" spans="1:11" ht="20.100000000000001" customHeight="1">
      <c r="A41" s="22"/>
      <c r="B41" s="30"/>
      <c r="C41" s="33"/>
      <c r="D41" s="33"/>
      <c r="E41" s="33"/>
      <c r="F41" s="33"/>
      <c r="G41" s="33"/>
      <c r="H41" s="33"/>
      <c r="I41" s="33"/>
      <c r="J41" s="60"/>
      <c r="K41" s="10"/>
    </row>
    <row r="42" spans="1:11" ht="20.100000000000001" customHeight="1">
      <c r="A42" s="22"/>
      <c r="B42" s="30"/>
      <c r="C42" s="33"/>
      <c r="D42" s="33"/>
      <c r="E42" s="33"/>
      <c r="F42" s="33"/>
      <c r="G42" s="33"/>
      <c r="H42" s="33"/>
      <c r="I42" s="33"/>
      <c r="J42" s="60"/>
      <c r="K42" s="10"/>
    </row>
    <row r="43" spans="1:11" ht="20.100000000000001" customHeight="1">
      <c r="A43" s="22"/>
      <c r="B43" s="30"/>
      <c r="C43" s="33"/>
      <c r="D43" s="33"/>
      <c r="E43" s="33"/>
      <c r="F43" s="33"/>
      <c r="G43" s="33"/>
      <c r="H43" s="33"/>
      <c r="I43" s="33"/>
      <c r="J43" s="60"/>
      <c r="K43" s="10"/>
    </row>
    <row r="44" spans="1:11" ht="20.100000000000001" customHeight="1">
      <c r="A44" s="22"/>
      <c r="B44" s="30"/>
      <c r="C44" s="33"/>
      <c r="D44" s="33"/>
      <c r="E44" s="33"/>
      <c r="F44" s="33"/>
      <c r="G44" s="33"/>
      <c r="H44" s="33"/>
      <c r="I44" s="33"/>
      <c r="J44" s="60"/>
      <c r="K44" s="10"/>
    </row>
    <row r="177" spans="3:17"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3:17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3:17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3:17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3:17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3:17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8"/>
      <c r="P182" s="8"/>
      <c r="Q182" s="8"/>
    </row>
    <row r="183" spans="3:17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8"/>
      <c r="P183" s="8"/>
      <c r="Q183" s="8"/>
    </row>
    <row r="184" spans="3:17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8"/>
      <c r="P184" s="8"/>
      <c r="Q184" s="8"/>
    </row>
    <row r="185" spans="3:17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8"/>
      <c r="P185" s="8"/>
      <c r="Q185" s="8"/>
    </row>
    <row r="186" spans="3:17">
      <c r="C186" s="20"/>
      <c r="D186" s="20"/>
      <c r="E186" s="20"/>
      <c r="F186" s="20"/>
      <c r="G186" s="20"/>
      <c r="H186" s="20"/>
      <c r="I186" s="20"/>
      <c r="J186" s="20"/>
      <c r="K186" s="20"/>
      <c r="L186" s="7"/>
      <c r="M186" s="7"/>
      <c r="N186" s="7"/>
      <c r="O186" s="8"/>
      <c r="P186" s="8"/>
      <c r="Q186" s="8"/>
    </row>
    <row r="187" spans="3:17">
      <c r="C187" s="20"/>
      <c r="D187" s="20"/>
      <c r="E187" s="20"/>
      <c r="F187" s="20"/>
      <c r="G187" s="20"/>
      <c r="H187" s="20"/>
      <c r="I187" s="20"/>
      <c r="J187" s="20"/>
      <c r="K187" s="20"/>
      <c r="L187" s="7"/>
      <c r="M187" s="7"/>
      <c r="N187" s="7"/>
      <c r="O187" s="8"/>
      <c r="P187" s="8"/>
      <c r="Q187" s="8"/>
    </row>
    <row r="188" spans="3:17">
      <c r="C188" s="19">
        <v>314585</v>
      </c>
      <c r="D188" s="19">
        <v>314585</v>
      </c>
      <c r="E188" s="19">
        <v>314585</v>
      </c>
      <c r="F188" s="19">
        <v>314585</v>
      </c>
      <c r="G188" s="19">
        <v>314585</v>
      </c>
      <c r="H188" s="19">
        <v>314585</v>
      </c>
      <c r="I188" s="19"/>
      <c r="J188" s="19">
        <v>314585</v>
      </c>
      <c r="K188" s="19"/>
      <c r="L188" s="7"/>
      <c r="M188" s="7"/>
      <c r="N188" s="7"/>
      <c r="O188" s="8"/>
      <c r="P188" s="8"/>
      <c r="Q188" s="8"/>
    </row>
    <row r="189" spans="3:17">
      <c r="C189" s="20"/>
      <c r="D189" s="20"/>
      <c r="E189" s="20"/>
      <c r="F189" s="20"/>
      <c r="G189" s="20"/>
      <c r="H189" s="20"/>
      <c r="I189" s="20"/>
      <c r="J189" s="20"/>
      <c r="K189" s="20"/>
      <c r="L189" s="7"/>
      <c r="M189" s="7"/>
      <c r="N189" s="7"/>
      <c r="O189" s="8"/>
      <c r="P189" s="8"/>
      <c r="Q189" s="8"/>
    </row>
    <row r="190" spans="3:17">
      <c r="C190" s="20"/>
      <c r="D190" s="20"/>
      <c r="E190" s="20"/>
      <c r="F190" s="20"/>
      <c r="G190" s="20"/>
      <c r="H190" s="20"/>
      <c r="I190" s="20"/>
      <c r="J190" s="20"/>
      <c r="K190" s="20"/>
      <c r="L190" s="7"/>
      <c r="M190" s="7"/>
      <c r="N190" s="7"/>
      <c r="O190" s="8"/>
      <c r="P190" s="8"/>
      <c r="Q190" s="8"/>
    </row>
    <row r="191" spans="3:17"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8"/>
      <c r="P191" s="8"/>
      <c r="Q191" s="8"/>
    </row>
    <row r="192" spans="3:17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8"/>
      <c r="P192" s="8"/>
      <c r="Q192" s="8"/>
    </row>
    <row r="193" spans="3:16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6"/>
    </row>
    <row r="194" spans="3:16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</row>
    <row r="195" spans="3:16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</row>
    <row r="196" spans="3:16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</row>
    <row r="197" spans="3:16"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3:16"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</sheetData>
  <mergeCells count="2">
    <mergeCell ref="B10:J10"/>
    <mergeCell ref="B32:J32"/>
  </mergeCells>
  <pageMargins left="0" right="0.15748031496062992" top="0" bottom="0.23622047244094491" header="0" footer="0.23622047244094491"/>
  <pageSetup paperSize="9" scale="95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C12 D12:H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Portada</vt:lpstr>
      <vt:lpstr>Índice</vt:lpstr>
      <vt:lpstr>P3</vt:lpstr>
      <vt:lpstr>P4</vt:lpstr>
      <vt:lpstr>P5</vt:lpstr>
      <vt:lpstr>Índice!Área_de_impresión</vt:lpstr>
      <vt:lpstr>'P3'!Área_de_impresión</vt:lpstr>
      <vt:lpstr>'P4'!Área_de_impresión</vt:lpstr>
      <vt:lpstr>'P5'!Área_de_impresión</vt:lpstr>
      <vt:lpstr>Portada!Área_de_impresión</vt:lpstr>
      <vt:lpstr>'P3'!Títulos_a_imprimir</vt:lpstr>
      <vt:lpstr>'P4'!Títulos_a_imprimir</vt:lpstr>
      <vt:lpstr>'P5'!Títulos_a_imprimir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2025-06-27T07:25:51Z</dcterms:modified>
</cp:coreProperties>
</file>