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5.xml" ContentType="application/vnd.openxmlformats-officedocument.drawing+xml"/>
  <Override PartName="/xl/drawings/drawing26.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filterPrivacy="1"/>
  <xr:revisionPtr revIDLastSave="0" documentId="13_ncr:1_{A34AF665-E798-4A74-B4EB-1CF987EEE114}" xr6:coauthVersionLast="36" xr6:coauthVersionMax="36" xr10:uidLastSave="{00000000-0000-0000-0000-000000000000}"/>
  <bookViews>
    <workbookView xWindow="0" yWindow="0" windowWidth="28800" windowHeight="11625" tabRatio="500" xr2:uid="{00000000-000D-0000-FFFF-FFFF00000000}"/>
  </bookViews>
  <sheets>
    <sheet name="Portada" sheetId="1" r:id="rId1"/>
    <sheet name="Indice" sheetId="2" r:id="rId2"/>
    <sheet name="Introducción" sheetId="3" r:id="rId3"/>
    <sheet name="T.1" sheetId="4" r:id="rId4"/>
    <sheet name="G.1 y G.2" sheetId="5" r:id="rId5"/>
    <sheet name="T.2 y G3" sheetId="6" r:id="rId6"/>
    <sheet name="T.3" sheetId="7" r:id="rId7"/>
    <sheet name="G.4" sheetId="8" r:id="rId8"/>
    <sheet name="G.5" sheetId="9" r:id="rId9"/>
    <sheet name="T.4.1" sheetId="10" r:id="rId10"/>
    <sheet name="T.4.2" sheetId="32" r:id="rId11"/>
    <sheet name="T.4.3" sheetId="34" r:id="rId12"/>
    <sheet name="T.4.4" sheetId="35" r:id="rId13"/>
    <sheet name="T.4.5" sheetId="36" r:id="rId14"/>
    <sheet name="T.4.6" sheetId="37" r:id="rId15"/>
    <sheet name="T.4.7" sheetId="38" r:id="rId16"/>
    <sheet name="T.4.8" sheetId="39" r:id="rId17"/>
    <sheet name="T.4.9" sheetId="40" r:id="rId18"/>
    <sheet name="G.6" sheetId="19" r:id="rId19"/>
    <sheet name="T.5" sheetId="20" r:id="rId20"/>
    <sheet name="T.6" sheetId="21" r:id="rId21"/>
    <sheet name="T.7" sheetId="22" r:id="rId22"/>
    <sheet name="T.8" sheetId="23" r:id="rId23"/>
    <sheet name="G.8" sheetId="24" r:id="rId24"/>
    <sheet name="T.9" sheetId="25" r:id="rId25"/>
    <sheet name="G.9 Y G.10" sheetId="26" r:id="rId26"/>
    <sheet name="T.10" sheetId="27" r:id="rId27"/>
    <sheet name="T.11" sheetId="28" r:id="rId28"/>
    <sheet name="G.11" sheetId="29" r:id="rId29"/>
  </sheets>
  <externalReferences>
    <externalReference r:id="rId30"/>
  </externalReferences>
  <definedNames>
    <definedName name="_xlnm.Print_Area" localSheetId="4">'G.1 y G.2'!$A$1:$N$51</definedName>
    <definedName name="_xlnm.Print_Area" localSheetId="28">G.11!$A$1:$K$45</definedName>
    <definedName name="_xlnm.Print_Area" localSheetId="7">G.4!$A$1:$L$53</definedName>
    <definedName name="_xlnm.Print_Area" localSheetId="8">G.5!$A$1:$L$45</definedName>
    <definedName name="_xlnm.Print_Area" localSheetId="18">G.6!$A$1:$M$114</definedName>
    <definedName name="_xlnm.Print_Area" localSheetId="23">G.8!$A$1:$O$27</definedName>
    <definedName name="_xlnm.Print_Area" localSheetId="25">'G.9 Y G.10'!$A$1:$O$73</definedName>
    <definedName name="_xlnm.Print_Area" localSheetId="1">Indice!$A$1:$L$56</definedName>
    <definedName name="_xlnm.Print_Area" localSheetId="2">Introducción!$A$1:$K$77</definedName>
    <definedName name="_xlnm.Print_Area" localSheetId="0">Portada!$A$1:$K$44</definedName>
    <definedName name="_xlnm.Print_Area" localSheetId="3">T.1!$A$1:$M$53</definedName>
    <definedName name="_xlnm.Print_Area" localSheetId="26">T.10!$A$1:$N$64</definedName>
    <definedName name="_xlnm.Print_Area" localSheetId="27">T.11!$A$1:$I$100</definedName>
    <definedName name="_xlnm.Print_Area" localSheetId="5">'T.2 y G3'!$A$1:$M$54</definedName>
    <definedName name="_xlnm.Print_Area" localSheetId="6">T.3!$A$1:$K$23</definedName>
    <definedName name="_xlnm.Print_Area" localSheetId="9">'T.4.1'!$A$1:$K$50</definedName>
    <definedName name="_xlnm.Print_Area" localSheetId="10">'T.4.2'!$A$1:$K$50</definedName>
    <definedName name="_xlnm.Print_Area" localSheetId="11">'T.4.3'!$A$1:$K$50</definedName>
    <definedName name="_xlnm.Print_Area" localSheetId="12">'T.4.4'!$A$1:$K$50</definedName>
    <definedName name="_xlnm.Print_Area" localSheetId="13">'T.4.5'!$A$1:$K$50</definedName>
    <definedName name="_xlnm.Print_Area" localSheetId="14">'T.4.6'!$A$1:$K$50</definedName>
    <definedName name="_xlnm.Print_Area" localSheetId="15">'T.4.7'!$A$1:$K$50</definedName>
    <definedName name="_xlnm.Print_Area" localSheetId="16">'T.4.8'!$A$1:$K$50</definedName>
    <definedName name="_xlnm.Print_Area" localSheetId="17">'T.4.9'!$A$1:$K$50</definedName>
    <definedName name="_xlnm.Print_Area" localSheetId="19">T.5!$A$1:$L$56</definedName>
    <definedName name="_xlnm.Print_Area" localSheetId="20">T.6!$A$1:$N$58</definedName>
    <definedName name="_xlnm.Print_Area" localSheetId="21">T.7!$A$1:$L$58</definedName>
    <definedName name="_xlnm.Print_Area" localSheetId="24">T.9!$A$1:$J$44</definedName>
    <definedName name="_xlnm.Print_Titles" localSheetId="27">T.11!$11:$12</definedName>
    <definedName name="_xlnm.Print_Titles" localSheetId="6">T.3!$11:$12</definedName>
    <definedName name="_xlnm.Print_Titles" localSheetId="22">T.8!$13:$14</definedName>
  </definedNames>
  <calcPr calcId="191029" concurrentCalc="0"/>
  <extLst>
    <ext xmlns:loext="http://schemas.libreoffice.org/" uri="{7626C862-2A13-11E5-B345-FEFF819CDC9F}">
      <loext:extCalcPr stringRefSyntax="ExcelA1"/>
    </ext>
  </extLst>
</workbook>
</file>

<file path=xl/calcChain.xml><?xml version="1.0" encoding="utf-8"?>
<calcChain xmlns="http://schemas.openxmlformats.org/spreadsheetml/2006/main">
  <c r="M98" i="27" l="1"/>
  <c r="E92" i="27"/>
  <c r="E95" i="27"/>
  <c r="E98" i="27"/>
  <c r="F92" i="27"/>
  <c r="F95" i="27"/>
  <c r="F98" i="27"/>
  <c r="G98" i="27"/>
  <c r="H92" i="27"/>
  <c r="H95" i="27"/>
  <c r="H98" i="27"/>
  <c r="I92" i="27"/>
  <c r="I95" i="27"/>
  <c r="I98" i="27"/>
  <c r="J98" i="27"/>
  <c r="L98" i="27"/>
  <c r="N98" i="27"/>
  <c r="M118" i="27"/>
  <c r="M117" i="27"/>
  <c r="M116" i="27"/>
  <c r="I112" i="27"/>
  <c r="I118" i="27"/>
  <c r="I102" i="27"/>
  <c r="I105" i="27"/>
  <c r="I111" i="27"/>
  <c r="I114" i="27"/>
  <c r="I117" i="27"/>
  <c r="I101" i="27"/>
  <c r="I104" i="27"/>
  <c r="I107" i="27"/>
  <c r="I110" i="27"/>
  <c r="I113" i="27"/>
  <c r="I116" i="27"/>
  <c r="H112" i="27"/>
  <c r="H118" i="27"/>
  <c r="H102" i="27"/>
  <c r="H105" i="27"/>
  <c r="H111" i="27"/>
  <c r="H114" i="27"/>
  <c r="H117" i="27"/>
  <c r="H101" i="27"/>
  <c r="H104" i="27"/>
  <c r="H107" i="27"/>
  <c r="H110" i="27"/>
  <c r="H113" i="27"/>
  <c r="H116" i="27"/>
  <c r="F112" i="27"/>
  <c r="F118" i="27"/>
  <c r="F102" i="27"/>
  <c r="F105" i="27"/>
  <c r="F111" i="27"/>
  <c r="F114" i="27"/>
  <c r="F117" i="27"/>
  <c r="F101" i="27"/>
  <c r="F104" i="27"/>
  <c r="F107" i="27"/>
  <c r="F110" i="27"/>
  <c r="F113" i="27"/>
  <c r="F116" i="27"/>
  <c r="E112" i="27"/>
  <c r="E118" i="27"/>
  <c r="E102" i="27"/>
  <c r="E105" i="27"/>
  <c r="E111" i="27"/>
  <c r="E114" i="27"/>
  <c r="E117" i="27"/>
  <c r="E101" i="27"/>
  <c r="E104" i="27"/>
  <c r="E107" i="27"/>
  <c r="E110" i="27"/>
  <c r="E113" i="27"/>
  <c r="E116" i="27"/>
  <c r="G114" i="27"/>
  <c r="J114" i="27"/>
  <c r="L114" i="27"/>
  <c r="N114" i="27"/>
  <c r="K114" i="27"/>
  <c r="G113" i="27"/>
  <c r="J113" i="27"/>
  <c r="L113" i="27"/>
  <c r="N113" i="27"/>
  <c r="K113" i="27"/>
  <c r="G112" i="27"/>
  <c r="J112" i="27"/>
  <c r="L112" i="27"/>
  <c r="N112" i="27"/>
  <c r="K112" i="27"/>
  <c r="G111" i="27"/>
  <c r="J111" i="27"/>
  <c r="L111" i="27"/>
  <c r="N111" i="27"/>
  <c r="K111" i="27"/>
  <c r="G110" i="27"/>
  <c r="J110" i="27"/>
  <c r="L110" i="27"/>
  <c r="N110" i="27"/>
  <c r="K110" i="27"/>
  <c r="G107" i="27"/>
  <c r="J107" i="27"/>
  <c r="L107" i="27"/>
  <c r="N107" i="27"/>
  <c r="K107" i="27"/>
  <c r="G105" i="27"/>
  <c r="J105" i="27"/>
  <c r="L105" i="27"/>
  <c r="N105" i="27"/>
  <c r="K105" i="27"/>
  <c r="G104" i="27"/>
  <c r="J104" i="27"/>
  <c r="L104" i="27"/>
  <c r="N104" i="27"/>
  <c r="K104" i="27"/>
  <c r="G103" i="27"/>
  <c r="J103" i="27"/>
  <c r="L103" i="27"/>
  <c r="N103" i="27"/>
  <c r="K103" i="27"/>
  <c r="G102" i="27"/>
  <c r="J102" i="27"/>
  <c r="L102" i="27"/>
  <c r="N102" i="27"/>
  <c r="K102" i="27"/>
  <c r="G101" i="27"/>
  <c r="J101" i="27"/>
  <c r="L101" i="27"/>
  <c r="N101" i="27"/>
  <c r="K101" i="27"/>
  <c r="G109" i="27"/>
  <c r="J109" i="27"/>
  <c r="L109" i="27"/>
  <c r="N109" i="27"/>
  <c r="K109" i="27"/>
  <c r="G108" i="27"/>
  <c r="J108" i="27"/>
  <c r="L108" i="27"/>
  <c r="N108" i="27"/>
  <c r="K108" i="27"/>
  <c r="G106" i="27"/>
  <c r="J106" i="27"/>
  <c r="L106" i="27"/>
  <c r="N106" i="27"/>
  <c r="K106" i="27"/>
  <c r="I97" i="27"/>
  <c r="H97" i="27"/>
  <c r="F97" i="27"/>
  <c r="E97" i="27"/>
  <c r="G97" i="27"/>
  <c r="J97" i="27"/>
  <c r="L97" i="27"/>
  <c r="N97" i="27"/>
  <c r="K97" i="27"/>
  <c r="I96" i="27"/>
  <c r="H96" i="27"/>
  <c r="F96" i="27"/>
  <c r="E96" i="27"/>
  <c r="G96" i="27"/>
  <c r="J96" i="27"/>
  <c r="L96" i="27"/>
  <c r="N96" i="27"/>
  <c r="K96" i="27"/>
  <c r="G95" i="27"/>
  <c r="J95" i="27"/>
  <c r="L95" i="27"/>
  <c r="N95" i="27"/>
  <c r="K95" i="27"/>
  <c r="I94" i="27"/>
  <c r="H94" i="27"/>
  <c r="F94" i="27"/>
  <c r="E94" i="27"/>
  <c r="G94" i="27"/>
  <c r="J94" i="27"/>
  <c r="L94" i="27"/>
  <c r="N94" i="27"/>
  <c r="K94" i="27"/>
  <c r="I93" i="27"/>
  <c r="H93" i="27"/>
  <c r="F93" i="27"/>
  <c r="E93" i="27"/>
  <c r="G93" i="27"/>
  <c r="J93" i="27"/>
  <c r="L93" i="27"/>
  <c r="N93" i="27"/>
  <c r="K93" i="27"/>
  <c r="G118" i="27"/>
  <c r="J118" i="27"/>
  <c r="L118" i="27"/>
  <c r="N118" i="27"/>
  <c r="K118" i="27"/>
  <c r="G117" i="27"/>
  <c r="J117" i="27"/>
  <c r="L117" i="27"/>
  <c r="N117" i="27"/>
  <c r="K117" i="27"/>
  <c r="G116" i="27"/>
  <c r="J116" i="27"/>
  <c r="L116" i="27"/>
  <c r="N116" i="27"/>
  <c r="K116" i="27"/>
  <c r="G115" i="27"/>
  <c r="J115" i="27"/>
  <c r="L115" i="27"/>
  <c r="N115" i="27"/>
  <c r="K115" i="27"/>
  <c r="E100" i="27"/>
  <c r="F100" i="27"/>
  <c r="G100" i="27"/>
  <c r="H100" i="27"/>
  <c r="I100" i="27"/>
  <c r="J100" i="27"/>
  <c r="L100" i="27"/>
  <c r="M100" i="27"/>
  <c r="N100" i="27"/>
  <c r="K100" i="27"/>
  <c r="E99" i="27"/>
  <c r="F99" i="27"/>
  <c r="G99" i="27"/>
  <c r="H99" i="27"/>
  <c r="I99" i="27"/>
  <c r="J99" i="27"/>
  <c r="L99" i="27"/>
  <c r="M99" i="27"/>
  <c r="N99" i="27"/>
  <c r="K99" i="27"/>
  <c r="K98" i="27"/>
  <c r="G92" i="27"/>
  <c r="J92" i="27"/>
  <c r="L92" i="27"/>
  <c r="N92" i="27"/>
  <c r="K92" i="27"/>
  <c r="AAF116" i="24"/>
  <c r="AAG116" i="24"/>
  <c r="AAH116" i="24"/>
  <c r="AAI116" i="24"/>
  <c r="AAJ116" i="24"/>
  <c r="AAK116" i="24"/>
  <c r="AAL116" i="24"/>
  <c r="AAM116" i="24"/>
  <c r="AAN116" i="24"/>
  <c r="AAO116" i="24"/>
  <c r="AAE116" i="24"/>
  <c r="AAC116" i="24"/>
  <c r="AAA116" i="24"/>
  <c r="AAA26" i="24"/>
  <c r="AAA34" i="24"/>
  <c r="AAA42" i="24"/>
  <c r="AAA50" i="24"/>
  <c r="AAA58" i="24"/>
  <c r="AAA66" i="24"/>
  <c r="AAA74" i="24"/>
  <c r="AAA82" i="24"/>
  <c r="AAA90" i="24"/>
  <c r="AAA98" i="24"/>
  <c r="AAA106" i="24"/>
  <c r="AAA114" i="24"/>
  <c r="AAA122" i="24"/>
  <c r="AAA130" i="24"/>
  <c r="AAA138" i="24"/>
  <c r="AAA146" i="24"/>
  <c r="AAA154" i="24"/>
  <c r="AAA162" i="24"/>
  <c r="AAA170" i="24"/>
  <c r="AAA178" i="24"/>
  <c r="AAA186" i="24"/>
  <c r="AAA194" i="24"/>
  <c r="AAA202" i="24"/>
  <c r="AAA210" i="24"/>
  <c r="AAA218" i="24"/>
  <c r="AAA226" i="24"/>
  <c r="AAC226" i="24"/>
  <c r="AAC218" i="24"/>
  <c r="AAC202" i="24"/>
  <c r="AAC194" i="24"/>
  <c r="AAC178" i="24"/>
  <c r="AAC170" i="24"/>
  <c r="AAC154" i="24"/>
  <c r="AAC146" i="24"/>
  <c r="AAC130" i="24"/>
  <c r="AAC122" i="24"/>
  <c r="AAC106" i="24"/>
  <c r="AAC98" i="24"/>
  <c r="AAC82" i="24"/>
  <c r="AAC74" i="24"/>
  <c r="AAC58" i="24"/>
  <c r="AAC50" i="24"/>
  <c r="AAC34" i="24"/>
  <c r="AAC26" i="24"/>
  <c r="AAA18" i="24"/>
  <c r="AAA25" i="24"/>
  <c r="AAA33" i="24"/>
  <c r="AAA41" i="24"/>
  <c r="AAA49" i="24"/>
  <c r="AAA57" i="24"/>
  <c r="AAA65" i="24"/>
  <c r="AAA73" i="24"/>
  <c r="AAA81" i="24"/>
  <c r="AAA89" i="24"/>
  <c r="AAA97" i="24"/>
  <c r="AAA105" i="24"/>
  <c r="AAA113" i="24"/>
  <c r="AAA121" i="24"/>
  <c r="AAA129" i="24"/>
  <c r="AAA137" i="24"/>
  <c r="AAA145" i="24"/>
  <c r="AAA153" i="24"/>
  <c r="AAA161" i="24"/>
  <c r="AAA169" i="24"/>
  <c r="AAA177" i="24"/>
  <c r="AAA185" i="24"/>
  <c r="AAA193" i="24"/>
  <c r="AAA201" i="24"/>
  <c r="AAA209" i="24"/>
  <c r="AAA217" i="24"/>
  <c r="AAA225" i="24"/>
  <c r="AAC225" i="24"/>
  <c r="AAC217" i="24"/>
  <c r="AAC201" i="24"/>
  <c r="AAC193" i="24"/>
  <c r="AAC177" i="24"/>
  <c r="AAC169" i="24"/>
  <c r="AAC153" i="24"/>
  <c r="AAC145" i="24"/>
  <c r="AAC129" i="24"/>
  <c r="AAC121" i="24"/>
  <c r="AAC105" i="24"/>
  <c r="AAC97" i="24"/>
  <c r="AAC81" i="24"/>
  <c r="AAC73" i="24"/>
  <c r="AAC57" i="24"/>
  <c r="AAC49" i="24"/>
  <c r="AAC33" i="24"/>
  <c r="AAC25" i="24"/>
  <c r="AAA17" i="24"/>
  <c r="AAA24" i="24"/>
  <c r="AAA32" i="24"/>
  <c r="AAA40" i="24"/>
  <c r="AAA48" i="24"/>
  <c r="AAA56" i="24"/>
  <c r="AAA64" i="24"/>
  <c r="AAA72" i="24"/>
  <c r="AAA80" i="24"/>
  <c r="AAA88" i="24"/>
  <c r="AAA96" i="24"/>
  <c r="AAA104" i="24"/>
  <c r="AAA112" i="24"/>
  <c r="AAA120" i="24"/>
  <c r="AAA128" i="24"/>
  <c r="AAA136" i="24"/>
  <c r="AAA144" i="24"/>
  <c r="AAA152" i="24"/>
  <c r="AAA160" i="24"/>
  <c r="AAA168" i="24"/>
  <c r="AAA176" i="24"/>
  <c r="AAA184" i="24"/>
  <c r="AAA192" i="24"/>
  <c r="AAA200" i="24"/>
  <c r="AAA208" i="24"/>
  <c r="AAA216" i="24"/>
  <c r="AAA224" i="24"/>
  <c r="AAC224" i="24"/>
  <c r="AAC216" i="24"/>
  <c r="AAC200" i="24"/>
  <c r="AAC192" i="24"/>
  <c r="AAC176" i="24"/>
  <c r="AAC168" i="24"/>
  <c r="AAC152" i="24"/>
  <c r="AAC144" i="24"/>
  <c r="AAC128" i="24"/>
  <c r="AAC120" i="24"/>
  <c r="AAC104" i="24"/>
  <c r="AAC96" i="24"/>
  <c r="AAC80" i="24"/>
  <c r="AAC72" i="24"/>
  <c r="AAC56" i="24"/>
  <c r="AAC48" i="24"/>
  <c r="AAC32" i="24"/>
  <c r="AAC24" i="24"/>
  <c r="AAA16" i="24"/>
  <c r="AAA23" i="24"/>
  <c r="AAA31" i="24"/>
  <c r="AAA39" i="24"/>
  <c r="AAA47" i="24"/>
  <c r="AAA55" i="24"/>
  <c r="AAA63" i="24"/>
  <c r="AAA71" i="24"/>
  <c r="AAA79" i="24"/>
  <c r="AAA87" i="24"/>
  <c r="AAA95" i="24"/>
  <c r="AAA103" i="24"/>
  <c r="AAA111" i="24"/>
  <c r="AAA119" i="24"/>
  <c r="AAA127" i="24"/>
  <c r="AAA135" i="24"/>
  <c r="AAA143" i="24"/>
  <c r="AAA151" i="24"/>
  <c r="AAA159" i="24"/>
  <c r="AAA167" i="24"/>
  <c r="AAA175" i="24"/>
  <c r="AAA183" i="24"/>
  <c r="AAA191" i="24"/>
  <c r="AAA199" i="24"/>
  <c r="AAA207" i="24"/>
  <c r="AAA215" i="24"/>
  <c r="AAA223" i="24"/>
  <c r="AAC223" i="24"/>
  <c r="AAC215" i="24"/>
  <c r="AAC199" i="24"/>
  <c r="AAC191" i="24"/>
  <c r="AAC175" i="24"/>
  <c r="AAC167" i="24"/>
  <c r="AAC151" i="24"/>
  <c r="AAC143" i="24"/>
  <c r="AAC127" i="24"/>
  <c r="AAC119" i="24"/>
  <c r="AAC103" i="24"/>
  <c r="AAC95" i="24"/>
  <c r="AAC79" i="24"/>
  <c r="AAC71" i="24"/>
  <c r="AAC55" i="24"/>
  <c r="AAC47" i="24"/>
  <c r="AAC31" i="24"/>
  <c r="AAC23" i="24"/>
  <c r="AAA15" i="24"/>
  <c r="AAA22" i="24"/>
  <c r="AAA30" i="24"/>
  <c r="AAA38" i="24"/>
  <c r="AAA46" i="24"/>
  <c r="AAA54" i="24"/>
  <c r="AAA62" i="24"/>
  <c r="AAA70" i="24"/>
  <c r="AAA78" i="24"/>
  <c r="AAA86" i="24"/>
  <c r="AAA94" i="24"/>
  <c r="AAA102" i="24"/>
  <c r="AAA110" i="24"/>
  <c r="AAA118" i="24"/>
  <c r="AAA126" i="24"/>
  <c r="AAA134" i="24"/>
  <c r="AAA142" i="24"/>
  <c r="AAA150" i="24"/>
  <c r="AAA158" i="24"/>
  <c r="AAA166" i="24"/>
  <c r="AAA174" i="24"/>
  <c r="AAA182" i="24"/>
  <c r="AAA190" i="24"/>
  <c r="AAA198" i="24"/>
  <c r="AAA206" i="24"/>
  <c r="AAA214" i="24"/>
  <c r="AAA222" i="24"/>
  <c r="AAC222" i="24"/>
  <c r="AAC214" i="24"/>
  <c r="AAC198" i="24"/>
  <c r="AAC190" i="24"/>
  <c r="AAC182" i="24"/>
  <c r="AAC174" i="24"/>
  <c r="AAC166" i="24"/>
  <c r="AAC150" i="24"/>
  <c r="AAC142" i="24"/>
  <c r="AAC126" i="24"/>
  <c r="AAC118" i="24"/>
  <c r="AAC102" i="24"/>
  <c r="AAC94" i="24"/>
  <c r="AAC78" i="24"/>
  <c r="AAC70" i="24"/>
  <c r="AAC54" i="24"/>
  <c r="AAC46" i="24"/>
  <c r="AAC30" i="24"/>
  <c r="AAC22" i="24"/>
  <c r="AAC14" i="24"/>
  <c r="AAC38" i="24"/>
  <c r="AAC62" i="24"/>
  <c r="AAC86" i="24"/>
  <c r="AAC110" i="24"/>
  <c r="AAC134" i="24"/>
  <c r="AAC158" i="24"/>
  <c r="AAC206" i="24"/>
  <c r="AAA14" i="24"/>
  <c r="AAA21" i="24"/>
  <c r="AAA29" i="24"/>
  <c r="AAA37" i="24"/>
  <c r="AAA45" i="24"/>
  <c r="AAA53" i="24"/>
  <c r="AAA61" i="24"/>
  <c r="AAA69" i="24"/>
  <c r="AAA77" i="24"/>
  <c r="AAA85" i="24"/>
  <c r="AAA93" i="24"/>
  <c r="AAA101" i="24"/>
  <c r="AAA109" i="24"/>
  <c r="AAA117" i="24"/>
  <c r="AAA125" i="24"/>
  <c r="AAA133" i="24"/>
  <c r="AAA141" i="24"/>
  <c r="AAA149" i="24"/>
  <c r="AAA157" i="24"/>
  <c r="AAA165" i="24"/>
  <c r="AAA173" i="24"/>
  <c r="AAA181" i="24"/>
  <c r="AAA189" i="24"/>
  <c r="AAA197" i="24"/>
  <c r="AAA205" i="24"/>
  <c r="AAA213" i="24"/>
  <c r="AAA221" i="24"/>
  <c r="AAC221" i="24"/>
  <c r="AAC213" i="24"/>
  <c r="AAC197" i="24"/>
  <c r="AAC189" i="24"/>
  <c r="AAC173" i="24"/>
  <c r="AAC165" i="24"/>
  <c r="AAC149" i="24"/>
  <c r="AAC141" i="24"/>
  <c r="AAC125" i="24"/>
  <c r="AAC117" i="24"/>
  <c r="AAC101" i="24"/>
  <c r="AAC93" i="24"/>
  <c r="AAC77" i="24"/>
  <c r="AAC69" i="24"/>
  <c r="AAC53" i="24"/>
  <c r="AAC45" i="24"/>
  <c r="AAC29" i="24"/>
  <c r="AAC21" i="24"/>
  <c r="AAA13" i="24"/>
  <c r="AAA20" i="24"/>
  <c r="AAA28" i="24"/>
  <c r="AAA36" i="24"/>
  <c r="AAA44" i="24"/>
  <c r="AAA52" i="24"/>
  <c r="AAA60" i="24"/>
  <c r="AAA68" i="24"/>
  <c r="AAA76" i="24"/>
  <c r="AAA84" i="24"/>
  <c r="AAA92" i="24"/>
  <c r="AAA100" i="24"/>
  <c r="AAA108" i="24"/>
  <c r="AAA124" i="24"/>
  <c r="AAA132" i="24"/>
  <c r="AAA140" i="24"/>
  <c r="AAA148" i="24"/>
  <c r="AAA156" i="24"/>
  <c r="AAA164" i="24"/>
  <c r="AAA172" i="24"/>
  <c r="AAA180" i="24"/>
  <c r="AAA188" i="24"/>
  <c r="AAA196" i="24"/>
  <c r="AAA204" i="24"/>
  <c r="AAA212" i="24"/>
  <c r="AAA220" i="24"/>
  <c r="AAC220" i="24"/>
  <c r="AAC212" i="24"/>
  <c r="AAC196" i="24"/>
  <c r="AAC188" i="24"/>
  <c r="AAC172" i="24"/>
  <c r="AAC164" i="24"/>
  <c r="AAC148" i="24"/>
  <c r="AAC140" i="24"/>
  <c r="AAC124" i="24"/>
  <c r="AAC100" i="24"/>
  <c r="AAC92" i="24"/>
  <c r="AAC76" i="24"/>
  <c r="AAC68" i="24"/>
  <c r="AAC52" i="24"/>
  <c r="AAC44" i="24"/>
  <c r="AAC28" i="24"/>
  <c r="AAC20" i="24"/>
  <c r="AAA12" i="24"/>
  <c r="AAA219" i="24"/>
  <c r="AAA43" i="24"/>
  <c r="AAA51" i="24"/>
  <c r="AAA59" i="24"/>
  <c r="AAA67" i="24"/>
  <c r="AAA75" i="24"/>
  <c r="AAA83" i="24"/>
  <c r="AAA91" i="24"/>
  <c r="AAA99" i="24"/>
  <c r="AAA107" i="24"/>
  <c r="AAA115" i="24"/>
  <c r="AAA123" i="24"/>
  <c r="AAA131" i="24"/>
  <c r="AAA139" i="24"/>
  <c r="AAA147" i="24"/>
  <c r="AAA155" i="24"/>
  <c r="AAA163" i="24"/>
  <c r="AAA171" i="24"/>
  <c r="AAA179" i="24"/>
  <c r="AAA187" i="24"/>
  <c r="AAA195" i="24"/>
  <c r="AAA203" i="24"/>
  <c r="AAA211" i="24"/>
  <c r="AAA19" i="24"/>
  <c r="AAA27" i="24"/>
  <c r="AAC219" i="24"/>
  <c r="AAC211" i="24"/>
  <c r="AAC195" i="24"/>
  <c r="AAC187" i="24"/>
  <c r="AAC171" i="24"/>
  <c r="AAC163" i="24"/>
  <c r="AAC147" i="24"/>
  <c r="AAC139" i="24"/>
  <c r="AAC123" i="24"/>
  <c r="AAC115" i="24"/>
  <c r="AAC99" i="24"/>
  <c r="AAC91" i="24"/>
  <c r="AAC75" i="24"/>
  <c r="AAC67" i="24"/>
  <c r="AAC27" i="24"/>
  <c r="AAC19" i="24"/>
  <c r="AAC51" i="24"/>
  <c r="AAC43" i="24"/>
  <c r="AAA35" i="24"/>
  <c r="AAC11" i="24"/>
  <c r="AAC35" i="24"/>
  <c r="AAC59" i="24"/>
  <c r="AAC83" i="24"/>
  <c r="AAC107" i="24"/>
  <c r="AAC131" i="24"/>
  <c r="AAC155" i="24"/>
  <c r="AAC179" i="24"/>
  <c r="AAC203" i="24"/>
  <c r="AAA11" i="24"/>
  <c r="AAC41" i="24"/>
  <c r="AAE41" i="24"/>
  <c r="AAF41" i="24"/>
  <c r="AAG41" i="24"/>
  <c r="AAH41" i="24"/>
  <c r="AAI41" i="24"/>
  <c r="AAJ41" i="24"/>
  <c r="AAK41" i="24"/>
  <c r="AAL41" i="24"/>
  <c r="AAM41" i="24"/>
  <c r="AAN41" i="24"/>
  <c r="AAO41" i="24"/>
  <c r="AAE49" i="24"/>
  <c r="AAF49" i="24"/>
  <c r="AAG49" i="24"/>
  <c r="AAH49" i="24"/>
  <c r="AAI49" i="24"/>
  <c r="AAJ49" i="24"/>
  <c r="AAK49" i="24"/>
  <c r="AAL49" i="24"/>
  <c r="AAM49" i="24"/>
  <c r="AAN49" i="24"/>
  <c r="AAO49" i="24"/>
  <c r="AAE57" i="24"/>
  <c r="AAF57" i="24"/>
  <c r="AAG57" i="24"/>
  <c r="AAH57" i="24"/>
  <c r="AAI57" i="24"/>
  <c r="AAJ57" i="24"/>
  <c r="AAK57" i="24"/>
  <c r="AAL57" i="24"/>
  <c r="AAM57" i="24"/>
  <c r="AAN57" i="24"/>
  <c r="AAO57" i="24"/>
  <c r="AAC65" i="24"/>
  <c r="AAE65" i="24"/>
  <c r="AAF65" i="24"/>
  <c r="AAG65" i="24"/>
  <c r="AAH65" i="24"/>
  <c r="AAI65" i="24"/>
  <c r="AAJ65" i="24"/>
  <c r="AAK65" i="24"/>
  <c r="AAL65" i="24"/>
  <c r="AAM65" i="24"/>
  <c r="AAN65" i="24"/>
  <c r="AAO65" i="24"/>
  <c r="AAE73" i="24"/>
  <c r="AAF73" i="24"/>
  <c r="AAG73" i="24"/>
  <c r="AAH73" i="24"/>
  <c r="AAI73" i="24"/>
  <c r="AAJ73" i="24"/>
  <c r="AAK73" i="24"/>
  <c r="AAL73" i="24"/>
  <c r="AAM73" i="24"/>
  <c r="AAN73" i="24"/>
  <c r="AAO73" i="24"/>
  <c r="AAE81" i="24"/>
  <c r="AAF81" i="24"/>
  <c r="AAG81" i="24"/>
  <c r="AAH81" i="24"/>
  <c r="AAI81" i="24"/>
  <c r="AAJ81" i="24"/>
  <c r="AAK81" i="24"/>
  <c r="AAL81" i="24"/>
  <c r="AAM81" i="24"/>
  <c r="AAN81" i="24"/>
  <c r="AAO81" i="24"/>
  <c r="AAC89" i="24"/>
  <c r="AAE89" i="24"/>
  <c r="AAF89" i="24"/>
  <c r="AAG89" i="24"/>
  <c r="AAH89" i="24"/>
  <c r="AAI89" i="24"/>
  <c r="AAJ89" i="24"/>
  <c r="AAK89" i="24"/>
  <c r="AAL89" i="24"/>
  <c r="AAM89" i="24"/>
  <c r="AAN89" i="24"/>
  <c r="AAO89" i="24"/>
  <c r="AAE97" i="24"/>
  <c r="AAF97" i="24"/>
  <c r="AAG97" i="24"/>
  <c r="AAH97" i="24"/>
  <c r="AAI97" i="24"/>
  <c r="AAJ97" i="24"/>
  <c r="AAK97" i="24"/>
  <c r="AAL97" i="24"/>
  <c r="AAM97" i="24"/>
  <c r="AAN97" i="24"/>
  <c r="AAO97" i="24"/>
  <c r="AAE105" i="24"/>
  <c r="AAF105" i="24"/>
  <c r="AAG105" i="24"/>
  <c r="AAH105" i="24"/>
  <c r="AAI105" i="24"/>
  <c r="AAJ105" i="24"/>
  <c r="AAK105" i="24"/>
  <c r="AAL105" i="24"/>
  <c r="AAM105" i="24"/>
  <c r="AAN105" i="24"/>
  <c r="AAO105" i="24"/>
  <c r="AAC113" i="24"/>
  <c r="AAE113" i="24"/>
  <c r="AAF113" i="24"/>
  <c r="AAG113" i="24"/>
  <c r="AAH113" i="24"/>
  <c r="AAI113" i="24"/>
  <c r="AAJ113" i="24"/>
  <c r="AAK113" i="24"/>
  <c r="AAL113" i="24"/>
  <c r="AAM113" i="24"/>
  <c r="AAN113" i="24"/>
  <c r="AAO113" i="24"/>
  <c r="AAE121" i="24"/>
  <c r="AAF121" i="24"/>
  <c r="AAG121" i="24"/>
  <c r="AAH121" i="24"/>
  <c r="AAI121" i="24"/>
  <c r="AAJ121" i="24"/>
  <c r="AAK121" i="24"/>
  <c r="AAL121" i="24"/>
  <c r="AAM121" i="24"/>
  <c r="AAN121" i="24"/>
  <c r="AAO121" i="24"/>
  <c r="AAE129" i="24"/>
  <c r="AAF129" i="24"/>
  <c r="AAG129" i="24"/>
  <c r="AAH129" i="24"/>
  <c r="AAI129" i="24"/>
  <c r="AAJ129" i="24"/>
  <c r="AAK129" i="24"/>
  <c r="AAL129" i="24"/>
  <c r="AAM129" i="24"/>
  <c r="AAN129" i="24"/>
  <c r="AAO129" i="24"/>
  <c r="AAC137" i="24"/>
  <c r="AAE137" i="24"/>
  <c r="AAF137" i="24"/>
  <c r="AAG137" i="24"/>
  <c r="AAH137" i="24"/>
  <c r="AAI137" i="24"/>
  <c r="AAJ137" i="24"/>
  <c r="AAK137" i="24"/>
  <c r="AAL137" i="24"/>
  <c r="AAM137" i="24"/>
  <c r="AAN137" i="24"/>
  <c r="AAO137" i="24"/>
  <c r="AAE145" i="24"/>
  <c r="AAF145" i="24"/>
  <c r="AAG145" i="24"/>
  <c r="AAH145" i="24"/>
  <c r="AAI145" i="24"/>
  <c r="AAJ145" i="24"/>
  <c r="AAK145" i="24"/>
  <c r="AAL145" i="24"/>
  <c r="AAM145" i="24"/>
  <c r="AAN145" i="24"/>
  <c r="AAO145" i="24"/>
  <c r="AAE153" i="24"/>
  <c r="AAF153" i="24"/>
  <c r="AAG153" i="24"/>
  <c r="AAH153" i="24"/>
  <c r="AAI153" i="24"/>
  <c r="AAJ153" i="24"/>
  <c r="AAK153" i="24"/>
  <c r="AAL153" i="24"/>
  <c r="AAM153" i="24"/>
  <c r="AAN153" i="24"/>
  <c r="AAO153" i="24"/>
  <c r="AAC161" i="24"/>
  <c r="AAE161" i="24"/>
  <c r="AAF161" i="24"/>
  <c r="AAG161" i="24"/>
  <c r="AAH161" i="24"/>
  <c r="AAI161" i="24"/>
  <c r="AAJ161" i="24"/>
  <c r="AAK161" i="24"/>
  <c r="AAL161" i="24"/>
  <c r="AAM161" i="24"/>
  <c r="AAN161" i="24"/>
  <c r="AAO161" i="24"/>
  <c r="AAE169" i="24"/>
  <c r="AAF169" i="24"/>
  <c r="AAG169" i="24"/>
  <c r="AAH169" i="24"/>
  <c r="AAI169" i="24"/>
  <c r="AAJ169" i="24"/>
  <c r="AAK169" i="24"/>
  <c r="AAL169" i="24"/>
  <c r="AAM169" i="24"/>
  <c r="AAN169" i="24"/>
  <c r="AAO169" i="24"/>
  <c r="AAE177" i="24"/>
  <c r="AAF177" i="24"/>
  <c r="AAG177" i="24"/>
  <c r="AAH177" i="24"/>
  <c r="AAI177" i="24"/>
  <c r="AAJ177" i="24"/>
  <c r="AAK177" i="24"/>
  <c r="AAL177" i="24"/>
  <c r="AAM177" i="24"/>
  <c r="AAN177" i="24"/>
  <c r="AAO177" i="24"/>
  <c r="AAC185" i="24"/>
  <c r="AAE185" i="24"/>
  <c r="AAF185" i="24"/>
  <c r="AAG185" i="24"/>
  <c r="AAH185" i="24"/>
  <c r="AAI185" i="24"/>
  <c r="AAJ185" i="24"/>
  <c r="AAK185" i="24"/>
  <c r="AAL185" i="24"/>
  <c r="AAM185" i="24"/>
  <c r="AAN185" i="24"/>
  <c r="AAO185" i="24"/>
  <c r="AAE193" i="24"/>
  <c r="AAF193" i="24"/>
  <c r="AAG193" i="24"/>
  <c r="AAH193" i="24"/>
  <c r="AAI193" i="24"/>
  <c r="AAJ193" i="24"/>
  <c r="AAK193" i="24"/>
  <c r="AAL193" i="24"/>
  <c r="AAM193" i="24"/>
  <c r="AAN193" i="24"/>
  <c r="AAO193" i="24"/>
  <c r="AAE201" i="24"/>
  <c r="AAF201" i="24"/>
  <c r="AAG201" i="24"/>
  <c r="AAH201" i="24"/>
  <c r="AAI201" i="24"/>
  <c r="AAJ201" i="24"/>
  <c r="AAK201" i="24"/>
  <c r="AAL201" i="24"/>
  <c r="AAM201" i="24"/>
  <c r="AAN201" i="24"/>
  <c r="AAO201" i="24"/>
  <c r="AAC209" i="24"/>
  <c r="AAE209" i="24"/>
  <c r="AAF209" i="24"/>
  <c r="AAG209" i="24"/>
  <c r="AAH209" i="24"/>
  <c r="AAI209" i="24"/>
  <c r="AAJ209" i="24"/>
  <c r="AAK209" i="24"/>
  <c r="AAL209" i="24"/>
  <c r="AAM209" i="24"/>
  <c r="AAN209" i="24"/>
  <c r="AAO209" i="24"/>
  <c r="AAE217" i="24"/>
  <c r="AAF217" i="24"/>
  <c r="AAG217" i="24"/>
  <c r="AAH217" i="24"/>
  <c r="AAI217" i="24"/>
  <c r="AAJ217" i="24"/>
  <c r="AAK217" i="24"/>
  <c r="AAL217" i="24"/>
  <c r="AAM217" i="24"/>
  <c r="AAN217" i="24"/>
  <c r="AAO217" i="24"/>
  <c r="AAE225" i="24"/>
  <c r="AAF225" i="24"/>
  <c r="AAG225" i="24"/>
  <c r="AAH225" i="24"/>
  <c r="AAI225" i="24"/>
  <c r="AAJ225" i="24"/>
  <c r="AAK225" i="24"/>
  <c r="AAL225" i="24"/>
  <c r="AAM225" i="24"/>
  <c r="AAN225" i="24"/>
  <c r="AAO225" i="24"/>
  <c r="AAC18" i="24"/>
  <c r="AAE18" i="24"/>
  <c r="AAF18" i="24"/>
  <c r="AAG18" i="24"/>
  <c r="AAH18" i="24"/>
  <c r="AAI18" i="24"/>
  <c r="AAJ18" i="24"/>
  <c r="AAK18" i="24"/>
  <c r="AAL18" i="24"/>
  <c r="AAM18" i="24"/>
  <c r="AAN18" i="24"/>
  <c r="AAO18" i="24"/>
  <c r="AAE26" i="24"/>
  <c r="AAF26" i="24"/>
  <c r="AAG26" i="24"/>
  <c r="AAH26" i="24"/>
  <c r="AAI26" i="24"/>
  <c r="AAJ26" i="24"/>
  <c r="AAK26" i="24"/>
  <c r="AAL26" i="24"/>
  <c r="AAM26" i="24"/>
  <c r="AAN26" i="24"/>
  <c r="AAO26" i="24"/>
  <c r="AAE34" i="24"/>
  <c r="AAF34" i="24"/>
  <c r="AAG34" i="24"/>
  <c r="AAH34" i="24"/>
  <c r="AAI34" i="24"/>
  <c r="AAJ34" i="24"/>
  <c r="AAK34" i="24"/>
  <c r="AAL34" i="24"/>
  <c r="AAM34" i="24"/>
  <c r="AAN34" i="24"/>
  <c r="AAO34" i="24"/>
  <c r="AAC42" i="24"/>
  <c r="AAE42" i="24"/>
  <c r="AAF42" i="24"/>
  <c r="AAG42" i="24"/>
  <c r="AAH42" i="24"/>
  <c r="AAI42" i="24"/>
  <c r="AAJ42" i="24"/>
  <c r="AAK42" i="24"/>
  <c r="AAL42" i="24"/>
  <c r="AAM42" i="24"/>
  <c r="AAN42" i="24"/>
  <c r="AAO42" i="24"/>
  <c r="AAE50" i="24"/>
  <c r="AAF50" i="24"/>
  <c r="AAG50" i="24"/>
  <c r="AAH50" i="24"/>
  <c r="AAI50" i="24"/>
  <c r="AAJ50" i="24"/>
  <c r="AAK50" i="24"/>
  <c r="AAL50" i="24"/>
  <c r="AAM50" i="24"/>
  <c r="AAN50" i="24"/>
  <c r="AAO50" i="24"/>
  <c r="AAE58" i="24"/>
  <c r="AAF58" i="24"/>
  <c r="AAG58" i="24"/>
  <c r="AAH58" i="24"/>
  <c r="AAI58" i="24"/>
  <c r="AAJ58" i="24"/>
  <c r="AAK58" i="24"/>
  <c r="AAL58" i="24"/>
  <c r="AAM58" i="24"/>
  <c r="AAN58" i="24"/>
  <c r="AAO58" i="24"/>
  <c r="AAC66" i="24"/>
  <c r="AAE66" i="24"/>
  <c r="AAF66" i="24"/>
  <c r="AAG66" i="24"/>
  <c r="AAH66" i="24"/>
  <c r="AAI66" i="24"/>
  <c r="AAJ66" i="24"/>
  <c r="AAK66" i="24"/>
  <c r="AAL66" i="24"/>
  <c r="AAM66" i="24"/>
  <c r="AAN66" i="24"/>
  <c r="AAO66" i="24"/>
  <c r="AAE74" i="24"/>
  <c r="AAF74" i="24"/>
  <c r="AAG74" i="24"/>
  <c r="AAH74" i="24"/>
  <c r="AAI74" i="24"/>
  <c r="AAJ74" i="24"/>
  <c r="AAK74" i="24"/>
  <c r="AAL74" i="24"/>
  <c r="AAM74" i="24"/>
  <c r="AAN74" i="24"/>
  <c r="AAO74" i="24"/>
  <c r="AAE82" i="24"/>
  <c r="AAF82" i="24"/>
  <c r="AAG82" i="24"/>
  <c r="AAH82" i="24"/>
  <c r="AAI82" i="24"/>
  <c r="AAJ82" i="24"/>
  <c r="AAK82" i="24"/>
  <c r="AAL82" i="24"/>
  <c r="AAM82" i="24"/>
  <c r="AAN82" i="24"/>
  <c r="AAO82" i="24"/>
  <c r="AAC90" i="24"/>
  <c r="AAE90" i="24"/>
  <c r="AAF90" i="24"/>
  <c r="AAG90" i="24"/>
  <c r="AAH90" i="24"/>
  <c r="AAI90" i="24"/>
  <c r="AAJ90" i="24"/>
  <c r="AAK90" i="24"/>
  <c r="AAL90" i="24"/>
  <c r="AAM90" i="24"/>
  <c r="AAN90" i="24"/>
  <c r="AAO90" i="24"/>
  <c r="AAE98" i="24"/>
  <c r="AAF98" i="24"/>
  <c r="AAG98" i="24"/>
  <c r="AAH98" i="24"/>
  <c r="AAI98" i="24"/>
  <c r="AAJ98" i="24"/>
  <c r="AAK98" i="24"/>
  <c r="AAL98" i="24"/>
  <c r="AAM98" i="24"/>
  <c r="AAN98" i="24"/>
  <c r="AAO98" i="24"/>
  <c r="AAE106" i="24"/>
  <c r="AAF106" i="24"/>
  <c r="AAG106" i="24"/>
  <c r="AAH106" i="24"/>
  <c r="AAI106" i="24"/>
  <c r="AAJ106" i="24"/>
  <c r="AAK106" i="24"/>
  <c r="AAL106" i="24"/>
  <c r="AAM106" i="24"/>
  <c r="AAN106" i="24"/>
  <c r="AAO106" i="24"/>
  <c r="AAC114" i="24"/>
  <c r="AAE114" i="24"/>
  <c r="AAF114" i="24"/>
  <c r="AAG114" i="24"/>
  <c r="AAH114" i="24"/>
  <c r="AAI114" i="24"/>
  <c r="AAJ114" i="24"/>
  <c r="AAK114" i="24"/>
  <c r="AAL114" i="24"/>
  <c r="AAM114" i="24"/>
  <c r="AAN114" i="24"/>
  <c r="AAO114" i="24"/>
  <c r="AAE122" i="24"/>
  <c r="AAF122" i="24"/>
  <c r="AAG122" i="24"/>
  <c r="AAH122" i="24"/>
  <c r="AAI122" i="24"/>
  <c r="AAJ122" i="24"/>
  <c r="AAK122" i="24"/>
  <c r="AAL122" i="24"/>
  <c r="AAM122" i="24"/>
  <c r="AAN122" i="24"/>
  <c r="AAO122" i="24"/>
  <c r="AAE130" i="24"/>
  <c r="AAF130" i="24"/>
  <c r="AAG130" i="24"/>
  <c r="AAH130" i="24"/>
  <c r="AAI130" i="24"/>
  <c r="AAJ130" i="24"/>
  <c r="AAK130" i="24"/>
  <c r="AAL130" i="24"/>
  <c r="AAM130" i="24"/>
  <c r="AAN130" i="24"/>
  <c r="AAO130" i="24"/>
  <c r="AAC138" i="24"/>
  <c r="AAE138" i="24"/>
  <c r="AAF138" i="24"/>
  <c r="AAG138" i="24"/>
  <c r="AAH138" i="24"/>
  <c r="AAI138" i="24"/>
  <c r="AAJ138" i="24"/>
  <c r="AAK138" i="24"/>
  <c r="AAL138" i="24"/>
  <c r="AAM138" i="24"/>
  <c r="AAN138" i="24"/>
  <c r="AAO138" i="24"/>
  <c r="AAE146" i="24"/>
  <c r="AAF146" i="24"/>
  <c r="AAG146" i="24"/>
  <c r="AAH146" i="24"/>
  <c r="AAI146" i="24"/>
  <c r="AAJ146" i="24"/>
  <c r="AAK146" i="24"/>
  <c r="AAL146" i="24"/>
  <c r="AAM146" i="24"/>
  <c r="AAN146" i="24"/>
  <c r="AAO146" i="24"/>
  <c r="AAE154" i="24"/>
  <c r="AAF154" i="24"/>
  <c r="AAG154" i="24"/>
  <c r="AAH154" i="24"/>
  <c r="AAI154" i="24"/>
  <c r="AAJ154" i="24"/>
  <c r="AAK154" i="24"/>
  <c r="AAL154" i="24"/>
  <c r="AAM154" i="24"/>
  <c r="AAN154" i="24"/>
  <c r="AAO154" i="24"/>
  <c r="AAC162" i="24"/>
  <c r="AAE162" i="24"/>
  <c r="AAF162" i="24"/>
  <c r="AAG162" i="24"/>
  <c r="AAH162" i="24"/>
  <c r="AAI162" i="24"/>
  <c r="AAJ162" i="24"/>
  <c r="AAK162" i="24"/>
  <c r="AAL162" i="24"/>
  <c r="AAM162" i="24"/>
  <c r="AAN162" i="24"/>
  <c r="AAO162" i="24"/>
  <c r="AAE170" i="24"/>
  <c r="AAF170" i="24"/>
  <c r="AAG170" i="24"/>
  <c r="AAH170" i="24"/>
  <c r="AAI170" i="24"/>
  <c r="AAJ170" i="24"/>
  <c r="AAK170" i="24"/>
  <c r="AAL170" i="24"/>
  <c r="AAM170" i="24"/>
  <c r="AAN170" i="24"/>
  <c r="AAO170" i="24"/>
  <c r="AAE178" i="24"/>
  <c r="AAF178" i="24"/>
  <c r="AAG178" i="24"/>
  <c r="AAH178" i="24"/>
  <c r="AAI178" i="24"/>
  <c r="AAJ178" i="24"/>
  <c r="AAK178" i="24"/>
  <c r="AAL178" i="24"/>
  <c r="AAM178" i="24"/>
  <c r="AAN178" i="24"/>
  <c r="AAO178" i="24"/>
  <c r="AAC186" i="24"/>
  <c r="AAE186" i="24"/>
  <c r="AAF186" i="24"/>
  <c r="AAG186" i="24"/>
  <c r="AAH186" i="24"/>
  <c r="AAI186" i="24"/>
  <c r="AAJ186" i="24"/>
  <c r="AAK186" i="24"/>
  <c r="AAL186" i="24"/>
  <c r="AAM186" i="24"/>
  <c r="AAN186" i="24"/>
  <c r="AAO186" i="24"/>
  <c r="AAE194" i="24"/>
  <c r="AAF194" i="24"/>
  <c r="AAG194" i="24"/>
  <c r="AAH194" i="24"/>
  <c r="AAI194" i="24"/>
  <c r="AAJ194" i="24"/>
  <c r="AAK194" i="24"/>
  <c r="AAL194" i="24"/>
  <c r="AAM194" i="24"/>
  <c r="AAN194" i="24"/>
  <c r="AAO194" i="24"/>
  <c r="AAE202" i="24"/>
  <c r="AAF202" i="24"/>
  <c r="AAG202" i="24"/>
  <c r="AAH202" i="24"/>
  <c r="AAI202" i="24"/>
  <c r="AAJ202" i="24"/>
  <c r="AAK202" i="24"/>
  <c r="AAL202" i="24"/>
  <c r="AAM202" i="24"/>
  <c r="AAN202" i="24"/>
  <c r="AAO202" i="24"/>
  <c r="AAC210" i="24"/>
  <c r="AAE210" i="24"/>
  <c r="AAF210" i="24"/>
  <c r="AAG210" i="24"/>
  <c r="AAH210" i="24"/>
  <c r="AAI210" i="24"/>
  <c r="AAJ210" i="24"/>
  <c r="AAK210" i="24"/>
  <c r="AAL210" i="24"/>
  <c r="AAM210" i="24"/>
  <c r="AAN210" i="24"/>
  <c r="AAO210" i="24"/>
  <c r="AAE218" i="24"/>
  <c r="AAF218" i="24"/>
  <c r="AAG218" i="24"/>
  <c r="AAH218" i="24"/>
  <c r="AAI218" i="24"/>
  <c r="AAJ218" i="24"/>
  <c r="AAK218" i="24"/>
  <c r="AAL218" i="24"/>
  <c r="AAM218" i="24"/>
  <c r="AAN218" i="24"/>
  <c r="AAO218" i="24"/>
  <c r="AAE226" i="24"/>
  <c r="AAF226" i="24"/>
  <c r="AAG226" i="24"/>
  <c r="AAH226" i="24"/>
  <c r="AAI226" i="24"/>
  <c r="AAJ226" i="24"/>
  <c r="AAK226" i="24"/>
  <c r="AAL226" i="24"/>
  <c r="AAM226" i="24"/>
  <c r="AAN226" i="24"/>
  <c r="AAO226" i="24"/>
  <c r="AAE215" i="24"/>
  <c r="AAF215" i="24"/>
  <c r="AAG215" i="24"/>
  <c r="AAH215" i="24"/>
  <c r="AAI215" i="24"/>
  <c r="AAJ215" i="24"/>
  <c r="AAK215" i="24"/>
  <c r="AAL215" i="24"/>
  <c r="AAM215" i="24"/>
  <c r="AAN215" i="24"/>
  <c r="AAO215" i="24"/>
  <c r="AAE223" i="24"/>
  <c r="AAF223" i="24"/>
  <c r="AAG223" i="24"/>
  <c r="AAH223" i="24"/>
  <c r="AAI223" i="24"/>
  <c r="AAJ223" i="24"/>
  <c r="AAK223" i="24"/>
  <c r="AAL223" i="24"/>
  <c r="AAM223" i="24"/>
  <c r="AAN223" i="24"/>
  <c r="AAO223" i="24"/>
  <c r="AAC16" i="24"/>
  <c r="AAE16" i="24"/>
  <c r="AAF16" i="24"/>
  <c r="AAG16" i="24"/>
  <c r="AAH16" i="24"/>
  <c r="AAI16" i="24"/>
  <c r="AAJ16" i="24"/>
  <c r="AAK16" i="24"/>
  <c r="AAL16" i="24"/>
  <c r="AAM16" i="24"/>
  <c r="AAN16" i="24"/>
  <c r="AAO16" i="24"/>
  <c r="AAE24" i="24"/>
  <c r="AAF24" i="24"/>
  <c r="AAG24" i="24"/>
  <c r="AAH24" i="24"/>
  <c r="AAI24" i="24"/>
  <c r="AAJ24" i="24"/>
  <c r="AAK24" i="24"/>
  <c r="AAL24" i="24"/>
  <c r="AAM24" i="24"/>
  <c r="AAN24" i="24"/>
  <c r="AAO24" i="24"/>
  <c r="AAE32" i="24"/>
  <c r="AAF32" i="24"/>
  <c r="AAG32" i="24"/>
  <c r="AAH32" i="24"/>
  <c r="AAI32" i="24"/>
  <c r="AAJ32" i="24"/>
  <c r="AAK32" i="24"/>
  <c r="AAL32" i="24"/>
  <c r="AAM32" i="24"/>
  <c r="AAN32" i="24"/>
  <c r="AAO32" i="24"/>
  <c r="AAC40" i="24"/>
  <c r="AAE40" i="24"/>
  <c r="AAF40" i="24"/>
  <c r="AAG40" i="24"/>
  <c r="AAH40" i="24"/>
  <c r="AAI40" i="24"/>
  <c r="AAJ40" i="24"/>
  <c r="AAK40" i="24"/>
  <c r="AAL40" i="24"/>
  <c r="AAM40" i="24"/>
  <c r="AAN40" i="24"/>
  <c r="AAO40" i="24"/>
  <c r="AAE48" i="24"/>
  <c r="AAF48" i="24"/>
  <c r="AAG48" i="24"/>
  <c r="AAH48" i="24"/>
  <c r="AAI48" i="24"/>
  <c r="AAJ48" i="24"/>
  <c r="AAK48" i="24"/>
  <c r="AAL48" i="24"/>
  <c r="AAM48" i="24"/>
  <c r="AAN48" i="24"/>
  <c r="AAO48" i="24"/>
  <c r="AAE56" i="24"/>
  <c r="AAF56" i="24"/>
  <c r="AAG56" i="24"/>
  <c r="AAH56" i="24"/>
  <c r="AAI56" i="24"/>
  <c r="AAJ56" i="24"/>
  <c r="AAK56" i="24"/>
  <c r="AAL56" i="24"/>
  <c r="AAM56" i="24"/>
  <c r="AAN56" i="24"/>
  <c r="AAO56" i="24"/>
  <c r="AAC64" i="24"/>
  <c r="AAE64" i="24"/>
  <c r="AAF64" i="24"/>
  <c r="AAG64" i="24"/>
  <c r="AAH64" i="24"/>
  <c r="AAI64" i="24"/>
  <c r="AAJ64" i="24"/>
  <c r="AAK64" i="24"/>
  <c r="AAL64" i="24"/>
  <c r="AAM64" i="24"/>
  <c r="AAN64" i="24"/>
  <c r="AAO64" i="24"/>
  <c r="AAE72" i="24"/>
  <c r="AAF72" i="24"/>
  <c r="AAG72" i="24"/>
  <c r="AAH72" i="24"/>
  <c r="AAI72" i="24"/>
  <c r="AAJ72" i="24"/>
  <c r="AAK72" i="24"/>
  <c r="AAL72" i="24"/>
  <c r="AAM72" i="24"/>
  <c r="AAN72" i="24"/>
  <c r="AAO72" i="24"/>
  <c r="AAE80" i="24"/>
  <c r="AAF80" i="24"/>
  <c r="AAG80" i="24"/>
  <c r="AAH80" i="24"/>
  <c r="AAI80" i="24"/>
  <c r="AAJ80" i="24"/>
  <c r="AAK80" i="24"/>
  <c r="AAL80" i="24"/>
  <c r="AAM80" i="24"/>
  <c r="AAN80" i="24"/>
  <c r="AAO80" i="24"/>
  <c r="AAC88" i="24"/>
  <c r="AAE88" i="24"/>
  <c r="AAF88" i="24"/>
  <c r="AAG88" i="24"/>
  <c r="AAH88" i="24"/>
  <c r="AAI88" i="24"/>
  <c r="AAJ88" i="24"/>
  <c r="AAK88" i="24"/>
  <c r="AAL88" i="24"/>
  <c r="AAM88" i="24"/>
  <c r="AAN88" i="24"/>
  <c r="AAO88" i="24"/>
  <c r="AAE96" i="24"/>
  <c r="AAF96" i="24"/>
  <c r="AAG96" i="24"/>
  <c r="AAH96" i="24"/>
  <c r="AAI96" i="24"/>
  <c r="AAJ96" i="24"/>
  <c r="AAK96" i="24"/>
  <c r="AAL96" i="24"/>
  <c r="AAM96" i="24"/>
  <c r="AAN96" i="24"/>
  <c r="AAO96" i="24"/>
  <c r="AAE104" i="24"/>
  <c r="AAF104" i="24"/>
  <c r="AAG104" i="24"/>
  <c r="AAH104" i="24"/>
  <c r="AAI104" i="24"/>
  <c r="AAJ104" i="24"/>
  <c r="AAK104" i="24"/>
  <c r="AAL104" i="24"/>
  <c r="AAM104" i="24"/>
  <c r="AAN104" i="24"/>
  <c r="AAO104" i="24"/>
  <c r="AAC112" i="24"/>
  <c r="AAE112" i="24"/>
  <c r="AAF112" i="24"/>
  <c r="AAG112" i="24"/>
  <c r="AAH112" i="24"/>
  <c r="AAI112" i="24"/>
  <c r="AAJ112" i="24"/>
  <c r="AAK112" i="24"/>
  <c r="AAL112" i="24"/>
  <c r="AAM112" i="24"/>
  <c r="AAN112" i="24"/>
  <c r="AAO112" i="24"/>
  <c r="AAE120" i="24"/>
  <c r="AAF120" i="24"/>
  <c r="AAG120" i="24"/>
  <c r="AAH120" i="24"/>
  <c r="AAI120" i="24"/>
  <c r="AAJ120" i="24"/>
  <c r="AAK120" i="24"/>
  <c r="AAL120" i="24"/>
  <c r="AAM120" i="24"/>
  <c r="AAN120" i="24"/>
  <c r="AAO120" i="24"/>
  <c r="AAE128" i="24"/>
  <c r="AAF128" i="24"/>
  <c r="AAG128" i="24"/>
  <c r="AAH128" i="24"/>
  <c r="AAI128" i="24"/>
  <c r="AAJ128" i="24"/>
  <c r="AAK128" i="24"/>
  <c r="AAL128" i="24"/>
  <c r="AAM128" i="24"/>
  <c r="AAN128" i="24"/>
  <c r="AAO128" i="24"/>
  <c r="AAC136" i="24"/>
  <c r="AAE136" i="24"/>
  <c r="AAF136" i="24"/>
  <c r="AAG136" i="24"/>
  <c r="AAH136" i="24"/>
  <c r="AAI136" i="24"/>
  <c r="AAJ136" i="24"/>
  <c r="AAK136" i="24"/>
  <c r="AAL136" i="24"/>
  <c r="AAM136" i="24"/>
  <c r="AAN136" i="24"/>
  <c r="AAO136" i="24"/>
  <c r="AAE144" i="24"/>
  <c r="AAF144" i="24"/>
  <c r="AAG144" i="24"/>
  <c r="AAH144" i="24"/>
  <c r="AAI144" i="24"/>
  <c r="AAJ144" i="24"/>
  <c r="AAK144" i="24"/>
  <c r="AAL144" i="24"/>
  <c r="AAM144" i="24"/>
  <c r="AAN144" i="24"/>
  <c r="AAO144" i="24"/>
  <c r="AAE152" i="24"/>
  <c r="AAF152" i="24"/>
  <c r="AAG152" i="24"/>
  <c r="AAH152" i="24"/>
  <c r="AAI152" i="24"/>
  <c r="AAJ152" i="24"/>
  <c r="AAK152" i="24"/>
  <c r="AAL152" i="24"/>
  <c r="AAM152" i="24"/>
  <c r="AAN152" i="24"/>
  <c r="AAO152" i="24"/>
  <c r="AAC160" i="24"/>
  <c r="AAE160" i="24"/>
  <c r="AAF160" i="24"/>
  <c r="AAG160" i="24"/>
  <c r="AAH160" i="24"/>
  <c r="AAI160" i="24"/>
  <c r="AAJ160" i="24"/>
  <c r="AAK160" i="24"/>
  <c r="AAL160" i="24"/>
  <c r="AAM160" i="24"/>
  <c r="AAN160" i="24"/>
  <c r="AAO160" i="24"/>
  <c r="AAE168" i="24"/>
  <c r="AAF168" i="24"/>
  <c r="AAG168" i="24"/>
  <c r="AAH168" i="24"/>
  <c r="AAI168" i="24"/>
  <c r="AAJ168" i="24"/>
  <c r="AAK168" i="24"/>
  <c r="AAL168" i="24"/>
  <c r="AAM168" i="24"/>
  <c r="AAN168" i="24"/>
  <c r="AAO168" i="24"/>
  <c r="AAE176" i="24"/>
  <c r="AAF176" i="24"/>
  <c r="AAG176" i="24"/>
  <c r="AAH176" i="24"/>
  <c r="AAI176" i="24"/>
  <c r="AAJ176" i="24"/>
  <c r="AAK176" i="24"/>
  <c r="AAL176" i="24"/>
  <c r="AAM176" i="24"/>
  <c r="AAN176" i="24"/>
  <c r="AAO176" i="24"/>
  <c r="AAC184" i="24"/>
  <c r="AAE184" i="24"/>
  <c r="AAF184" i="24"/>
  <c r="AAG184" i="24"/>
  <c r="AAH184" i="24"/>
  <c r="AAI184" i="24"/>
  <c r="AAJ184" i="24"/>
  <c r="AAK184" i="24"/>
  <c r="AAL184" i="24"/>
  <c r="AAM184" i="24"/>
  <c r="AAN184" i="24"/>
  <c r="AAO184" i="24"/>
  <c r="AAE192" i="24"/>
  <c r="AAF192" i="24"/>
  <c r="AAG192" i="24"/>
  <c r="AAH192" i="24"/>
  <c r="AAI192" i="24"/>
  <c r="AAJ192" i="24"/>
  <c r="AAK192" i="24"/>
  <c r="AAL192" i="24"/>
  <c r="AAM192" i="24"/>
  <c r="AAN192" i="24"/>
  <c r="AAO192" i="24"/>
  <c r="AAE200" i="24"/>
  <c r="AAF200" i="24"/>
  <c r="AAG200" i="24"/>
  <c r="AAH200" i="24"/>
  <c r="AAI200" i="24"/>
  <c r="AAJ200" i="24"/>
  <c r="AAK200" i="24"/>
  <c r="AAL200" i="24"/>
  <c r="AAM200" i="24"/>
  <c r="AAN200" i="24"/>
  <c r="AAO200" i="24"/>
  <c r="AAC208" i="24"/>
  <c r="AAE208" i="24"/>
  <c r="AAF208" i="24"/>
  <c r="AAG208" i="24"/>
  <c r="AAH208" i="24"/>
  <c r="AAI208" i="24"/>
  <c r="AAJ208" i="24"/>
  <c r="AAK208" i="24"/>
  <c r="AAL208" i="24"/>
  <c r="AAM208" i="24"/>
  <c r="AAN208" i="24"/>
  <c r="AAO208" i="24"/>
  <c r="AAE216" i="24"/>
  <c r="AAF216" i="24"/>
  <c r="AAG216" i="24"/>
  <c r="AAH216" i="24"/>
  <c r="AAI216" i="24"/>
  <c r="AAJ216" i="24"/>
  <c r="AAK216" i="24"/>
  <c r="AAL216" i="24"/>
  <c r="AAM216" i="24"/>
  <c r="AAN216" i="24"/>
  <c r="AAO216" i="24"/>
  <c r="AAE224" i="24"/>
  <c r="AAF224" i="24"/>
  <c r="AAG224" i="24"/>
  <c r="AAH224" i="24"/>
  <c r="AAI224" i="24"/>
  <c r="AAJ224" i="24"/>
  <c r="AAK224" i="24"/>
  <c r="AAL224" i="24"/>
  <c r="AAM224" i="24"/>
  <c r="AAN224" i="24"/>
  <c r="AAO224" i="24"/>
  <c r="AAC17" i="24"/>
  <c r="AAE17" i="24"/>
  <c r="AAF17" i="24"/>
  <c r="AAG17" i="24"/>
  <c r="AAH17" i="24"/>
  <c r="AAI17" i="24"/>
  <c r="AAJ17" i="24"/>
  <c r="AAK17" i="24"/>
  <c r="AAL17" i="24"/>
  <c r="AAM17" i="24"/>
  <c r="AAN17" i="24"/>
  <c r="AAO17" i="24"/>
  <c r="AAE25" i="24"/>
  <c r="AAF25" i="24"/>
  <c r="AAG25" i="24"/>
  <c r="AAH25" i="24"/>
  <c r="AAI25" i="24"/>
  <c r="AAJ25" i="24"/>
  <c r="AAK25" i="24"/>
  <c r="AAL25" i="24"/>
  <c r="AAM25" i="24"/>
  <c r="AAN25" i="24"/>
  <c r="AAO25" i="24"/>
  <c r="AAE33" i="24"/>
  <c r="AAF33" i="24"/>
  <c r="AAG33" i="24"/>
  <c r="AAH33" i="24"/>
  <c r="AAI33" i="24"/>
  <c r="AAJ33" i="24"/>
  <c r="AAK33" i="24"/>
  <c r="AAL33" i="24"/>
  <c r="AAM33" i="24"/>
  <c r="AAN33" i="24"/>
  <c r="AAO33" i="24"/>
  <c r="AAE222" i="24"/>
  <c r="AAF222" i="24"/>
  <c r="AAG222" i="24"/>
  <c r="AAH222" i="24"/>
  <c r="AAI222" i="24"/>
  <c r="AAJ222" i="24"/>
  <c r="AAK222" i="24"/>
  <c r="AAL222" i="24"/>
  <c r="AAM222" i="24"/>
  <c r="AAN222" i="24"/>
  <c r="AAO222" i="24"/>
  <c r="AAC15" i="24"/>
  <c r="AAE15" i="24"/>
  <c r="AAF15" i="24"/>
  <c r="AAG15" i="24"/>
  <c r="AAH15" i="24"/>
  <c r="AAI15" i="24"/>
  <c r="AAJ15" i="24"/>
  <c r="AAK15" i="24"/>
  <c r="AAL15" i="24"/>
  <c r="AAM15" i="24"/>
  <c r="AAN15" i="24"/>
  <c r="AAO15" i="24"/>
  <c r="AAE23" i="24"/>
  <c r="AAF23" i="24"/>
  <c r="AAG23" i="24"/>
  <c r="AAH23" i="24"/>
  <c r="AAI23" i="24"/>
  <c r="AAJ23" i="24"/>
  <c r="AAK23" i="24"/>
  <c r="AAL23" i="24"/>
  <c r="AAM23" i="24"/>
  <c r="AAN23" i="24"/>
  <c r="AAO23" i="24"/>
  <c r="AAE31" i="24"/>
  <c r="AAF31" i="24"/>
  <c r="AAG31" i="24"/>
  <c r="AAH31" i="24"/>
  <c r="AAI31" i="24"/>
  <c r="AAJ31" i="24"/>
  <c r="AAK31" i="24"/>
  <c r="AAL31" i="24"/>
  <c r="AAM31" i="24"/>
  <c r="AAN31" i="24"/>
  <c r="AAO31" i="24"/>
  <c r="AAC39" i="24"/>
  <c r="AAE39" i="24"/>
  <c r="AAF39" i="24"/>
  <c r="AAG39" i="24"/>
  <c r="AAH39" i="24"/>
  <c r="AAI39" i="24"/>
  <c r="AAJ39" i="24"/>
  <c r="AAK39" i="24"/>
  <c r="AAL39" i="24"/>
  <c r="AAM39" i="24"/>
  <c r="AAN39" i="24"/>
  <c r="AAO39" i="24"/>
  <c r="AAE47" i="24"/>
  <c r="AAF47" i="24"/>
  <c r="AAG47" i="24"/>
  <c r="AAH47" i="24"/>
  <c r="AAI47" i="24"/>
  <c r="AAJ47" i="24"/>
  <c r="AAK47" i="24"/>
  <c r="AAL47" i="24"/>
  <c r="AAM47" i="24"/>
  <c r="AAN47" i="24"/>
  <c r="AAO47" i="24"/>
  <c r="AAE55" i="24"/>
  <c r="AAF55" i="24"/>
  <c r="AAG55" i="24"/>
  <c r="AAH55" i="24"/>
  <c r="AAI55" i="24"/>
  <c r="AAJ55" i="24"/>
  <c r="AAK55" i="24"/>
  <c r="AAL55" i="24"/>
  <c r="AAM55" i="24"/>
  <c r="AAN55" i="24"/>
  <c r="AAO55" i="24"/>
  <c r="AAC63" i="24"/>
  <c r="AAE63" i="24"/>
  <c r="AAF63" i="24"/>
  <c r="AAG63" i="24"/>
  <c r="AAH63" i="24"/>
  <c r="AAI63" i="24"/>
  <c r="AAJ63" i="24"/>
  <c r="AAK63" i="24"/>
  <c r="AAL63" i="24"/>
  <c r="AAM63" i="24"/>
  <c r="AAN63" i="24"/>
  <c r="AAO63" i="24"/>
  <c r="AAE71" i="24"/>
  <c r="AAF71" i="24"/>
  <c r="AAG71" i="24"/>
  <c r="AAH71" i="24"/>
  <c r="AAI71" i="24"/>
  <c r="AAJ71" i="24"/>
  <c r="AAK71" i="24"/>
  <c r="AAL71" i="24"/>
  <c r="AAM71" i="24"/>
  <c r="AAN71" i="24"/>
  <c r="AAO71" i="24"/>
  <c r="AAE79" i="24"/>
  <c r="AAF79" i="24"/>
  <c r="AAG79" i="24"/>
  <c r="AAH79" i="24"/>
  <c r="AAI79" i="24"/>
  <c r="AAJ79" i="24"/>
  <c r="AAK79" i="24"/>
  <c r="AAL79" i="24"/>
  <c r="AAM79" i="24"/>
  <c r="AAN79" i="24"/>
  <c r="AAO79" i="24"/>
  <c r="AAC87" i="24"/>
  <c r="AAE87" i="24"/>
  <c r="AAF87" i="24"/>
  <c r="AAG87" i="24"/>
  <c r="AAH87" i="24"/>
  <c r="AAI87" i="24"/>
  <c r="AAJ87" i="24"/>
  <c r="AAK87" i="24"/>
  <c r="AAL87" i="24"/>
  <c r="AAM87" i="24"/>
  <c r="AAN87" i="24"/>
  <c r="AAO87" i="24"/>
  <c r="AAE95" i="24"/>
  <c r="AAF95" i="24"/>
  <c r="AAG95" i="24"/>
  <c r="AAH95" i="24"/>
  <c r="AAI95" i="24"/>
  <c r="AAJ95" i="24"/>
  <c r="AAK95" i="24"/>
  <c r="AAL95" i="24"/>
  <c r="AAM95" i="24"/>
  <c r="AAN95" i="24"/>
  <c r="AAO95" i="24"/>
  <c r="AAE103" i="24"/>
  <c r="AAF103" i="24"/>
  <c r="AAG103" i="24"/>
  <c r="AAH103" i="24"/>
  <c r="AAI103" i="24"/>
  <c r="AAJ103" i="24"/>
  <c r="AAK103" i="24"/>
  <c r="AAL103" i="24"/>
  <c r="AAM103" i="24"/>
  <c r="AAN103" i="24"/>
  <c r="AAO103" i="24"/>
  <c r="AAC111" i="24"/>
  <c r="AAE111" i="24"/>
  <c r="AAF111" i="24"/>
  <c r="AAG111" i="24"/>
  <c r="AAH111" i="24"/>
  <c r="AAI111" i="24"/>
  <c r="AAJ111" i="24"/>
  <c r="AAK111" i="24"/>
  <c r="AAL111" i="24"/>
  <c r="AAM111" i="24"/>
  <c r="AAN111" i="24"/>
  <c r="AAO111" i="24"/>
  <c r="AAE119" i="24"/>
  <c r="AAF119" i="24"/>
  <c r="AAG119" i="24"/>
  <c r="AAH119" i="24"/>
  <c r="AAI119" i="24"/>
  <c r="AAJ119" i="24"/>
  <c r="AAK119" i="24"/>
  <c r="AAL119" i="24"/>
  <c r="AAM119" i="24"/>
  <c r="AAN119" i="24"/>
  <c r="AAO119" i="24"/>
  <c r="AAE127" i="24"/>
  <c r="AAF127" i="24"/>
  <c r="AAG127" i="24"/>
  <c r="AAH127" i="24"/>
  <c r="AAI127" i="24"/>
  <c r="AAJ127" i="24"/>
  <c r="AAK127" i="24"/>
  <c r="AAL127" i="24"/>
  <c r="AAM127" i="24"/>
  <c r="AAN127" i="24"/>
  <c r="AAO127" i="24"/>
  <c r="AAC135" i="24"/>
  <c r="AAE135" i="24"/>
  <c r="AAF135" i="24"/>
  <c r="AAG135" i="24"/>
  <c r="AAH135" i="24"/>
  <c r="AAI135" i="24"/>
  <c r="AAJ135" i="24"/>
  <c r="AAK135" i="24"/>
  <c r="AAL135" i="24"/>
  <c r="AAM135" i="24"/>
  <c r="AAN135" i="24"/>
  <c r="AAO135" i="24"/>
  <c r="AAE143" i="24"/>
  <c r="AAF143" i="24"/>
  <c r="AAG143" i="24"/>
  <c r="AAH143" i="24"/>
  <c r="AAI143" i="24"/>
  <c r="AAJ143" i="24"/>
  <c r="AAK143" i="24"/>
  <c r="AAL143" i="24"/>
  <c r="AAM143" i="24"/>
  <c r="AAN143" i="24"/>
  <c r="AAO143" i="24"/>
  <c r="AAE151" i="24"/>
  <c r="AAF151" i="24"/>
  <c r="AAG151" i="24"/>
  <c r="AAH151" i="24"/>
  <c r="AAI151" i="24"/>
  <c r="AAJ151" i="24"/>
  <c r="AAK151" i="24"/>
  <c r="AAL151" i="24"/>
  <c r="AAM151" i="24"/>
  <c r="AAN151" i="24"/>
  <c r="AAO151" i="24"/>
  <c r="AAC159" i="24"/>
  <c r="AAE159" i="24"/>
  <c r="AAF159" i="24"/>
  <c r="AAG159" i="24"/>
  <c r="AAH159" i="24"/>
  <c r="AAI159" i="24"/>
  <c r="AAJ159" i="24"/>
  <c r="AAK159" i="24"/>
  <c r="AAL159" i="24"/>
  <c r="AAM159" i="24"/>
  <c r="AAN159" i="24"/>
  <c r="AAO159" i="24"/>
  <c r="AAE167" i="24"/>
  <c r="AAF167" i="24"/>
  <c r="AAG167" i="24"/>
  <c r="AAH167" i="24"/>
  <c r="AAI167" i="24"/>
  <c r="AAJ167" i="24"/>
  <c r="AAK167" i="24"/>
  <c r="AAL167" i="24"/>
  <c r="AAM167" i="24"/>
  <c r="AAN167" i="24"/>
  <c r="AAO167" i="24"/>
  <c r="AAE175" i="24"/>
  <c r="AAF175" i="24"/>
  <c r="AAG175" i="24"/>
  <c r="AAH175" i="24"/>
  <c r="AAI175" i="24"/>
  <c r="AAJ175" i="24"/>
  <c r="AAK175" i="24"/>
  <c r="AAL175" i="24"/>
  <c r="AAM175" i="24"/>
  <c r="AAN175" i="24"/>
  <c r="AAO175" i="24"/>
  <c r="AAC183" i="24"/>
  <c r="AAE183" i="24"/>
  <c r="AAF183" i="24"/>
  <c r="AAG183" i="24"/>
  <c r="AAH183" i="24"/>
  <c r="AAI183" i="24"/>
  <c r="AAJ183" i="24"/>
  <c r="AAK183" i="24"/>
  <c r="AAL183" i="24"/>
  <c r="AAM183" i="24"/>
  <c r="AAN183" i="24"/>
  <c r="AAO183" i="24"/>
  <c r="AAE191" i="24"/>
  <c r="AAF191" i="24"/>
  <c r="AAG191" i="24"/>
  <c r="AAH191" i="24"/>
  <c r="AAI191" i="24"/>
  <c r="AAJ191" i="24"/>
  <c r="AAK191" i="24"/>
  <c r="AAL191" i="24"/>
  <c r="AAM191" i="24"/>
  <c r="AAN191" i="24"/>
  <c r="AAO191" i="24"/>
  <c r="AAE199" i="24"/>
  <c r="AAF199" i="24"/>
  <c r="AAG199" i="24"/>
  <c r="AAH199" i="24"/>
  <c r="AAI199" i="24"/>
  <c r="AAJ199" i="24"/>
  <c r="AAK199" i="24"/>
  <c r="AAL199" i="24"/>
  <c r="AAM199" i="24"/>
  <c r="AAN199" i="24"/>
  <c r="AAO199" i="24"/>
  <c r="AAC207" i="24"/>
  <c r="AAE207" i="24"/>
  <c r="AAF207" i="24"/>
  <c r="AAG207" i="24"/>
  <c r="AAH207" i="24"/>
  <c r="AAI207" i="24"/>
  <c r="AAJ207" i="24"/>
  <c r="AAK207" i="24"/>
  <c r="AAL207" i="24"/>
  <c r="AAM207" i="24"/>
  <c r="AAN207" i="24"/>
  <c r="AAO207" i="24"/>
  <c r="AAE68" i="24"/>
  <c r="AAF68" i="24"/>
  <c r="AAG68" i="24"/>
  <c r="AAH68" i="24"/>
  <c r="AAI68" i="24"/>
  <c r="AAJ68" i="24"/>
  <c r="AAK68" i="24"/>
  <c r="AAL68" i="24"/>
  <c r="AAM68" i="24"/>
  <c r="AAN68" i="24"/>
  <c r="AAO68" i="24"/>
  <c r="AAE76" i="24"/>
  <c r="AAF76" i="24"/>
  <c r="AAG76" i="24"/>
  <c r="AAH76" i="24"/>
  <c r="AAI76" i="24"/>
  <c r="AAJ76" i="24"/>
  <c r="AAK76" i="24"/>
  <c r="AAL76" i="24"/>
  <c r="AAM76" i="24"/>
  <c r="AAN76" i="24"/>
  <c r="AAO76" i="24"/>
  <c r="AAC84" i="24"/>
  <c r="AAE84" i="24"/>
  <c r="AAF84" i="24"/>
  <c r="AAG84" i="24"/>
  <c r="AAH84" i="24"/>
  <c r="AAI84" i="24"/>
  <c r="AAJ84" i="24"/>
  <c r="AAK84" i="24"/>
  <c r="AAL84" i="24"/>
  <c r="AAM84" i="24"/>
  <c r="AAN84" i="24"/>
  <c r="AAO84" i="24"/>
  <c r="AAE92" i="24"/>
  <c r="AAF92" i="24"/>
  <c r="AAG92" i="24"/>
  <c r="AAH92" i="24"/>
  <c r="AAI92" i="24"/>
  <c r="AAJ92" i="24"/>
  <c r="AAK92" i="24"/>
  <c r="AAL92" i="24"/>
  <c r="AAM92" i="24"/>
  <c r="AAN92" i="24"/>
  <c r="AAO92" i="24"/>
  <c r="AAE100" i="24"/>
  <c r="AAF100" i="24"/>
  <c r="AAG100" i="24"/>
  <c r="AAH100" i="24"/>
  <c r="AAI100" i="24"/>
  <c r="AAJ100" i="24"/>
  <c r="AAK100" i="24"/>
  <c r="AAL100" i="24"/>
  <c r="AAM100" i="24"/>
  <c r="AAN100" i="24"/>
  <c r="AAO100" i="24"/>
  <c r="AAC108" i="24"/>
  <c r="AAE108" i="24"/>
  <c r="AAF108" i="24"/>
  <c r="AAG108" i="24"/>
  <c r="AAH108" i="24"/>
  <c r="AAI108" i="24"/>
  <c r="AAJ108" i="24"/>
  <c r="AAK108" i="24"/>
  <c r="AAL108" i="24"/>
  <c r="AAM108" i="24"/>
  <c r="AAN108" i="24"/>
  <c r="AAO108" i="24"/>
  <c r="AAE124" i="24"/>
  <c r="AAF124" i="24"/>
  <c r="AAG124" i="24"/>
  <c r="AAH124" i="24"/>
  <c r="AAI124" i="24"/>
  <c r="AAJ124" i="24"/>
  <c r="AAK124" i="24"/>
  <c r="AAL124" i="24"/>
  <c r="AAM124" i="24"/>
  <c r="AAN124" i="24"/>
  <c r="AAO124" i="24"/>
  <c r="AAC132" i="24"/>
  <c r="AAE132" i="24"/>
  <c r="AAF132" i="24"/>
  <c r="AAG132" i="24"/>
  <c r="AAH132" i="24"/>
  <c r="AAI132" i="24"/>
  <c r="AAJ132" i="24"/>
  <c r="AAK132" i="24"/>
  <c r="AAL132" i="24"/>
  <c r="AAM132" i="24"/>
  <c r="AAN132" i="24"/>
  <c r="AAO132" i="24"/>
  <c r="AAE140" i="24"/>
  <c r="AAF140" i="24"/>
  <c r="AAG140" i="24"/>
  <c r="AAH140" i="24"/>
  <c r="AAI140" i="24"/>
  <c r="AAJ140" i="24"/>
  <c r="AAK140" i="24"/>
  <c r="AAL140" i="24"/>
  <c r="AAM140" i="24"/>
  <c r="AAN140" i="24"/>
  <c r="AAO140" i="24"/>
  <c r="AAE148" i="24"/>
  <c r="AAF148" i="24"/>
  <c r="AAG148" i="24"/>
  <c r="AAH148" i="24"/>
  <c r="AAI148" i="24"/>
  <c r="AAJ148" i="24"/>
  <c r="AAK148" i="24"/>
  <c r="AAL148" i="24"/>
  <c r="AAM148" i="24"/>
  <c r="AAN148" i="24"/>
  <c r="AAO148" i="24"/>
  <c r="AAC156" i="24"/>
  <c r="AAE156" i="24"/>
  <c r="AAF156" i="24"/>
  <c r="AAG156" i="24"/>
  <c r="AAH156" i="24"/>
  <c r="AAI156" i="24"/>
  <c r="AAJ156" i="24"/>
  <c r="AAK156" i="24"/>
  <c r="AAL156" i="24"/>
  <c r="AAM156" i="24"/>
  <c r="AAN156" i="24"/>
  <c r="AAO156" i="24"/>
  <c r="AAE164" i="24"/>
  <c r="AAF164" i="24"/>
  <c r="AAG164" i="24"/>
  <c r="AAH164" i="24"/>
  <c r="AAI164" i="24"/>
  <c r="AAJ164" i="24"/>
  <c r="AAK164" i="24"/>
  <c r="AAL164" i="24"/>
  <c r="AAM164" i="24"/>
  <c r="AAN164" i="24"/>
  <c r="AAO164" i="24"/>
  <c r="AAE172" i="24"/>
  <c r="AAF172" i="24"/>
  <c r="AAG172" i="24"/>
  <c r="AAH172" i="24"/>
  <c r="AAI172" i="24"/>
  <c r="AAJ172" i="24"/>
  <c r="AAK172" i="24"/>
  <c r="AAL172" i="24"/>
  <c r="AAM172" i="24"/>
  <c r="AAN172" i="24"/>
  <c r="AAO172" i="24"/>
  <c r="AAC180" i="24"/>
  <c r="AAE180" i="24"/>
  <c r="AAF180" i="24"/>
  <c r="AAG180" i="24"/>
  <c r="AAH180" i="24"/>
  <c r="AAI180" i="24"/>
  <c r="AAJ180" i="24"/>
  <c r="AAK180" i="24"/>
  <c r="AAL180" i="24"/>
  <c r="AAM180" i="24"/>
  <c r="AAN180" i="24"/>
  <c r="AAO180" i="24"/>
  <c r="AAE188" i="24"/>
  <c r="AAF188" i="24"/>
  <c r="AAG188" i="24"/>
  <c r="AAH188" i="24"/>
  <c r="AAI188" i="24"/>
  <c r="AAJ188" i="24"/>
  <c r="AAK188" i="24"/>
  <c r="AAL188" i="24"/>
  <c r="AAM188" i="24"/>
  <c r="AAN188" i="24"/>
  <c r="AAO188" i="24"/>
  <c r="AAE196" i="24"/>
  <c r="AAF196" i="24"/>
  <c r="AAG196" i="24"/>
  <c r="AAH196" i="24"/>
  <c r="AAI196" i="24"/>
  <c r="AAJ196" i="24"/>
  <c r="AAK196" i="24"/>
  <c r="AAL196" i="24"/>
  <c r="AAM196" i="24"/>
  <c r="AAN196" i="24"/>
  <c r="AAO196" i="24"/>
  <c r="AAC204" i="24"/>
  <c r="AAE204" i="24"/>
  <c r="AAF204" i="24"/>
  <c r="AAG204" i="24"/>
  <c r="AAH204" i="24"/>
  <c r="AAI204" i="24"/>
  <c r="AAJ204" i="24"/>
  <c r="AAK204" i="24"/>
  <c r="AAL204" i="24"/>
  <c r="AAM204" i="24"/>
  <c r="AAN204" i="24"/>
  <c r="AAO204" i="24"/>
  <c r="AAE212" i="24"/>
  <c r="AAF212" i="24"/>
  <c r="AAG212" i="24"/>
  <c r="AAH212" i="24"/>
  <c r="AAI212" i="24"/>
  <c r="AAJ212" i="24"/>
  <c r="AAK212" i="24"/>
  <c r="AAL212" i="24"/>
  <c r="AAM212" i="24"/>
  <c r="AAN212" i="24"/>
  <c r="AAO212" i="24"/>
  <c r="AAE220" i="24"/>
  <c r="AAF220" i="24"/>
  <c r="AAG220" i="24"/>
  <c r="AAH220" i="24"/>
  <c r="AAI220" i="24"/>
  <c r="AAJ220" i="24"/>
  <c r="AAK220" i="24"/>
  <c r="AAL220" i="24"/>
  <c r="AAM220" i="24"/>
  <c r="AAN220" i="24"/>
  <c r="AAO220" i="24"/>
  <c r="AAC13" i="24"/>
  <c r="AAE13" i="24"/>
  <c r="AAF13" i="24"/>
  <c r="AAG13" i="24"/>
  <c r="AAH13" i="24"/>
  <c r="AAI13" i="24"/>
  <c r="AAJ13" i="24"/>
  <c r="AAK13" i="24"/>
  <c r="AAL13" i="24"/>
  <c r="AAM13" i="24"/>
  <c r="AAN13" i="24"/>
  <c r="AAO13" i="24"/>
  <c r="AAE21" i="24"/>
  <c r="AAF21" i="24"/>
  <c r="AAG21" i="24"/>
  <c r="AAH21" i="24"/>
  <c r="AAI21" i="24"/>
  <c r="AAJ21" i="24"/>
  <c r="AAK21" i="24"/>
  <c r="AAL21" i="24"/>
  <c r="AAM21" i="24"/>
  <c r="AAN21" i="24"/>
  <c r="AAO21" i="24"/>
  <c r="AAE29" i="24"/>
  <c r="AAF29" i="24"/>
  <c r="AAG29" i="24"/>
  <c r="AAH29" i="24"/>
  <c r="AAI29" i="24"/>
  <c r="AAJ29" i="24"/>
  <c r="AAK29" i="24"/>
  <c r="AAL29" i="24"/>
  <c r="AAM29" i="24"/>
  <c r="AAN29" i="24"/>
  <c r="AAO29" i="24"/>
  <c r="AAC37" i="24"/>
  <c r="AAE37" i="24"/>
  <c r="AAF37" i="24"/>
  <c r="AAG37" i="24"/>
  <c r="AAH37" i="24"/>
  <c r="AAI37" i="24"/>
  <c r="AAJ37" i="24"/>
  <c r="AAK37" i="24"/>
  <c r="AAL37" i="24"/>
  <c r="AAM37" i="24"/>
  <c r="AAN37" i="24"/>
  <c r="AAO37" i="24"/>
  <c r="AAE45" i="24"/>
  <c r="AAF45" i="24"/>
  <c r="AAG45" i="24"/>
  <c r="AAH45" i="24"/>
  <c r="AAI45" i="24"/>
  <c r="AAJ45" i="24"/>
  <c r="AAK45" i="24"/>
  <c r="AAL45" i="24"/>
  <c r="AAM45" i="24"/>
  <c r="AAN45" i="24"/>
  <c r="AAO45" i="24"/>
  <c r="AAE53" i="24"/>
  <c r="AAF53" i="24"/>
  <c r="AAG53" i="24"/>
  <c r="AAH53" i="24"/>
  <c r="AAI53" i="24"/>
  <c r="AAJ53" i="24"/>
  <c r="AAK53" i="24"/>
  <c r="AAL53" i="24"/>
  <c r="AAM53" i="24"/>
  <c r="AAN53" i="24"/>
  <c r="AAO53" i="24"/>
  <c r="AAC61" i="24"/>
  <c r="AAE61" i="24"/>
  <c r="AAF61" i="24"/>
  <c r="AAG61" i="24"/>
  <c r="AAH61" i="24"/>
  <c r="AAI61" i="24"/>
  <c r="AAJ61" i="24"/>
  <c r="AAK61" i="24"/>
  <c r="AAL61" i="24"/>
  <c r="AAM61" i="24"/>
  <c r="AAN61" i="24"/>
  <c r="AAO61" i="24"/>
  <c r="AAE69" i="24"/>
  <c r="AAF69" i="24"/>
  <c r="AAG69" i="24"/>
  <c r="AAH69" i="24"/>
  <c r="AAI69" i="24"/>
  <c r="AAJ69" i="24"/>
  <c r="AAK69" i="24"/>
  <c r="AAL69" i="24"/>
  <c r="AAM69" i="24"/>
  <c r="AAN69" i="24"/>
  <c r="AAO69" i="24"/>
  <c r="AAE77" i="24"/>
  <c r="AAF77" i="24"/>
  <c r="AAG77" i="24"/>
  <c r="AAH77" i="24"/>
  <c r="AAI77" i="24"/>
  <c r="AAJ77" i="24"/>
  <c r="AAK77" i="24"/>
  <c r="AAL77" i="24"/>
  <c r="AAM77" i="24"/>
  <c r="AAN77" i="24"/>
  <c r="AAO77" i="24"/>
  <c r="AAC85" i="24"/>
  <c r="AAE85" i="24"/>
  <c r="AAF85" i="24"/>
  <c r="AAG85" i="24"/>
  <c r="AAH85" i="24"/>
  <c r="AAI85" i="24"/>
  <c r="AAJ85" i="24"/>
  <c r="AAK85" i="24"/>
  <c r="AAL85" i="24"/>
  <c r="AAM85" i="24"/>
  <c r="AAN85" i="24"/>
  <c r="AAO85" i="24"/>
  <c r="AAE93" i="24"/>
  <c r="AAF93" i="24"/>
  <c r="AAG93" i="24"/>
  <c r="AAH93" i="24"/>
  <c r="AAI93" i="24"/>
  <c r="AAJ93" i="24"/>
  <c r="AAK93" i="24"/>
  <c r="AAL93" i="24"/>
  <c r="AAM93" i="24"/>
  <c r="AAN93" i="24"/>
  <c r="AAO93" i="24"/>
  <c r="AAE101" i="24"/>
  <c r="AAF101" i="24"/>
  <c r="AAG101" i="24"/>
  <c r="AAH101" i="24"/>
  <c r="AAI101" i="24"/>
  <c r="AAJ101" i="24"/>
  <c r="AAK101" i="24"/>
  <c r="AAL101" i="24"/>
  <c r="AAM101" i="24"/>
  <c r="AAN101" i="24"/>
  <c r="AAO101" i="24"/>
  <c r="AAC109" i="24"/>
  <c r="AAE109" i="24"/>
  <c r="AAF109" i="24"/>
  <c r="AAG109" i="24"/>
  <c r="AAH109" i="24"/>
  <c r="AAI109" i="24"/>
  <c r="AAJ109" i="24"/>
  <c r="AAK109" i="24"/>
  <c r="AAL109" i="24"/>
  <c r="AAM109" i="24"/>
  <c r="AAN109" i="24"/>
  <c r="AAO109" i="24"/>
  <c r="AAE117" i="24"/>
  <c r="AAF117" i="24"/>
  <c r="AAG117" i="24"/>
  <c r="AAH117" i="24"/>
  <c r="AAI117" i="24"/>
  <c r="AAJ117" i="24"/>
  <c r="AAK117" i="24"/>
  <c r="AAL117" i="24"/>
  <c r="AAM117" i="24"/>
  <c r="AAN117" i="24"/>
  <c r="AAO117" i="24"/>
  <c r="AAE125" i="24"/>
  <c r="AAF125" i="24"/>
  <c r="AAG125" i="24"/>
  <c r="AAH125" i="24"/>
  <c r="AAI125" i="24"/>
  <c r="AAJ125" i="24"/>
  <c r="AAK125" i="24"/>
  <c r="AAL125" i="24"/>
  <c r="AAM125" i="24"/>
  <c r="AAN125" i="24"/>
  <c r="AAO125" i="24"/>
  <c r="AAC133" i="24"/>
  <c r="AAE133" i="24"/>
  <c r="AAF133" i="24"/>
  <c r="AAG133" i="24"/>
  <c r="AAH133" i="24"/>
  <c r="AAI133" i="24"/>
  <c r="AAJ133" i="24"/>
  <c r="AAK133" i="24"/>
  <c r="AAL133" i="24"/>
  <c r="AAM133" i="24"/>
  <c r="AAN133" i="24"/>
  <c r="AAO133" i="24"/>
  <c r="AAE141" i="24"/>
  <c r="AAF141" i="24"/>
  <c r="AAG141" i="24"/>
  <c r="AAH141" i="24"/>
  <c r="AAI141" i="24"/>
  <c r="AAJ141" i="24"/>
  <c r="AAK141" i="24"/>
  <c r="AAL141" i="24"/>
  <c r="AAM141" i="24"/>
  <c r="AAN141" i="24"/>
  <c r="AAO141" i="24"/>
  <c r="AAE149" i="24"/>
  <c r="AAF149" i="24"/>
  <c r="AAG149" i="24"/>
  <c r="AAH149" i="24"/>
  <c r="AAI149" i="24"/>
  <c r="AAJ149" i="24"/>
  <c r="AAK149" i="24"/>
  <c r="AAL149" i="24"/>
  <c r="AAM149" i="24"/>
  <c r="AAN149" i="24"/>
  <c r="AAO149" i="24"/>
  <c r="AAC157" i="24"/>
  <c r="AAE157" i="24"/>
  <c r="AAF157" i="24"/>
  <c r="AAG157" i="24"/>
  <c r="AAH157" i="24"/>
  <c r="AAI157" i="24"/>
  <c r="AAJ157" i="24"/>
  <c r="AAK157" i="24"/>
  <c r="AAL157" i="24"/>
  <c r="AAM157" i="24"/>
  <c r="AAN157" i="24"/>
  <c r="AAO157" i="24"/>
  <c r="AAE165" i="24"/>
  <c r="AAF165" i="24"/>
  <c r="AAG165" i="24"/>
  <c r="AAH165" i="24"/>
  <c r="AAI165" i="24"/>
  <c r="AAJ165" i="24"/>
  <c r="AAK165" i="24"/>
  <c r="AAL165" i="24"/>
  <c r="AAM165" i="24"/>
  <c r="AAN165" i="24"/>
  <c r="AAO165" i="24"/>
  <c r="AAE173" i="24"/>
  <c r="AAF173" i="24"/>
  <c r="AAG173" i="24"/>
  <c r="AAH173" i="24"/>
  <c r="AAI173" i="24"/>
  <c r="AAJ173" i="24"/>
  <c r="AAK173" i="24"/>
  <c r="AAL173" i="24"/>
  <c r="AAM173" i="24"/>
  <c r="AAN173" i="24"/>
  <c r="AAO173" i="24"/>
  <c r="AAC181" i="24"/>
  <c r="AAE181" i="24"/>
  <c r="AAF181" i="24"/>
  <c r="AAG181" i="24"/>
  <c r="AAH181" i="24"/>
  <c r="AAI181" i="24"/>
  <c r="AAJ181" i="24"/>
  <c r="AAK181" i="24"/>
  <c r="AAL181" i="24"/>
  <c r="AAM181" i="24"/>
  <c r="AAN181" i="24"/>
  <c r="AAO181" i="24"/>
  <c r="AAE189" i="24"/>
  <c r="AAF189" i="24"/>
  <c r="AAG189" i="24"/>
  <c r="AAH189" i="24"/>
  <c r="AAI189" i="24"/>
  <c r="AAJ189" i="24"/>
  <c r="AAK189" i="24"/>
  <c r="AAL189" i="24"/>
  <c r="AAM189" i="24"/>
  <c r="AAN189" i="24"/>
  <c r="AAO189" i="24"/>
  <c r="AAE197" i="24"/>
  <c r="AAF197" i="24"/>
  <c r="AAG197" i="24"/>
  <c r="AAH197" i="24"/>
  <c r="AAI197" i="24"/>
  <c r="AAJ197" i="24"/>
  <c r="AAK197" i="24"/>
  <c r="AAL197" i="24"/>
  <c r="AAM197" i="24"/>
  <c r="AAN197" i="24"/>
  <c r="AAO197" i="24"/>
  <c r="AAC205" i="24"/>
  <c r="AAE205" i="24"/>
  <c r="AAF205" i="24"/>
  <c r="AAG205" i="24"/>
  <c r="AAH205" i="24"/>
  <c r="AAI205" i="24"/>
  <c r="AAJ205" i="24"/>
  <c r="AAK205" i="24"/>
  <c r="AAL205" i="24"/>
  <c r="AAM205" i="24"/>
  <c r="AAN205" i="24"/>
  <c r="AAO205" i="24"/>
  <c r="AAE213" i="24"/>
  <c r="AAF213" i="24"/>
  <c r="AAG213" i="24"/>
  <c r="AAH213" i="24"/>
  <c r="AAI213" i="24"/>
  <c r="AAJ213" i="24"/>
  <c r="AAK213" i="24"/>
  <c r="AAL213" i="24"/>
  <c r="AAM213" i="24"/>
  <c r="AAN213" i="24"/>
  <c r="AAO213" i="24"/>
  <c r="AAE221" i="24"/>
  <c r="AAF221" i="24"/>
  <c r="AAG221" i="24"/>
  <c r="AAH221" i="24"/>
  <c r="AAI221" i="24"/>
  <c r="AAJ221" i="24"/>
  <c r="AAK221" i="24"/>
  <c r="AAL221" i="24"/>
  <c r="AAM221" i="24"/>
  <c r="AAN221" i="24"/>
  <c r="AAO221" i="24"/>
  <c r="AAE14" i="24"/>
  <c r="AAF14" i="24"/>
  <c r="AAG14" i="24"/>
  <c r="AAH14" i="24"/>
  <c r="AAI14" i="24"/>
  <c r="AAJ14" i="24"/>
  <c r="AAK14" i="24"/>
  <c r="AAL14" i="24"/>
  <c r="AAM14" i="24"/>
  <c r="AAN14" i="24"/>
  <c r="AAO14" i="24"/>
  <c r="AAE22" i="24"/>
  <c r="AAF22" i="24"/>
  <c r="AAG22" i="24"/>
  <c r="AAH22" i="24"/>
  <c r="AAI22" i="24"/>
  <c r="AAJ22" i="24"/>
  <c r="AAK22" i="24"/>
  <c r="AAL22" i="24"/>
  <c r="AAM22" i="24"/>
  <c r="AAN22" i="24"/>
  <c r="AAO22" i="24"/>
  <c r="AAE30" i="24"/>
  <c r="AAF30" i="24"/>
  <c r="AAG30" i="24"/>
  <c r="AAH30" i="24"/>
  <c r="AAI30" i="24"/>
  <c r="AAJ30" i="24"/>
  <c r="AAK30" i="24"/>
  <c r="AAL30" i="24"/>
  <c r="AAM30" i="24"/>
  <c r="AAN30" i="24"/>
  <c r="AAO30" i="24"/>
  <c r="AAE38" i="24"/>
  <c r="AAF38" i="24"/>
  <c r="AAG38" i="24"/>
  <c r="AAH38" i="24"/>
  <c r="AAI38" i="24"/>
  <c r="AAJ38" i="24"/>
  <c r="AAK38" i="24"/>
  <c r="AAL38" i="24"/>
  <c r="AAM38" i="24"/>
  <c r="AAN38" i="24"/>
  <c r="AAO38" i="24"/>
  <c r="AAE46" i="24"/>
  <c r="AAF46" i="24"/>
  <c r="AAG46" i="24"/>
  <c r="AAH46" i="24"/>
  <c r="AAI46" i="24"/>
  <c r="AAJ46" i="24"/>
  <c r="AAK46" i="24"/>
  <c r="AAL46" i="24"/>
  <c r="AAM46" i="24"/>
  <c r="AAN46" i="24"/>
  <c r="AAO46" i="24"/>
  <c r="AAE54" i="24"/>
  <c r="AAF54" i="24"/>
  <c r="AAG54" i="24"/>
  <c r="AAH54" i="24"/>
  <c r="AAI54" i="24"/>
  <c r="AAJ54" i="24"/>
  <c r="AAK54" i="24"/>
  <c r="AAL54" i="24"/>
  <c r="AAM54" i="24"/>
  <c r="AAN54" i="24"/>
  <c r="AAO54" i="24"/>
  <c r="AAE62" i="24"/>
  <c r="AAF62" i="24"/>
  <c r="AAG62" i="24"/>
  <c r="AAH62" i="24"/>
  <c r="AAI62" i="24"/>
  <c r="AAJ62" i="24"/>
  <c r="AAK62" i="24"/>
  <c r="AAL62" i="24"/>
  <c r="AAM62" i="24"/>
  <c r="AAN62" i="24"/>
  <c r="AAO62" i="24"/>
  <c r="AAE70" i="24"/>
  <c r="AAF70" i="24"/>
  <c r="AAG70" i="24"/>
  <c r="AAH70" i="24"/>
  <c r="AAI70" i="24"/>
  <c r="AAJ70" i="24"/>
  <c r="AAK70" i="24"/>
  <c r="AAL70" i="24"/>
  <c r="AAM70" i="24"/>
  <c r="AAN70" i="24"/>
  <c r="AAO70" i="24"/>
  <c r="AAE78" i="24"/>
  <c r="AAF78" i="24"/>
  <c r="AAG78" i="24"/>
  <c r="AAH78" i="24"/>
  <c r="AAI78" i="24"/>
  <c r="AAJ78" i="24"/>
  <c r="AAK78" i="24"/>
  <c r="AAL78" i="24"/>
  <c r="AAM78" i="24"/>
  <c r="AAN78" i="24"/>
  <c r="AAO78" i="24"/>
  <c r="AAE86" i="24"/>
  <c r="AAF86" i="24"/>
  <c r="AAG86" i="24"/>
  <c r="AAH86" i="24"/>
  <c r="AAI86" i="24"/>
  <c r="AAJ86" i="24"/>
  <c r="AAK86" i="24"/>
  <c r="AAL86" i="24"/>
  <c r="AAM86" i="24"/>
  <c r="AAN86" i="24"/>
  <c r="AAO86" i="24"/>
  <c r="AAE94" i="24"/>
  <c r="AAF94" i="24"/>
  <c r="AAG94" i="24"/>
  <c r="AAH94" i="24"/>
  <c r="AAI94" i="24"/>
  <c r="AAJ94" i="24"/>
  <c r="AAK94" i="24"/>
  <c r="AAL94" i="24"/>
  <c r="AAM94" i="24"/>
  <c r="AAN94" i="24"/>
  <c r="AAO94" i="24"/>
  <c r="AAE102" i="24"/>
  <c r="AAF102" i="24"/>
  <c r="AAG102" i="24"/>
  <c r="AAH102" i="24"/>
  <c r="AAI102" i="24"/>
  <c r="AAJ102" i="24"/>
  <c r="AAK102" i="24"/>
  <c r="AAL102" i="24"/>
  <c r="AAM102" i="24"/>
  <c r="AAN102" i="24"/>
  <c r="AAO102" i="24"/>
  <c r="AAE110" i="24"/>
  <c r="AAF110" i="24"/>
  <c r="AAG110" i="24"/>
  <c r="AAH110" i="24"/>
  <c r="AAI110" i="24"/>
  <c r="AAJ110" i="24"/>
  <c r="AAK110" i="24"/>
  <c r="AAL110" i="24"/>
  <c r="AAM110" i="24"/>
  <c r="AAN110" i="24"/>
  <c r="AAO110" i="24"/>
  <c r="AAE118" i="24"/>
  <c r="AAF118" i="24"/>
  <c r="AAG118" i="24"/>
  <c r="AAH118" i="24"/>
  <c r="AAI118" i="24"/>
  <c r="AAJ118" i="24"/>
  <c r="AAK118" i="24"/>
  <c r="AAL118" i="24"/>
  <c r="AAM118" i="24"/>
  <c r="AAN118" i="24"/>
  <c r="AAO118" i="24"/>
  <c r="AAE126" i="24"/>
  <c r="AAF126" i="24"/>
  <c r="AAG126" i="24"/>
  <c r="AAH126" i="24"/>
  <c r="AAI126" i="24"/>
  <c r="AAJ126" i="24"/>
  <c r="AAK126" i="24"/>
  <c r="AAL126" i="24"/>
  <c r="AAM126" i="24"/>
  <c r="AAN126" i="24"/>
  <c r="AAO126" i="24"/>
  <c r="AAE134" i="24"/>
  <c r="AAF134" i="24"/>
  <c r="AAG134" i="24"/>
  <c r="AAH134" i="24"/>
  <c r="AAI134" i="24"/>
  <c r="AAJ134" i="24"/>
  <c r="AAK134" i="24"/>
  <c r="AAL134" i="24"/>
  <c r="AAM134" i="24"/>
  <c r="AAN134" i="24"/>
  <c r="AAO134" i="24"/>
  <c r="AAE142" i="24"/>
  <c r="AAF142" i="24"/>
  <c r="AAG142" i="24"/>
  <c r="AAH142" i="24"/>
  <c r="AAI142" i="24"/>
  <c r="AAJ142" i="24"/>
  <c r="AAK142" i="24"/>
  <c r="AAL142" i="24"/>
  <c r="AAM142" i="24"/>
  <c r="AAN142" i="24"/>
  <c r="AAO142" i="24"/>
  <c r="AAE150" i="24"/>
  <c r="AAF150" i="24"/>
  <c r="AAG150" i="24"/>
  <c r="AAH150" i="24"/>
  <c r="AAI150" i="24"/>
  <c r="AAJ150" i="24"/>
  <c r="AAK150" i="24"/>
  <c r="AAL150" i="24"/>
  <c r="AAM150" i="24"/>
  <c r="AAN150" i="24"/>
  <c r="AAO150" i="24"/>
  <c r="AAE158" i="24"/>
  <c r="AAF158" i="24"/>
  <c r="AAG158" i="24"/>
  <c r="AAH158" i="24"/>
  <c r="AAI158" i="24"/>
  <c r="AAJ158" i="24"/>
  <c r="AAK158" i="24"/>
  <c r="AAL158" i="24"/>
  <c r="AAM158" i="24"/>
  <c r="AAN158" i="24"/>
  <c r="AAO158" i="24"/>
  <c r="AAE166" i="24"/>
  <c r="AAF166" i="24"/>
  <c r="AAG166" i="24"/>
  <c r="AAH166" i="24"/>
  <c r="AAI166" i="24"/>
  <c r="AAJ166" i="24"/>
  <c r="AAK166" i="24"/>
  <c r="AAL166" i="24"/>
  <c r="AAM166" i="24"/>
  <c r="AAN166" i="24"/>
  <c r="AAO166" i="24"/>
  <c r="AAE174" i="24"/>
  <c r="AAF174" i="24"/>
  <c r="AAG174" i="24"/>
  <c r="AAH174" i="24"/>
  <c r="AAI174" i="24"/>
  <c r="AAJ174" i="24"/>
  <c r="AAK174" i="24"/>
  <c r="AAL174" i="24"/>
  <c r="AAM174" i="24"/>
  <c r="AAN174" i="24"/>
  <c r="AAO174" i="24"/>
  <c r="AAE182" i="24"/>
  <c r="AAF182" i="24"/>
  <c r="AAG182" i="24"/>
  <c r="AAH182" i="24"/>
  <c r="AAI182" i="24"/>
  <c r="AAJ182" i="24"/>
  <c r="AAK182" i="24"/>
  <c r="AAL182" i="24"/>
  <c r="AAM182" i="24"/>
  <c r="AAN182" i="24"/>
  <c r="AAO182" i="24"/>
  <c r="AAE190" i="24"/>
  <c r="AAF190" i="24"/>
  <c r="AAG190" i="24"/>
  <c r="AAH190" i="24"/>
  <c r="AAI190" i="24"/>
  <c r="AAJ190" i="24"/>
  <c r="AAK190" i="24"/>
  <c r="AAL190" i="24"/>
  <c r="AAM190" i="24"/>
  <c r="AAN190" i="24"/>
  <c r="AAO190" i="24"/>
  <c r="AAE198" i="24"/>
  <c r="AAF198" i="24"/>
  <c r="AAG198" i="24"/>
  <c r="AAH198" i="24"/>
  <c r="AAI198" i="24"/>
  <c r="AAJ198" i="24"/>
  <c r="AAK198" i="24"/>
  <c r="AAL198" i="24"/>
  <c r="AAM198" i="24"/>
  <c r="AAN198" i="24"/>
  <c r="AAO198" i="24"/>
  <c r="AAE206" i="24"/>
  <c r="AAF206" i="24"/>
  <c r="AAG206" i="24"/>
  <c r="AAH206" i="24"/>
  <c r="AAI206" i="24"/>
  <c r="AAJ206" i="24"/>
  <c r="AAK206" i="24"/>
  <c r="AAL206" i="24"/>
  <c r="AAM206" i="24"/>
  <c r="AAN206" i="24"/>
  <c r="AAO206" i="24"/>
  <c r="AAE214" i="24"/>
  <c r="AAF214" i="24"/>
  <c r="AAG214" i="24"/>
  <c r="AAH214" i="24"/>
  <c r="AAI214" i="24"/>
  <c r="AAJ214" i="24"/>
  <c r="AAK214" i="24"/>
  <c r="AAL214" i="24"/>
  <c r="AAM214" i="24"/>
  <c r="AAN214" i="24"/>
  <c r="AAO214" i="24"/>
  <c r="AAE171" i="24"/>
  <c r="AAF171" i="24"/>
  <c r="AAG171" i="24"/>
  <c r="AAH171" i="24"/>
  <c r="AAI171" i="24"/>
  <c r="AAJ171" i="24"/>
  <c r="AAK171" i="24"/>
  <c r="AAL171" i="24"/>
  <c r="AAM171" i="24"/>
  <c r="AAN171" i="24"/>
  <c r="AAO171" i="24"/>
  <c r="AAE179" i="24"/>
  <c r="AAF179" i="24"/>
  <c r="AAG179" i="24"/>
  <c r="AAH179" i="24"/>
  <c r="AAI179" i="24"/>
  <c r="AAJ179" i="24"/>
  <c r="AAK179" i="24"/>
  <c r="AAL179" i="24"/>
  <c r="AAM179" i="24"/>
  <c r="AAN179" i="24"/>
  <c r="AAO179" i="24"/>
  <c r="AAE187" i="24"/>
  <c r="AAF187" i="24"/>
  <c r="AAG187" i="24"/>
  <c r="AAH187" i="24"/>
  <c r="AAI187" i="24"/>
  <c r="AAJ187" i="24"/>
  <c r="AAK187" i="24"/>
  <c r="AAL187" i="24"/>
  <c r="AAM187" i="24"/>
  <c r="AAN187" i="24"/>
  <c r="AAO187" i="24"/>
  <c r="AAE195" i="24"/>
  <c r="AAF195" i="24"/>
  <c r="AAG195" i="24"/>
  <c r="AAH195" i="24"/>
  <c r="AAI195" i="24"/>
  <c r="AAJ195" i="24"/>
  <c r="AAK195" i="24"/>
  <c r="AAL195" i="24"/>
  <c r="AAM195" i="24"/>
  <c r="AAN195" i="24"/>
  <c r="AAO195" i="24"/>
  <c r="AAE203" i="24"/>
  <c r="AAF203" i="24"/>
  <c r="AAG203" i="24"/>
  <c r="AAH203" i="24"/>
  <c r="AAI203" i="24"/>
  <c r="AAJ203" i="24"/>
  <c r="AAK203" i="24"/>
  <c r="AAL203" i="24"/>
  <c r="AAM203" i="24"/>
  <c r="AAN203" i="24"/>
  <c r="AAO203" i="24"/>
  <c r="AAE211" i="24"/>
  <c r="AAF211" i="24"/>
  <c r="AAG211" i="24"/>
  <c r="AAH211" i="24"/>
  <c r="AAI211" i="24"/>
  <c r="AAJ211" i="24"/>
  <c r="AAK211" i="24"/>
  <c r="AAL211" i="24"/>
  <c r="AAM211" i="24"/>
  <c r="AAN211" i="24"/>
  <c r="AAO211" i="24"/>
  <c r="AAE219" i="24"/>
  <c r="AAF219" i="24"/>
  <c r="AAG219" i="24"/>
  <c r="AAH219" i="24"/>
  <c r="AAI219" i="24"/>
  <c r="AAJ219" i="24"/>
  <c r="AAK219" i="24"/>
  <c r="AAL219" i="24"/>
  <c r="AAM219" i="24"/>
  <c r="AAN219" i="24"/>
  <c r="AAO219" i="24"/>
  <c r="AAC12" i="24"/>
  <c r="AAE12" i="24"/>
  <c r="AAF12" i="24"/>
  <c r="AAG12" i="24"/>
  <c r="AAH12" i="24"/>
  <c r="AAI12" i="24"/>
  <c r="AAJ12" i="24"/>
  <c r="AAK12" i="24"/>
  <c r="AAL12" i="24"/>
  <c r="AAM12" i="24"/>
  <c r="AAN12" i="24"/>
  <c r="AAO12" i="24"/>
  <c r="AAE20" i="24"/>
  <c r="AAF20" i="24"/>
  <c r="AAG20" i="24"/>
  <c r="AAH20" i="24"/>
  <c r="AAI20" i="24"/>
  <c r="AAJ20" i="24"/>
  <c r="AAK20" i="24"/>
  <c r="AAL20" i="24"/>
  <c r="AAM20" i="24"/>
  <c r="AAN20" i="24"/>
  <c r="AAO20" i="24"/>
  <c r="AAE28" i="24"/>
  <c r="AAF28" i="24"/>
  <c r="AAG28" i="24"/>
  <c r="AAH28" i="24"/>
  <c r="AAI28" i="24"/>
  <c r="AAJ28" i="24"/>
  <c r="AAK28" i="24"/>
  <c r="AAL28" i="24"/>
  <c r="AAM28" i="24"/>
  <c r="AAN28" i="24"/>
  <c r="AAO28" i="24"/>
  <c r="AAC36" i="24"/>
  <c r="AAE36" i="24"/>
  <c r="AAF36" i="24"/>
  <c r="AAG36" i="24"/>
  <c r="AAH36" i="24"/>
  <c r="AAI36" i="24"/>
  <c r="AAJ36" i="24"/>
  <c r="AAK36" i="24"/>
  <c r="AAL36" i="24"/>
  <c r="AAM36" i="24"/>
  <c r="AAN36" i="24"/>
  <c r="AAO36" i="24"/>
  <c r="AAE44" i="24"/>
  <c r="AAF44" i="24"/>
  <c r="AAG44" i="24"/>
  <c r="AAH44" i="24"/>
  <c r="AAI44" i="24"/>
  <c r="AAJ44" i="24"/>
  <c r="AAK44" i="24"/>
  <c r="AAL44" i="24"/>
  <c r="AAM44" i="24"/>
  <c r="AAN44" i="24"/>
  <c r="AAO44" i="24"/>
  <c r="AAE52" i="24"/>
  <c r="AAF52" i="24"/>
  <c r="AAG52" i="24"/>
  <c r="AAH52" i="24"/>
  <c r="AAI52" i="24"/>
  <c r="AAJ52" i="24"/>
  <c r="AAK52" i="24"/>
  <c r="AAL52" i="24"/>
  <c r="AAM52" i="24"/>
  <c r="AAN52" i="24"/>
  <c r="AAO52" i="24"/>
  <c r="AAC60" i="24"/>
  <c r="AAE60" i="24"/>
  <c r="AAF60" i="24"/>
  <c r="AAG60" i="24"/>
  <c r="AAH60" i="24"/>
  <c r="AAI60" i="24"/>
  <c r="AAJ60" i="24"/>
  <c r="AAK60" i="24"/>
  <c r="AAL60" i="24"/>
  <c r="AAM60" i="24"/>
  <c r="AAN60" i="24"/>
  <c r="AAO60" i="24"/>
  <c r="AAE19" i="24"/>
  <c r="AAF19" i="24"/>
  <c r="AAG19" i="24"/>
  <c r="AAH19" i="24"/>
  <c r="AAI19" i="24"/>
  <c r="AAJ19" i="24"/>
  <c r="AAK19" i="24"/>
  <c r="AAL19" i="24"/>
  <c r="AAM19" i="24"/>
  <c r="AAN19" i="24"/>
  <c r="AAO19" i="24"/>
  <c r="AAE27" i="24"/>
  <c r="AAF27" i="24"/>
  <c r="AAG27" i="24"/>
  <c r="AAH27" i="24"/>
  <c r="AAI27" i="24"/>
  <c r="AAJ27" i="24"/>
  <c r="AAK27" i="24"/>
  <c r="AAL27" i="24"/>
  <c r="AAM27" i="24"/>
  <c r="AAN27" i="24"/>
  <c r="AAO27" i="24"/>
  <c r="AAE35" i="24"/>
  <c r="AAF35" i="24"/>
  <c r="AAG35" i="24"/>
  <c r="AAH35" i="24"/>
  <c r="AAI35" i="24"/>
  <c r="AAJ35" i="24"/>
  <c r="AAK35" i="24"/>
  <c r="AAL35" i="24"/>
  <c r="AAM35" i="24"/>
  <c r="AAN35" i="24"/>
  <c r="AAO35" i="24"/>
  <c r="AAE43" i="24"/>
  <c r="AAF43" i="24"/>
  <c r="AAG43" i="24"/>
  <c r="AAH43" i="24"/>
  <c r="AAI43" i="24"/>
  <c r="AAJ43" i="24"/>
  <c r="AAK43" i="24"/>
  <c r="AAL43" i="24"/>
  <c r="AAM43" i="24"/>
  <c r="AAN43" i="24"/>
  <c r="AAO43" i="24"/>
  <c r="AAE51" i="24"/>
  <c r="AAF51" i="24"/>
  <c r="AAG51" i="24"/>
  <c r="AAH51" i="24"/>
  <c r="AAI51" i="24"/>
  <c r="AAJ51" i="24"/>
  <c r="AAK51" i="24"/>
  <c r="AAL51" i="24"/>
  <c r="AAM51" i="24"/>
  <c r="AAN51" i="24"/>
  <c r="AAO51" i="24"/>
  <c r="AAE59" i="24"/>
  <c r="AAF59" i="24"/>
  <c r="AAG59" i="24"/>
  <c r="AAH59" i="24"/>
  <c r="AAI59" i="24"/>
  <c r="AAJ59" i="24"/>
  <c r="AAK59" i="24"/>
  <c r="AAL59" i="24"/>
  <c r="AAM59" i="24"/>
  <c r="AAN59" i="24"/>
  <c r="AAO59" i="24"/>
  <c r="AAE67" i="24"/>
  <c r="AAF67" i="24"/>
  <c r="AAG67" i="24"/>
  <c r="AAH67" i="24"/>
  <c r="AAI67" i="24"/>
  <c r="AAJ67" i="24"/>
  <c r="AAK67" i="24"/>
  <c r="AAL67" i="24"/>
  <c r="AAM67" i="24"/>
  <c r="AAN67" i="24"/>
  <c r="AAO67" i="24"/>
  <c r="AAE75" i="24"/>
  <c r="AAF75" i="24"/>
  <c r="AAG75" i="24"/>
  <c r="AAH75" i="24"/>
  <c r="AAI75" i="24"/>
  <c r="AAJ75" i="24"/>
  <c r="AAK75" i="24"/>
  <c r="AAL75" i="24"/>
  <c r="AAM75" i="24"/>
  <c r="AAN75" i="24"/>
  <c r="AAO75" i="24"/>
  <c r="AAE83" i="24"/>
  <c r="AAF83" i="24"/>
  <c r="AAG83" i="24"/>
  <c r="AAH83" i="24"/>
  <c r="AAI83" i="24"/>
  <c r="AAJ83" i="24"/>
  <c r="AAK83" i="24"/>
  <c r="AAL83" i="24"/>
  <c r="AAM83" i="24"/>
  <c r="AAN83" i="24"/>
  <c r="AAO83" i="24"/>
  <c r="AAE91" i="24"/>
  <c r="AAF91" i="24"/>
  <c r="AAG91" i="24"/>
  <c r="AAH91" i="24"/>
  <c r="AAI91" i="24"/>
  <c r="AAJ91" i="24"/>
  <c r="AAK91" i="24"/>
  <c r="AAL91" i="24"/>
  <c r="AAM91" i="24"/>
  <c r="AAN91" i="24"/>
  <c r="AAO91" i="24"/>
  <c r="AAE99" i="24"/>
  <c r="AAF99" i="24"/>
  <c r="AAG99" i="24"/>
  <c r="AAH99" i="24"/>
  <c r="AAI99" i="24"/>
  <c r="AAJ99" i="24"/>
  <c r="AAK99" i="24"/>
  <c r="AAL99" i="24"/>
  <c r="AAM99" i="24"/>
  <c r="AAN99" i="24"/>
  <c r="AAO99" i="24"/>
  <c r="AAE107" i="24"/>
  <c r="AAF107" i="24"/>
  <c r="AAG107" i="24"/>
  <c r="AAH107" i="24"/>
  <c r="AAI107" i="24"/>
  <c r="AAJ107" i="24"/>
  <c r="AAK107" i="24"/>
  <c r="AAL107" i="24"/>
  <c r="AAM107" i="24"/>
  <c r="AAN107" i="24"/>
  <c r="AAO107" i="24"/>
  <c r="AAE115" i="24"/>
  <c r="AAF115" i="24"/>
  <c r="AAG115" i="24"/>
  <c r="AAH115" i="24"/>
  <c r="AAI115" i="24"/>
  <c r="AAJ115" i="24"/>
  <c r="AAK115" i="24"/>
  <c r="AAL115" i="24"/>
  <c r="AAM115" i="24"/>
  <c r="AAN115" i="24"/>
  <c r="AAO115" i="24"/>
  <c r="AAE123" i="24"/>
  <c r="AAF123" i="24"/>
  <c r="AAG123" i="24"/>
  <c r="AAH123" i="24"/>
  <c r="AAI123" i="24"/>
  <c r="AAJ123" i="24"/>
  <c r="AAK123" i="24"/>
  <c r="AAL123" i="24"/>
  <c r="AAM123" i="24"/>
  <c r="AAN123" i="24"/>
  <c r="AAO123" i="24"/>
  <c r="AAE131" i="24"/>
  <c r="AAF131" i="24"/>
  <c r="AAG131" i="24"/>
  <c r="AAH131" i="24"/>
  <c r="AAI131" i="24"/>
  <c r="AAJ131" i="24"/>
  <c r="AAK131" i="24"/>
  <c r="AAL131" i="24"/>
  <c r="AAM131" i="24"/>
  <c r="AAN131" i="24"/>
  <c r="AAO131" i="24"/>
  <c r="AAE139" i="24"/>
  <c r="AAF139" i="24"/>
  <c r="AAG139" i="24"/>
  <c r="AAH139" i="24"/>
  <c r="AAI139" i="24"/>
  <c r="AAJ139" i="24"/>
  <c r="AAK139" i="24"/>
  <c r="AAL139" i="24"/>
  <c r="AAM139" i="24"/>
  <c r="AAN139" i="24"/>
  <c r="AAO139" i="24"/>
  <c r="AAE147" i="24"/>
  <c r="AAF147" i="24"/>
  <c r="AAG147" i="24"/>
  <c r="AAH147" i="24"/>
  <c r="AAI147" i="24"/>
  <c r="AAJ147" i="24"/>
  <c r="AAK147" i="24"/>
  <c r="AAL147" i="24"/>
  <c r="AAM147" i="24"/>
  <c r="AAN147" i="24"/>
  <c r="AAO147" i="24"/>
  <c r="AAE155" i="24"/>
  <c r="AAF155" i="24"/>
  <c r="AAG155" i="24"/>
  <c r="AAH155" i="24"/>
  <c r="AAI155" i="24"/>
  <c r="AAJ155" i="24"/>
  <c r="AAK155" i="24"/>
  <c r="AAL155" i="24"/>
  <c r="AAM155" i="24"/>
  <c r="AAN155" i="24"/>
  <c r="AAO155" i="24"/>
  <c r="AAE163" i="24"/>
  <c r="AAF163" i="24"/>
  <c r="AAG163" i="24"/>
  <c r="AAH163" i="24"/>
  <c r="AAI163" i="24"/>
  <c r="AAJ163" i="24"/>
  <c r="AAK163" i="24"/>
  <c r="AAL163" i="24"/>
  <c r="AAM163" i="24"/>
  <c r="AAN163" i="24"/>
  <c r="AAO163" i="24"/>
  <c r="AAF11" i="24"/>
  <c r="AAG11" i="24"/>
  <c r="AAH11" i="24"/>
  <c r="AAI11" i="24"/>
  <c r="AAJ11" i="24"/>
  <c r="AAK11" i="24"/>
  <c r="AAL11" i="24"/>
  <c r="AAM11" i="24"/>
  <c r="AAN11" i="24"/>
  <c r="AAO11" i="24"/>
  <c r="AAE11" i="24"/>
  <c r="AAG10" i="24"/>
  <c r="AAH10" i="24"/>
  <c r="AAI10" i="24"/>
  <c r="AAJ10" i="24"/>
  <c r="AAK10" i="24"/>
  <c r="AAL10" i="24"/>
  <c r="AAM10" i="24"/>
  <c r="AAN10" i="24"/>
  <c r="AAO10" i="24"/>
  <c r="AAF10" i="24"/>
</calcChain>
</file>

<file path=xl/sharedStrings.xml><?xml version="1.0" encoding="utf-8"?>
<sst xmlns="http://schemas.openxmlformats.org/spreadsheetml/2006/main" count="1722" uniqueCount="313">
  <si>
    <t>ÍNDICE</t>
  </si>
  <si>
    <t xml:space="preserve">1. Introducción </t>
  </si>
  <si>
    <t xml:space="preserve">1.1. Conceptos, definiciones y clasificaciones utilizadas </t>
  </si>
  <si>
    <t>TABLAS</t>
  </si>
  <si>
    <t xml:space="preserve">T.1 Número de Inspecciones realizadas por mes,tipo de unidad y resultado  </t>
  </si>
  <si>
    <t xml:space="preserve">T.2 Número de inspecciones realizadas por mes y tipo de vehículo </t>
  </si>
  <si>
    <t xml:space="preserve">T.3 Distribución de inspecciones realizadas por provincia, tipo de vehículo y resultado </t>
  </si>
  <si>
    <t>T.4 Número de Inspecciones realizadas por tipo de vehículo, provincia, antigüedad del vehículo y resultado de la inspección</t>
  </si>
  <si>
    <t xml:space="preserve">   4.1 Motos y Ciclomotores </t>
  </si>
  <si>
    <t xml:space="preserve">   4.2 Turismos</t>
  </si>
  <si>
    <t xml:space="preserve">   4.3 Resto Turismos</t>
  </si>
  <si>
    <t xml:space="preserve">   4.4 Mercancias &lt;=3.500 Kg</t>
  </si>
  <si>
    <t xml:space="preserve">   4.5 Mercancias &gt;3.500 Kg</t>
  </si>
  <si>
    <t xml:space="preserve">   4.6 Autobús</t>
  </si>
  <si>
    <t xml:space="preserve">   4.7 Remolque y Semiremolque</t>
  </si>
  <si>
    <t xml:space="preserve">   4.8 Vehículo agrícola</t>
  </si>
  <si>
    <t xml:space="preserve">   4.9 Otros  </t>
  </si>
  <si>
    <t>T. 5 Número de defectos encontrados en las inspecciones según grupo y gravedad del defecto</t>
  </si>
  <si>
    <t>T. 6 Número de defectos encontrados en las inspecciones según grupo, gravedad del defecto y tipo del vehículo</t>
  </si>
  <si>
    <t>T. 7 Número de defectos encontrados en las inspecciones según grupo, gravedad del defecto y provincia</t>
  </si>
  <si>
    <t xml:space="preserve">T. 8 Porcentaje de defectos encontrados en las inspecciones según grupo, provincia, gravedad del defecto y tipo de vehículo </t>
  </si>
  <si>
    <t xml:space="preserve">T. 9 Número de inspecciones por tipo, clase, orden y resultado de la inspección </t>
  </si>
  <si>
    <t xml:space="preserve">    9.1 Inspecciones periódicas</t>
  </si>
  <si>
    <t xml:space="preserve">    9.2 Inspecciones NO periódicas</t>
  </si>
  <si>
    <t xml:space="preserve">T. 10 Número de inspecciones por tipo de estación de ITV y tipo, clase, orden y resultado de la inspección </t>
  </si>
  <si>
    <t xml:space="preserve">    10.1 Estaciones ITV fijas</t>
  </si>
  <si>
    <t xml:space="preserve">    10.2 Estaciones ITV móviles: Ciclomotores</t>
  </si>
  <si>
    <t xml:space="preserve">    10.3 Estaciones ITV móviles: Agrícolas</t>
  </si>
  <si>
    <t>T. 11 Número de Inspecciones por tipo de estación,, estaciones, resultado de la inspección y porcentaje de rechazo</t>
  </si>
  <si>
    <t>GRÁFICOS</t>
  </si>
  <si>
    <t xml:space="preserve">G.1 Evolución mensual del Porcentaje de Rechazo según tipo de unidad  </t>
  </si>
  <si>
    <t>G.3 Distribución mensual del Porcentaje de Rechazo según tipo de vehículo</t>
  </si>
  <si>
    <t xml:space="preserve">G.4 Distribución provincial de inspecciones realizadas según el tipo de vehículo y el resultado </t>
  </si>
  <si>
    <t>G.5 Distribución del Porcentaje de rechazo según el tipo de vehículo y provincia</t>
  </si>
  <si>
    <t>G.6 Distribución del Porcentaje de Rechazo según los tipos de vehículos y la antigüedad de los mismos</t>
  </si>
  <si>
    <t>G.7 Distribución de defectos encontrados en las inspecciones según grupo y gravedad del defecto</t>
  </si>
  <si>
    <t xml:space="preserve">G.8 Distribución del porcentaje de defectos detectados según el tipo y  clase de defectos y provincia de inspección  </t>
  </si>
  <si>
    <t>G.9 Distribución del porcentaje de inspecciónnes según tipo, orden y resultado de la misma.</t>
  </si>
  <si>
    <t>G.10 Distribución del porcentaje de rechazo según tipo, clase y orden de la misma</t>
  </si>
  <si>
    <t>1. INTRODUCCIÓN</t>
  </si>
  <si>
    <t xml:space="preserve">La obligatoriedad del sometimiento a la inspección técnica de los vehículos matriculados o puestos en circulación  en una de las Estaciones de Inspección Técnica de Vehículos autorizadas al efecto por el órgano competente en materia de industria viene establecida en artículo 10 del Reglamento General de Vehículos, aprobado mediante Real Decreto 2822/1998, de 23 de diciembre.  </t>
  </si>
  <si>
    <t>1.1. CONCEPTOS, DEFINICIONES Y CLASIFICACIONES UTILIZADAS</t>
  </si>
  <si>
    <r>
      <rPr>
        <b/>
        <sz val="12"/>
        <rFont val="Arial Narrow"/>
        <family val="2"/>
        <charset val="1"/>
      </rPr>
      <t>Provincia</t>
    </r>
    <r>
      <rPr>
        <sz val="12"/>
        <rFont val="Arial Narrow"/>
        <family val="2"/>
        <charset val="1"/>
      </rPr>
      <t>: localización provincial de la estación inspectora.</t>
    </r>
  </si>
  <si>
    <r>
      <rPr>
        <b/>
        <sz val="12"/>
        <rFont val="Arial Narrow"/>
        <family val="2"/>
        <charset val="1"/>
      </rPr>
      <t>Antigüedad</t>
    </r>
    <r>
      <rPr>
        <sz val="12"/>
        <rFont val="Arial Narrow"/>
        <family val="2"/>
        <charset val="1"/>
      </rPr>
      <t>: diferencia en años entre la fecha de inspección y la fecha de matriculación del vehículo.</t>
    </r>
  </si>
  <si>
    <r>
      <rPr>
        <b/>
        <sz val="12"/>
        <rFont val="Arial Narrow"/>
        <family val="2"/>
        <charset val="1"/>
      </rPr>
      <t xml:space="preserve">Otras Inspecciones: </t>
    </r>
    <r>
      <rPr>
        <sz val="12"/>
        <rFont val="Arial Narrow"/>
        <family val="2"/>
        <charset val="1"/>
      </rPr>
      <t>aquellas otras no contempladas en las inspecciones periódicas ni en las no periódicas.</t>
    </r>
  </si>
  <si>
    <r>
      <rPr>
        <b/>
        <sz val="12"/>
        <rFont val="Arial Narrow"/>
        <family val="2"/>
        <charset val="1"/>
      </rPr>
      <t xml:space="preserve">Índice de Defectos: </t>
    </r>
    <r>
      <rPr>
        <sz val="12"/>
        <rFont val="Arial Narrow"/>
        <family val="2"/>
        <charset val="1"/>
      </rPr>
      <t>número de defectos detectados en la inspección por cada 100 vehículos revisados.</t>
    </r>
  </si>
  <si>
    <r>
      <rPr>
        <b/>
        <sz val="12"/>
        <rFont val="Arial Narrow"/>
        <family val="2"/>
        <charset val="1"/>
      </rPr>
      <t xml:space="preserve">Defectos Leves: </t>
    </r>
    <r>
      <rPr>
        <sz val="12"/>
        <rFont val="Arial Narrow"/>
        <family val="2"/>
        <charset val="1"/>
      </rPr>
      <t xml:space="preserve">defectos que no tienen un efecto significativo en la seguridad del vehículo o protección del medio ambiente y con los que el vehículo puede circular temporalmente. </t>
    </r>
  </si>
  <si>
    <r>
      <rPr>
        <b/>
        <sz val="12"/>
        <rFont val="Arial Narrow"/>
        <family val="2"/>
        <charset val="1"/>
      </rPr>
      <t xml:space="preserve">Defectos Graves: </t>
    </r>
    <r>
      <rPr>
        <sz val="12"/>
        <rFont val="Arial Narrow"/>
        <family val="2"/>
        <charset val="1"/>
      </rPr>
      <t>defectos que disminuyen las condiciones de seguridad del vehículo y ponen en riesgo a otras personas usuarias de las vías públicas o a la protección del medio ambiente.</t>
    </r>
  </si>
  <si>
    <r>
      <rPr>
        <b/>
        <sz val="12"/>
        <rFont val="Arial Narrow"/>
        <family val="2"/>
        <charset val="1"/>
      </rPr>
      <t xml:space="preserve">Defectos Muy Graves: </t>
    </r>
    <r>
      <rPr>
        <sz val="12"/>
        <rFont val="Arial Narrow"/>
        <family val="2"/>
        <charset val="1"/>
      </rPr>
      <t>defectos que constituyen un riesgo directo e inmediato para la seguridad vial.</t>
    </r>
  </si>
  <si>
    <r>
      <rPr>
        <b/>
        <sz val="12"/>
        <rFont val="Arial Narrow"/>
        <family val="2"/>
        <charset val="1"/>
      </rPr>
      <t xml:space="preserve">Inspección Favorable:  </t>
    </r>
    <r>
      <rPr>
        <sz val="12"/>
        <rFont val="Arial Narrow"/>
        <family val="2"/>
        <charset val="1"/>
      </rPr>
      <t>el vehículo no adolece de defectos y supera correctamente la inspección. El vehículo puede circular con normalidad hasta la próxima inspección.</t>
    </r>
  </si>
  <si>
    <r>
      <rPr>
        <b/>
        <sz val="12"/>
        <rFont val="Arial Narrow"/>
        <family val="2"/>
        <charset val="1"/>
      </rPr>
      <t xml:space="preserve">Inspección Favorable con Defectos Leves:  </t>
    </r>
    <r>
      <rPr>
        <sz val="12"/>
        <rFont val="Arial Narrow"/>
        <family val="2"/>
        <charset val="1"/>
      </rPr>
      <t>el vehículo supera la inspección aunque se recomienda subsanar el defecto en el menor tiempo posible aunque no tiene la obligación de volver a la estación para verificar la corrección del defecto. El vehículo puede circular con normalidad hasta la próxima inspección.</t>
    </r>
  </si>
  <si>
    <r>
      <rPr>
        <b/>
        <sz val="12"/>
        <rFont val="Arial Narrow"/>
        <family val="2"/>
        <charset val="1"/>
      </rPr>
      <t xml:space="preserve">Ciclomotores: </t>
    </r>
    <r>
      <rPr>
        <sz val="12"/>
        <rFont val="Arial Narrow"/>
        <family val="2"/>
        <charset val="1"/>
      </rPr>
      <t>vehículos de dos o tres ruedas, provistos de un motor de cilindrada no superior a 50 cm</t>
    </r>
    <r>
      <rPr>
        <vertAlign val="superscript"/>
        <sz val="12"/>
        <rFont val="Arial Narrow"/>
        <family val="2"/>
        <charset val="1"/>
      </rPr>
      <t>3</t>
    </r>
    <r>
      <rPr>
        <sz val="12"/>
        <rFont val="Arial Narrow"/>
        <family val="2"/>
        <charset val="1"/>
      </rPr>
      <t>, si es de combustión interna, y con una velocidad máxima por construcción no superior a 45 Km/h.</t>
    </r>
  </si>
  <si>
    <r>
      <rPr>
        <b/>
        <sz val="12"/>
        <rFont val="Arial Narrow"/>
        <family val="2"/>
        <charset val="1"/>
      </rPr>
      <t xml:space="preserve">Motocicletas: </t>
    </r>
    <r>
      <rPr>
        <sz val="12"/>
        <rFont val="Arial Narrow"/>
        <family val="2"/>
        <charset val="1"/>
      </rPr>
      <t>vehículos de dos ruedas sin sidecar o de tres ruedas simétricas respecto a su eje medio longitudinal, provistos de un motor de cilindrada superior a 50 cm</t>
    </r>
    <r>
      <rPr>
        <vertAlign val="superscript"/>
        <sz val="12"/>
        <rFont val="Arial Narrow"/>
        <family val="2"/>
        <charset val="1"/>
      </rPr>
      <t>3</t>
    </r>
    <r>
      <rPr>
        <sz val="12"/>
        <rFont val="Arial Narrow"/>
        <family val="2"/>
        <charset val="1"/>
      </rPr>
      <t>, si es de combustión interna, y/o con una velocidad máxima por construcción superior a 45 km/h.</t>
    </r>
  </si>
  <si>
    <r>
      <rPr>
        <b/>
        <sz val="12"/>
        <rFont val="Arial Narrow"/>
        <family val="2"/>
        <charset val="1"/>
      </rPr>
      <t xml:space="preserve">Turismos particulares: </t>
    </r>
    <r>
      <rPr>
        <sz val="12"/>
        <rFont val="Arial Narrow"/>
        <family val="2"/>
        <charset val="1"/>
      </rPr>
      <t>automóviles destinados al transporte de personas que tengan, por lo menos, cuatro ruedas y que tengan, además del asiento del conductor, ocho plazas como máximo adscritos a la actividad privada de las personas titulares de los mismos.</t>
    </r>
  </si>
  <si>
    <r>
      <rPr>
        <b/>
        <sz val="12"/>
        <rFont val="Arial Narrow"/>
        <family val="2"/>
        <charset val="1"/>
      </rPr>
      <t xml:space="preserve">Resto de Turismos: </t>
    </r>
    <r>
      <rPr>
        <sz val="12"/>
        <rFont val="Arial Narrow"/>
        <family val="2"/>
        <charset val="1"/>
      </rPr>
      <t>automóviles destinados al transporte de personas que tengan, por lo menos, cuatro ruedas y que tengan, además del asiento del conductor, ocho plazas como máximo no incluidos en el tipo anterior.</t>
    </r>
  </si>
  <si>
    <r>
      <rPr>
        <b/>
        <sz val="12"/>
        <rFont val="Arial Narrow"/>
        <family val="2"/>
        <charset val="1"/>
      </rPr>
      <t xml:space="preserve">Mercancías &lt;= 3.500 Kg.: </t>
    </r>
    <r>
      <rPr>
        <sz val="12"/>
        <rFont val="Arial Narrow"/>
        <family val="2"/>
        <charset val="1"/>
      </rPr>
      <t>automóviles con cuatro ruedas o más, concebidos y construídos para el transporte de mercancías, cuya cabina no está integrada en el resto de la carrocería y con un máximo de 9 plazas, incluido el conductor, cuya masa máxima autorizada no exceda de 3.500 Kg.</t>
    </r>
  </si>
  <si>
    <r>
      <rPr>
        <b/>
        <sz val="12"/>
        <rFont val="Arial Narrow"/>
        <family val="2"/>
        <charset val="1"/>
      </rPr>
      <t xml:space="preserve">Mercancías &gt; 3.500 Kg: </t>
    </r>
    <r>
      <rPr>
        <sz val="12"/>
        <rFont val="Arial Narrow"/>
        <family val="2"/>
        <charset val="1"/>
      </rPr>
      <t>automóviles con cuatro ruedas o más, concebidos y construídos para el transporte de mercancías, cuya cabina no está integrada en el resto de la carrocería y con un máximo de 9 plazas, incluido el conductor, cuya masa máxima autorizada exceda de 3.500 Kg.</t>
    </r>
  </si>
  <si>
    <r>
      <rPr>
        <b/>
        <sz val="12"/>
        <rFont val="Arial Narrow"/>
        <family val="2"/>
        <charset val="1"/>
      </rPr>
      <t xml:space="preserve">Autobuses: </t>
    </r>
    <r>
      <rPr>
        <sz val="12"/>
        <rFont val="Arial Narrow"/>
        <family val="2"/>
        <charset val="1"/>
      </rPr>
      <t xml:space="preserve">automóviles que tengan más de 9 plazas incluida la del conductor, destinado, por su construcción y acondicionamiento, al transporte de personas y sus equipajes. </t>
    </r>
  </si>
  <si>
    <r>
      <rPr>
        <b/>
        <sz val="12"/>
        <rFont val="Arial Narrow"/>
        <family val="2"/>
        <charset val="1"/>
      </rPr>
      <t xml:space="preserve">Remolques y Semirremolques: </t>
    </r>
    <r>
      <rPr>
        <sz val="12"/>
        <rFont val="Arial Narrow"/>
        <family val="2"/>
        <charset val="1"/>
      </rPr>
      <t>vehículos no autopropulsados diseñados y concebidos para ser remolcados/acoplados por vehículos de motor.</t>
    </r>
  </si>
  <si>
    <r>
      <rPr>
        <b/>
        <sz val="12"/>
        <rFont val="Arial Narrow"/>
        <family val="2"/>
        <charset val="1"/>
      </rPr>
      <t xml:space="preserve">Agrícolas: </t>
    </r>
    <r>
      <rPr>
        <sz val="12"/>
        <rFont val="Arial Narrow"/>
        <family val="2"/>
        <charset val="1"/>
      </rPr>
      <t>vehículos destinados a realizar labores agrícolas.</t>
    </r>
  </si>
  <si>
    <r>
      <rPr>
        <b/>
        <sz val="12"/>
        <rFont val="Arial Narrow"/>
        <family val="2"/>
        <charset val="1"/>
      </rPr>
      <t xml:space="preserve">Otros: </t>
    </r>
    <r>
      <rPr>
        <sz val="12"/>
        <rFont val="Arial Narrow"/>
        <family val="2"/>
        <charset val="1"/>
      </rPr>
      <t>los vehículos no incluidos en las anteriores tipologías.</t>
    </r>
  </si>
  <si>
    <t xml:space="preserve">T.1 NÚMERO DE INSPECCIONES REALIZADAS POR MES, TIPO DE UNIDAD Y RESULTADO  </t>
  </si>
  <si>
    <t>MES</t>
  </si>
  <si>
    <t>RESULTADO</t>
  </si>
  <si>
    <t xml:space="preserve"> TIPO UNIDAD</t>
  </si>
  <si>
    <t>Favorables</t>
  </si>
  <si>
    <t>Leves</t>
  </si>
  <si>
    <t>TOTAL FAVORABLES</t>
  </si>
  <si>
    <t>Desfavorable</t>
  </si>
  <si>
    <t>Negativas</t>
  </si>
  <si>
    <t>TOTAL DESFAVORABLES</t>
  </si>
  <si>
    <t>RECHAZO(%)</t>
  </si>
  <si>
    <t>TOTAL</t>
  </si>
  <si>
    <t>ENERO</t>
  </si>
  <si>
    <t>Fija</t>
  </si>
  <si>
    <t>Móvil</t>
  </si>
  <si>
    <t>FEBRERO</t>
  </si>
  <si>
    <t>MARZO</t>
  </si>
  <si>
    <t>ABRIL</t>
  </si>
  <si>
    <t>MAYO</t>
  </si>
  <si>
    <t>JUNIO</t>
  </si>
  <si>
    <t>JULIO</t>
  </si>
  <si>
    <t>AGOSTO</t>
  </si>
  <si>
    <t>SEPTIEMBRE</t>
  </si>
  <si>
    <t>OCTUBRE</t>
  </si>
  <si>
    <t>NOVIEMBRE</t>
  </si>
  <si>
    <t>DICIEMBRE</t>
  </si>
  <si>
    <t xml:space="preserve">G.1 EVOLUCIÓN MENSUAL DE PORCENTAJE DE RECHAZO SEGÚN TIPO DE UNIDAD  </t>
  </si>
  <si>
    <t xml:space="preserve">G.2 DISTRIBUCIÓN  MENSUAL DE INSPECCIONES REALIZADAS SEGÚN EL TIPO DE ESTACIÓN Y EL RESULTADO DE LA INSPECCIÓN  </t>
  </si>
  <si>
    <t>T.2  NÚMERO  DE INSPECCIONES REALIZADAS POR MES Y TIPO DE VEHÍCULO</t>
  </si>
  <si>
    <t>TIPO DE VEHÍCULO</t>
  </si>
  <si>
    <t>Motos y Ciclomotores</t>
  </si>
  <si>
    <t>Turismos</t>
  </si>
  <si>
    <t>Resto de Turismos</t>
  </si>
  <si>
    <t>Mercancías &lt;=3.500 kg.</t>
  </si>
  <si>
    <t>Mercancías &gt;3.500 Kg.</t>
  </si>
  <si>
    <t>Autobuses</t>
  </si>
  <si>
    <t>Remolques y Semirremolques</t>
  </si>
  <si>
    <t>Vehículos Agrícolas</t>
  </si>
  <si>
    <t>Otros</t>
  </si>
  <si>
    <t>G.3 DISTRIBUCIÓN  MENSUAL DE INSPECCIONES SEGÚN TIPO DE VEHÍCULO</t>
  </si>
  <si>
    <t xml:space="preserve">T.3 DISTRIBUCIÓN DE INSPECCIONES REALIZADAS POR PROVINCIA, TIPO DE VEHÍCULO Y RESULTADO </t>
  </si>
  <si>
    <t>Almería</t>
  </si>
  <si>
    <t>Cádiz</t>
  </si>
  <si>
    <t>Córdoba</t>
  </si>
  <si>
    <t>Granada</t>
  </si>
  <si>
    <t>Huelva</t>
  </si>
  <si>
    <t>Jaén</t>
  </si>
  <si>
    <t>Málaga</t>
  </si>
  <si>
    <t>Sevilla</t>
  </si>
  <si>
    <t xml:space="preserve">G.4 DISTRIBUCIÓN  PROVINCIAL DE INSPECCIONES REALIZADAS SEGÚN EL TIPO DE VEHÍCULO Y EL RESULTADO DE LA INSPECCIÓN  </t>
  </si>
  <si>
    <t xml:space="preserve">G.5 DISTRIBUCIÓN DEL PORCENTAJE DE RECHAZO SEGÚN EL TIPO DE VEHÍCULO Y PROVINCIA </t>
  </si>
  <si>
    <t xml:space="preserve">T. 4  NÚMERO DE INSPECCIONES POR  TIPO DE VEHÍCULO, PROVINCIA, ANTIGÜEDAD DEL VEHÍCULO Y RESULTADO DE LA INSPECCIÓN </t>
  </si>
  <si>
    <t>4.1 MOTOS Y CICLOMOTORES</t>
  </si>
  <si>
    <t>Hasta 5 años</t>
  </si>
  <si>
    <t>De 5 a 10 años</t>
  </si>
  <si>
    <t>Más de 10 años</t>
  </si>
  <si>
    <t>Andalucía</t>
  </si>
  <si>
    <t>4.9 OTROS</t>
  </si>
  <si>
    <t xml:space="preserve">G.6. DISTRIBUCIÓN DEL PORCENTAJE DE RECHAZO SEGÚN LOS TIPOS DE VEHÍCULOS Y LA ANTIGÜEDAD DE LOS MISMOS </t>
  </si>
  <si>
    <t>OTROS</t>
  </si>
  <si>
    <t>TURISMOS</t>
  </si>
  <si>
    <t>T. 5 NÚMERO DE  DEFECTOS ENCONTRADOS EN LAS INSPECCIONES SEGÚN  GRUPO  Y GRAVEDAD DEL DEFECTO</t>
  </si>
  <si>
    <t>GRAVEDAD</t>
  </si>
  <si>
    <t>GRUPO  \ GRAVEDAD</t>
  </si>
  <si>
    <t>Graves</t>
  </si>
  <si>
    <t>Muy Graves</t>
  </si>
  <si>
    <t>1. IDENTIFICACIÓN</t>
  </si>
  <si>
    <t>2. ACONDICIONAMIENTO EXTERIOR, CARROCERÍA Y CHASIS</t>
  </si>
  <si>
    <t>3. ACONDICIONAMIENTO INTERIOR</t>
  </si>
  <si>
    <t>5. EMISIONES CONTAMINANTES</t>
  </si>
  <si>
    <t>6. FRENOS</t>
  </si>
  <si>
    <t>7. DIRECCIÓN</t>
  </si>
  <si>
    <t>9. MOTOR Y TRANSMISIÓN</t>
  </si>
  <si>
    <t>10. OTROS</t>
  </si>
  <si>
    <t>G.7  DISTRIBUCIÓN  DE  DEFECTOS ENCONTRADOS EN LAS INSPECCIONES SEGÚN  GRUPO  Y GRAVEDAD DEL DEFECTO</t>
  </si>
  <si>
    <t>T 6. NÚMERO DE  DEFECTOS ENCONTRADOS EN LAS INSPECCIONES SEGÚN  GRUPO, GRAVEDAD DEL DEFECTO Y TIPO DE VEHÍCULO</t>
  </si>
  <si>
    <t xml:space="preserve">T 7. NÚMERO DE  DEFECTOS ENCONTRADOS EN LAS INSPECCIONES SEGÚN  GRUPO, GRAVEDAD DEL DEFECTO Y PROVINCIA </t>
  </si>
  <si>
    <t>PROVINCIA</t>
  </si>
  <si>
    <t>Almeria</t>
  </si>
  <si>
    <t>T. 8 PORCENTAJE DE  DEFECTOS ENCONTRADOS EN LAS INSPECCIONES SEGÚN  PROVINCIA, TIPO DE VEHÍCULO,  GRAVEDAD DEL DEFECTO Y GRUPO</t>
  </si>
  <si>
    <t>IDENTIFICACIÓN</t>
  </si>
  <si>
    <t>ACONDICIONAMIENTO EXTERIOR, CARROCERÍA Y CHASIS</t>
  </si>
  <si>
    <t>ACONDICIONAMIENTO INTERIOR</t>
  </si>
  <si>
    <t>EMISIONES CONTAMINANTES</t>
  </si>
  <si>
    <t>FRENOS</t>
  </si>
  <si>
    <t>DIRECCIÓN</t>
  </si>
  <si>
    <t>G.8. DISTRIBUCIÓN DEL PORCENTAJE DE DEFECTOS DETECTADOS SEGÚN  EL TIPO Y CLASE DE DEFECTO, Y PROVINCIA  DE INSPECCIÓN</t>
  </si>
  <si>
    <t xml:space="preserve">T. 9  NÚMERO DE INSPECCIONES POR TIPO, CLASE, ORDEN Y RESULTADO DE LA INSPECCIÓN </t>
  </si>
  <si>
    <t>9.1 INSPECCIONES PERIÓDICAS*</t>
  </si>
  <si>
    <t>CLASE \ORDEN</t>
  </si>
  <si>
    <t>ORDINARIAS PERIÓDICAS</t>
  </si>
  <si>
    <t>PRIMERAS</t>
  </si>
  <si>
    <t>SEGUNDAS</t>
  </si>
  <si>
    <t>9.2 INSPECCIONES NO PERIÓDICAS*</t>
  </si>
  <si>
    <t>CALIFICACIÓN IDONEIDAD PARA TRANSPORTE ESCOLAR</t>
  </si>
  <si>
    <t>EXPEDICIÓN DE TARJETAS ITV</t>
  </si>
  <si>
    <t>OTRAS INSPECCIONES</t>
  </si>
  <si>
    <t>PREVIAS A LA MATRICULACIÓN</t>
  </si>
  <si>
    <t>REFORMAS DE IMPORTANCIA</t>
  </si>
  <si>
    <t>REQUERIMIENTO DE LA AUTORIDAD</t>
  </si>
  <si>
    <t>VEHÍCULOS ACCIDENTADOS</t>
  </si>
  <si>
    <t>G.9. DISTRIBUCIÓN DEL PORCENTAJE DE INSPECCIONES SEGÚN TIPO, ORDEN Y RESULTADO DE LA MISMA</t>
  </si>
  <si>
    <t>PERIÓDICAS</t>
  </si>
  <si>
    <t>G.10. DISTRIBUCIÓN DEL PORCENTAJE DE RECHAZO SEGÚN TIPO, CLASE Y ORDEN  DE LA MISMA</t>
  </si>
  <si>
    <t xml:space="preserve">T. 10  NÚMERO DE INSPECCIONES POR TIPO DE ESTACIÓN ITV Y TIPO, CLASE ,ORDEN Y RESULTADO DE LA INSPECCIÓN </t>
  </si>
  <si>
    <t>10.1 ESTACIONES ITV FIJAS*</t>
  </si>
  <si>
    <t>10.2 ESTACIONES ITV MÓVILES: CICLOMOTORES*</t>
  </si>
  <si>
    <t>10.3 ESTACIONES ITV MÓVILES: AGRÍCOLAS*</t>
  </si>
  <si>
    <t xml:space="preserve">T. 11  NÚMERO DE INSPECCIONES POR  TIPO DE ESTACIÓN , ESTACIONES,  RESULTADO DE LA INSPECCIÓN Y PORCENTAJE DE RECHAZO </t>
  </si>
  <si>
    <t xml:space="preserve"> ITV-móvil Antequera</t>
  </si>
  <si>
    <t xml:space="preserve"> ITV-móvil Baza</t>
  </si>
  <si>
    <t xml:space="preserve"> ITV-móvil Córdoba</t>
  </si>
  <si>
    <t xml:space="preserve"> ITV-móvil Granada</t>
  </si>
  <si>
    <t xml:space="preserve"> ITV-móvil Jaén</t>
  </si>
  <si>
    <t xml:space="preserve"> ITV-móvil Sevilla</t>
  </si>
  <si>
    <t xml:space="preserve"> ITV-móvil Úbeda</t>
  </si>
  <si>
    <t xml:space="preserve"> MÓVILES-CICLOMOTORES</t>
  </si>
  <si>
    <t>Ciclomotores Guadalhorce</t>
  </si>
  <si>
    <t>Ciclomotores Jaén</t>
  </si>
  <si>
    <t>Ciclomotores Jerez</t>
  </si>
  <si>
    <t>Ciclomotores Loja</t>
  </si>
  <si>
    <t>Ciclomotores Utrera</t>
  </si>
  <si>
    <t xml:space="preserve"> FIJAS</t>
  </si>
  <si>
    <t>ITV Albox</t>
  </si>
  <si>
    <t>ITV Almería 1</t>
  </si>
  <si>
    <t>ITV Almería 2</t>
  </si>
  <si>
    <t>ITV Balanegra</t>
  </si>
  <si>
    <t>ITV Las Tres Villas</t>
  </si>
  <si>
    <t>ITV Nijar</t>
  </si>
  <si>
    <t>ITV Vélez-Rubio</t>
  </si>
  <si>
    <t>ITV Vera</t>
  </si>
  <si>
    <t>ITV Vícar</t>
  </si>
  <si>
    <t>ITV Algeciras</t>
  </si>
  <si>
    <t>ITV Cádiz</t>
  </si>
  <si>
    <t>ITV Chipiona</t>
  </si>
  <si>
    <t>ITV San Fernando</t>
  </si>
  <si>
    <t>ITV Tres Caminos</t>
  </si>
  <si>
    <t>ITV Villamartín</t>
  </si>
  <si>
    <t>ITV Baena</t>
  </si>
  <si>
    <t>ITV Córdoba 1</t>
  </si>
  <si>
    <t>ITV Córdoba 2</t>
  </si>
  <si>
    <t>ITV Lucena</t>
  </si>
  <si>
    <t>ITV Montoro</t>
  </si>
  <si>
    <t>ITV Palma del Rio</t>
  </si>
  <si>
    <t>ITV Peñarroya</t>
  </si>
  <si>
    <t>ITV Pozoblanco</t>
  </si>
  <si>
    <t>ITV Puente Genil</t>
  </si>
  <si>
    <t>ITV Baza</t>
  </si>
  <si>
    <t>ITV Granada</t>
  </si>
  <si>
    <t>ITV Guadix</t>
  </si>
  <si>
    <t>ITV Huescar</t>
  </si>
  <si>
    <t>ITV Las Gabias</t>
  </si>
  <si>
    <t>ITV Loja</t>
  </si>
  <si>
    <t>ITV Motril</t>
  </si>
  <si>
    <t>ITV Orgiva</t>
  </si>
  <si>
    <t>ITV Peligros</t>
  </si>
  <si>
    <t>ITV Galaroza</t>
  </si>
  <si>
    <t>ITV Huelva</t>
  </si>
  <si>
    <t>ITV La Palma</t>
  </si>
  <si>
    <t>ITV Tharsis</t>
  </si>
  <si>
    <t>ITV Zalamea</t>
  </si>
  <si>
    <t>ITV Alcalá la Real</t>
  </si>
  <si>
    <t>ITV Andújar</t>
  </si>
  <si>
    <t>ITV Guarromán</t>
  </si>
  <si>
    <t>ITV Jaén</t>
  </si>
  <si>
    <t>ITV Martos</t>
  </si>
  <si>
    <t>ITV Quesada</t>
  </si>
  <si>
    <t>ITV Úbeda</t>
  </si>
  <si>
    <t>ITV Algarrobo</t>
  </si>
  <si>
    <t>ITV Antequera</t>
  </si>
  <si>
    <t>ITV El Palo</t>
  </si>
  <si>
    <t>ITV El Viso</t>
  </si>
  <si>
    <t>ITV Estepona</t>
  </si>
  <si>
    <t>ITV Marbella</t>
  </si>
  <si>
    <t>ITV Mijas</t>
  </si>
  <si>
    <t>ITV Ronda</t>
  </si>
  <si>
    <t>ITV Carmona</t>
  </si>
  <si>
    <t>ITV Cazalla</t>
  </si>
  <si>
    <t>ITV Écija</t>
  </si>
  <si>
    <t>ITV Gelves</t>
  </si>
  <si>
    <t>ITV La Rinconada</t>
  </si>
  <si>
    <t>ITV Lebrija</t>
  </si>
  <si>
    <t>ITV Osuna</t>
  </si>
  <si>
    <t>ITV Sevilla</t>
  </si>
  <si>
    <t>ITV Utrera</t>
  </si>
  <si>
    <t>En cumplimiento de la Ley 3/2013, de 24 de julio por la que se aprueba el Plan Estadístico y Cartográfico de Andalucía 2013-2017, vigente en virtud de la Disposición final primera redactada por el artículo único de la  Ley 6/2017, de 27 de diciembre, publicada en el BOJA núm. 248 de 29 de Diciembre de 2017, que la modifica.</t>
  </si>
  <si>
    <t xml:space="preserve">Los datos para la elaboración de esta actividad estadística han sido proporcionados por la empresa  gestora del Servicio Público de Inspección Técnica de Vehículos (ITV) en la Comunidad Autónoma de Andalucía, Verificaciones Industriales de Andalucía S. A. (VEIASA). </t>
  </si>
  <si>
    <t xml:space="preserve">Para la verificación de las condiciones de seguridad de los vehículos y el control de sus emisiones contaminantes se ha contado en 2022 con 70 Estaciones Fijas y 16 Unidades Móviles (8 de ciclomotores y 8 agrícolas) </t>
  </si>
  <si>
    <t>El Real Decreto 920/2017, de 23 de octubre, establece un marco único de regulación de la inspección técnica de vehículos al determinar y entre otros, tanto los requisitos que deben cumplir las estaciones de ITV para realizar inspecciones ténicas de vehículos, como los vehículos a inspeccionar y sus periodicidades.</t>
  </si>
  <si>
    <t xml:space="preserve">Mantener la vigencia de la tarjeta ITV mediante la superación de los correspondientes reconocimientos periódicos es deber de las personas titulares o arrendatarias a largo plazo de los vehículos, conforme se establece en el artículo 10.3 del Real Decreto Legislativo 6/2015, de 30 de octubre, por el que se aprueba el texto refundido de la Ley sobre Tráfico, Circulación de Vehículos a Motor y Seguridad Vial, y en el artículo 4.1  del  Real Decreto 920/2017, de 23 de octubre, por el que se regula la Inspección Técnica de Vehículos. </t>
  </si>
  <si>
    <r>
      <t xml:space="preserve">Inspecciones Periódicas: </t>
    </r>
    <r>
      <rPr>
        <sz val="12"/>
        <rFont val="Arial Narrow"/>
        <family val="2"/>
        <charset val="1"/>
      </rPr>
      <t>Son inspecciones reglamentarias cuyo objeto consiste en comprobar que el vehículo reúne las condiciones mínimas de seguridad y medioambientales para circular por las vías públicas.</t>
    </r>
  </si>
  <si>
    <r>
      <t xml:space="preserve">Inspecciones No Periódicas: </t>
    </r>
    <r>
      <rPr>
        <sz val="12"/>
        <rFont val="Arial Narrow"/>
        <family val="2"/>
        <charset val="1"/>
      </rPr>
      <t>Son las inspecciones que se realizan a los vehículos con carácter extraordinario, a petición de la persona titular o arrendataria a largo plazo del mismo o para cumplimentar un determinado requerimiento legal.</t>
    </r>
  </si>
  <si>
    <r>
      <t>Inspección Desfavorable</t>
    </r>
    <r>
      <rPr>
        <sz val="12"/>
        <rFont val="Arial Narrow"/>
        <family val="2"/>
        <charset val="1"/>
      </rPr>
      <t>: el vehículo no supera la inspección por presentar defectos graves o muy graves (inspección negativa). Si los defectos son graves se concederá un plazo inferior a dos meses para que se subsanen los defectos y el vehículo vuelva a someterse a una nueva inspección. En este caso el vehículo no podrá circular salvo para acudir al taller o para regularizar su situación, y para volver a realizar la inspección. Si los defectos son muy graves, la inspección se califica como negativa y el vehículo no podrá circular por sus propios medios ni siquiera para salir de la estación al taller o al desgüace.</t>
    </r>
  </si>
  <si>
    <t>1.2. FUENTES</t>
  </si>
  <si>
    <t>https://juntadeandalucia.es/organismos/industriaenergiayminas.html</t>
  </si>
  <si>
    <t>https://www.veiasa.es/</t>
  </si>
  <si>
    <t>Desfavorables</t>
  </si>
  <si>
    <r>
      <rPr>
        <b/>
        <sz val="14"/>
        <color theme="0"/>
        <rFont val="Calibri"/>
        <family val="2"/>
      </rPr>
      <t>Estadística de la Inspección Técnica de Vehículos de Andalucía.    Año 2022</t>
    </r>
    <r>
      <rPr>
        <b/>
        <sz val="14"/>
        <color rgb="FF000080"/>
        <rFont val="Calibri"/>
        <family val="2"/>
        <charset val="1"/>
      </rPr>
      <t xml:space="preserve">
</t>
    </r>
  </si>
  <si>
    <t>Año 2022</t>
  </si>
  <si>
    <t xml:space="preserve">Estadística de Inspección Técnica de Vehículos (ITV) </t>
  </si>
  <si>
    <t>SUBTOTAL</t>
  </si>
  <si>
    <r>
      <t>NO APLICA</t>
    </r>
    <r>
      <rPr>
        <b/>
        <vertAlign val="superscript"/>
        <sz val="11"/>
        <color rgb="FFFFFFFF"/>
        <rFont val="Source Sans Pro"/>
        <family val="2"/>
      </rPr>
      <t xml:space="preserve"> (1)</t>
    </r>
  </si>
  <si>
    <r>
      <t xml:space="preserve">Porcentaje de rechazo (%): </t>
    </r>
    <r>
      <rPr>
        <sz val="12"/>
        <rFont val="Arial Narrow"/>
        <family val="2"/>
        <charset val="1"/>
      </rPr>
      <t>se obtiene dividiendo la columna “Total Desfavorables” entre el “Subtotal Inspecciones” y multiplicando por 100 el cociente. Este coeficiente permite evaluar para cada 100 vehículos, cuántos no superan la inspección.</t>
    </r>
  </si>
  <si>
    <t>ANDALUCÍA</t>
  </si>
  <si>
    <t>4.2 TURISMOS</t>
  </si>
  <si>
    <t>4.3 RESTO DE TURISMOS</t>
  </si>
  <si>
    <t>4.4 MERCANCÍAS &lt;=3.500 KG</t>
  </si>
  <si>
    <t>4.5 MERCANCÍAS&gt;3.500 KG</t>
  </si>
  <si>
    <t>4.6 AUTOBUSES</t>
  </si>
  <si>
    <t>4.7 REMOLQUES Y SEMIRREMOLQUES</t>
  </si>
  <si>
    <t>4.8 VEHÍCULOS AGRÍCOLAS</t>
  </si>
  <si>
    <t>4.DISPOSITIVOS DE ALUMBRADO Y SEÑALIZACIÓN</t>
  </si>
  <si>
    <t>8. EJES, RUEDAS, NEUMÁTICOS Y SUSPENSIÓN</t>
  </si>
  <si>
    <t>MOTOR Y TRANSMISIÓN</t>
  </si>
  <si>
    <t>EJES, RUEDAS, NEUMÁTICOS Y SUSPENSIÓN</t>
  </si>
  <si>
    <t>DISPOSITIVOS DE ALUMBRADO Y SEÑALIZACIÓN</t>
  </si>
  <si>
    <t>GRUPO DE DEFECTO</t>
  </si>
  <si>
    <t>4. DISPOSITIVOS DE ALUMBRADO Y SEÑALIZACIÓN</t>
  </si>
  <si>
    <t>PROVINCIA \ TIPO DE VEHÍCULO  \ GRAVEDAD</t>
  </si>
  <si>
    <t>TOTAL DEFECTOS</t>
  </si>
  <si>
    <t>MOTOS Y CICLOMOTORES</t>
  </si>
  <si>
    <t>RESTO DE TURISMOS</t>
  </si>
  <si>
    <t>MERCANCÍAS &lt;=3.500 KG.</t>
  </si>
  <si>
    <t>MERCANCÍAS &gt;3.500 KG.</t>
  </si>
  <si>
    <t>AUTOBUSES</t>
  </si>
  <si>
    <t>REMOLQUES Y SEMIRREMOLQUES</t>
  </si>
  <si>
    <t>VEHÍCULOS AGRÍCOLAS</t>
  </si>
  <si>
    <t>TERCERAS Y MÁS</t>
  </si>
  <si>
    <t>POR TRANSFERENCIA DE LA PROPIEDAD</t>
  </si>
  <si>
    <t>VOLUNTARIAS</t>
  </si>
  <si>
    <t>*El número de inspecciones por clase no coincide con el total de inspecciones realizadas dado que un mismo vehículo puede pasar varias clases en una misma inspección.</t>
  </si>
  <si>
    <t>PREVIAS AL CAMBIO DE DESTINO</t>
  </si>
  <si>
    <t>TIPO / CLASE /  ORDEN</t>
  </si>
  <si>
    <t>NO PERIÓDICAS</t>
  </si>
  <si>
    <t>TIPO ESTACIONES / ESTACIONES</t>
  </si>
  <si>
    <t>MÓVILES - AGRÍCOLAS</t>
  </si>
  <si>
    <t>Ciclomotores Almería 1</t>
  </si>
  <si>
    <t>Ciclomotores Córdoba 1</t>
  </si>
  <si>
    <t>Ciclomotores La Palma del Condado</t>
  </si>
  <si>
    <t>ITV Alcalá de
Guadaira</t>
  </si>
  <si>
    <t>ITV Beas de
Segura</t>
  </si>
  <si>
    <t>ITV Guadalhorce -
Diderot</t>
  </si>
  <si>
    <t>ITV Jerez de la
Frontera</t>
  </si>
  <si>
    <t>ITV Morón de la
Frontera</t>
  </si>
  <si>
    <t>ITV Priego de
Córdoba</t>
  </si>
  <si>
    <t>ITV San Juan del
Puerto</t>
  </si>
  <si>
    <t>ITV Sanlucar la
Mayor</t>
  </si>
  <si>
    <t>G.11. DISPERSIÓN OBSERVADA EN LOS VALORES DEL INDICE DE RECHAZO DE LAS ESTACIONES DE ITV RESPECTO A LA MEDIA</t>
  </si>
  <si>
    <t>G.11 Dispersión observada en los valores del índice de rechazo de las estaciones de ITV, respecto a la media observada</t>
  </si>
  <si>
    <t xml:space="preserve">G.2 Distribución mensual de inspecciones realizadas  según el tipo de estación y el resultado </t>
  </si>
  <si>
    <r>
      <rPr>
        <vertAlign val="superscript"/>
        <sz val="11"/>
        <color rgb="FF000000"/>
        <rFont val="Calibri"/>
        <family val="2"/>
      </rPr>
      <t>(1)</t>
    </r>
    <r>
      <rPr>
        <sz val="11"/>
        <color rgb="FF000000"/>
        <rFont val="Calibri"/>
        <family val="2"/>
        <charset val="1"/>
      </rPr>
      <t xml:space="preserve"> Corresponde a la subclase de inspecciones  "Pesaje" que no tiene resultado y por tanto, no aplica.</t>
    </r>
  </si>
  <si>
    <t xml:space="preserve"> ITV-móvil 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</si>
</sst>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52" x14ac:knownFonts="1">
    <font>
      <sz val="11"/>
      <color rgb="FF000000"/>
      <name val="Calibri"/>
      <family val="2"/>
      <charset val="1"/>
    </font>
    <font>
      <sz val="11"/>
      <name val="Calibri"/>
      <family val="2"/>
      <charset val="1"/>
    </font>
    <font>
      <b/>
      <sz val="14"/>
      <color rgb="FF000080"/>
      <name val="Calibri"/>
      <family val="2"/>
      <charset val="1"/>
    </font>
    <font>
      <sz val="18"/>
      <name val="Calibri"/>
      <family val="2"/>
      <charset val="1"/>
    </font>
    <font>
      <b/>
      <sz val="12"/>
      <color rgb="FF000000"/>
      <name val="NewsGotT"/>
    </font>
    <font>
      <sz val="10"/>
      <color rgb="FF000000"/>
      <name val="Calibri"/>
      <family val="2"/>
      <charset val="1"/>
    </font>
    <font>
      <u/>
      <sz val="11"/>
      <color rgb="FF0000FF"/>
      <name val="Calibri"/>
      <family val="2"/>
      <charset val="1"/>
    </font>
    <font>
      <sz val="10"/>
      <name val="Arial Narrow"/>
      <family val="2"/>
      <charset val="1"/>
    </font>
    <font>
      <sz val="12"/>
      <name val="Arial Narrow"/>
      <family val="2"/>
      <charset val="1"/>
    </font>
    <font>
      <sz val="12"/>
      <color rgb="FF003300"/>
      <name val="Arial Narrow"/>
      <family val="2"/>
      <charset val="1"/>
    </font>
    <font>
      <b/>
      <sz val="10"/>
      <color rgb="FF008000"/>
      <name val="Arial Narrow"/>
      <family val="2"/>
      <charset val="1"/>
    </font>
    <font>
      <b/>
      <sz val="12"/>
      <name val="Arial Narrow"/>
      <family val="2"/>
      <charset val="1"/>
    </font>
    <font>
      <vertAlign val="superscript"/>
      <sz val="12"/>
      <name val="Arial Narrow"/>
      <family val="2"/>
      <charset val="1"/>
    </font>
    <font>
      <b/>
      <sz val="11"/>
      <color rgb="FF17375E"/>
      <name val="Calibri"/>
      <family val="2"/>
      <charset val="1"/>
    </font>
    <font>
      <b/>
      <sz val="11"/>
      <name val="Calibri"/>
      <family val="2"/>
      <charset val="1"/>
    </font>
    <font>
      <b/>
      <sz val="11"/>
      <color rgb="FF000000"/>
      <name val="Calibri"/>
      <family val="2"/>
      <charset val="1"/>
    </font>
    <font>
      <sz val="11"/>
      <color rgb="FFFF0000"/>
      <name val="Calibri"/>
      <family val="2"/>
      <charset val="1"/>
    </font>
    <font>
      <sz val="11"/>
      <color rgb="FFFFFFFF"/>
      <name val="Calibri"/>
      <family val="2"/>
      <charset val="1"/>
    </font>
    <font>
      <b/>
      <sz val="11"/>
      <color rgb="FF0070C0"/>
      <name val="Calibri"/>
      <family val="2"/>
      <charset val="1"/>
    </font>
    <font>
      <b/>
      <sz val="11"/>
      <color rgb="FF0070C0"/>
      <name val="Arial Narrow"/>
      <family val="2"/>
      <charset val="1"/>
    </font>
    <font>
      <b/>
      <sz val="11"/>
      <color rgb="FFFFFFFF"/>
      <name val="Calibri"/>
      <family val="2"/>
      <charset val="1"/>
    </font>
    <font>
      <b/>
      <sz val="12"/>
      <color rgb="FFFFFFFF"/>
      <name val="Arial Narrow"/>
      <family val="2"/>
      <charset val="1"/>
    </font>
    <font>
      <b/>
      <sz val="11"/>
      <color rgb="FFFF0000"/>
      <name val="Calibri"/>
      <family val="2"/>
      <charset val="1"/>
    </font>
    <font>
      <b/>
      <sz val="10"/>
      <color rgb="FFFFFFFF"/>
      <name val="Arial"/>
      <family val="2"/>
      <charset val="1"/>
    </font>
    <font>
      <b/>
      <sz val="8"/>
      <color rgb="FFFFFFFF"/>
      <name val="Arial"/>
      <family val="2"/>
      <charset val="1"/>
    </font>
    <font>
      <b/>
      <sz val="10"/>
      <color rgb="FFFF0000"/>
      <name val="Arial"/>
      <family val="2"/>
      <charset val="1"/>
    </font>
    <font>
      <b/>
      <sz val="8"/>
      <color rgb="FFFF0000"/>
      <name val="Arial"/>
      <family val="2"/>
      <charset val="1"/>
    </font>
    <font>
      <sz val="10"/>
      <color rgb="FFFFFFFF"/>
      <name val="Arial"/>
      <family val="2"/>
      <charset val="1"/>
    </font>
    <font>
      <b/>
      <sz val="14"/>
      <color theme="0"/>
      <name val="Calibri"/>
      <family val="2"/>
    </font>
    <font>
      <b/>
      <sz val="14"/>
      <color rgb="FF000080"/>
      <name val="Calibri"/>
      <family val="2"/>
    </font>
    <font>
      <b/>
      <sz val="14"/>
      <color theme="0" tint="-0.499984740745262"/>
      <name val="Source Sans Pro"/>
      <family val="2"/>
    </font>
    <font>
      <sz val="11"/>
      <color rgb="FF000000"/>
      <name val="Source Sans Pro"/>
      <family val="2"/>
    </font>
    <font>
      <b/>
      <sz val="11"/>
      <name val="Source Sans Pro"/>
      <family val="2"/>
    </font>
    <font>
      <sz val="11"/>
      <name val="Source Sans Pro"/>
      <family val="2"/>
    </font>
    <font>
      <b/>
      <u/>
      <sz val="14"/>
      <color theme="9" tint="-0.499984740745262"/>
      <name val="Source Sans Pro"/>
      <family val="2"/>
    </font>
    <font>
      <b/>
      <u/>
      <sz val="12"/>
      <color theme="9" tint="-0.499984740745262"/>
      <name val="Source Sans Pro"/>
      <family val="2"/>
    </font>
    <font>
      <b/>
      <sz val="11"/>
      <color rgb="FF000000"/>
      <name val="Source Sans Pro"/>
      <family val="2"/>
    </font>
    <font>
      <b/>
      <sz val="11"/>
      <color rgb="FFFFFFFF"/>
      <name val="Source Sans Pro"/>
      <family val="2"/>
    </font>
    <font>
      <b/>
      <sz val="12"/>
      <color theme="9" tint="-0.499984740745262"/>
      <name val="Source Sans Pro"/>
      <family val="2"/>
    </font>
    <font>
      <b/>
      <vertAlign val="superscript"/>
      <sz val="11"/>
      <color rgb="FFFFFFFF"/>
      <name val="Source Sans Pro"/>
      <family val="2"/>
    </font>
    <font>
      <vertAlign val="superscript"/>
      <sz val="11"/>
      <color rgb="FF000000"/>
      <name val="Calibri"/>
      <family val="2"/>
    </font>
    <font>
      <sz val="11"/>
      <color rgb="FF000000"/>
      <name val="Calibri"/>
      <family val="2"/>
    </font>
    <font>
      <sz val="11"/>
      <color theme="0"/>
      <name val="Calibri"/>
      <family val="2"/>
      <charset val="1"/>
    </font>
    <font>
      <b/>
      <sz val="11"/>
      <color theme="9" tint="-0.499984740745262"/>
      <name val="Source Sans Pro"/>
      <family val="2"/>
    </font>
    <font>
      <b/>
      <sz val="12"/>
      <color rgb="FFFFFFFF"/>
      <name val="Source Sans Pro"/>
      <family val="2"/>
    </font>
    <font>
      <b/>
      <sz val="10"/>
      <color rgb="FFFFFFFF"/>
      <name val="Source Sans Pro"/>
      <family val="2"/>
    </font>
    <font>
      <b/>
      <sz val="12"/>
      <name val="Source Sans Pro"/>
      <family val="2"/>
    </font>
    <font>
      <b/>
      <sz val="11"/>
      <color rgb="FF000000"/>
      <name val="Calibri"/>
      <family val="2"/>
    </font>
    <font>
      <sz val="11"/>
      <color theme="0"/>
      <name val="Calibri Light"/>
      <family val="2"/>
    </font>
    <font>
      <b/>
      <sz val="11"/>
      <color theme="0"/>
      <name val="Calibri Light"/>
      <family val="2"/>
    </font>
    <font>
      <i/>
      <sz val="11"/>
      <color rgb="FF000000"/>
      <name val="Source Sans Pro"/>
      <family val="2"/>
    </font>
    <font>
      <u/>
      <sz val="11"/>
      <color theme="2" tint="-0.749992370372631"/>
      <name val="Calibri"/>
      <family val="2"/>
      <charset val="1"/>
    </font>
  </fonts>
  <fills count="5">
    <fill>
      <patternFill patternType="none"/>
    </fill>
    <fill>
      <patternFill patternType="gray125"/>
    </fill>
    <fill>
      <patternFill patternType="solid">
        <fgColor rgb="FFFFFFFF"/>
        <bgColor rgb="FFFFFFCC"/>
      </patternFill>
    </fill>
    <fill>
      <patternFill patternType="solid">
        <fgColor rgb="FF5B855B"/>
        <bgColor rgb="FF579D1C"/>
      </patternFill>
    </fill>
    <fill>
      <patternFill patternType="solid">
        <fgColor rgb="FFC3C5B7"/>
        <bgColor rgb="FF9BBB59"/>
      </patternFill>
    </fill>
  </fills>
  <borders count="44">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rgb="FF2A6099"/>
      </right>
      <top/>
      <bottom/>
      <diagonal/>
    </border>
    <border>
      <left style="medium">
        <color theme="0"/>
      </left>
      <right style="medium">
        <color theme="0"/>
      </right>
      <top style="medium">
        <color theme="0"/>
      </top>
      <bottom style="medium">
        <color theme="0"/>
      </bottom>
      <diagonal/>
    </border>
    <border>
      <left style="thin">
        <color auto="1"/>
      </left>
      <right style="thin">
        <color auto="1"/>
      </right>
      <top style="double">
        <color auto="1"/>
      </top>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thin">
        <color auto="1"/>
      </left>
      <right style="thin">
        <color auto="1"/>
      </right>
      <top style="double">
        <color auto="1"/>
      </top>
      <bottom style="thin">
        <color auto="1"/>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auto="1"/>
      </left>
      <right/>
      <top style="medium">
        <color theme="0"/>
      </top>
      <bottom/>
      <diagonal/>
    </border>
    <border>
      <left/>
      <right style="thin">
        <color auto="1"/>
      </right>
      <top style="medium">
        <color theme="0"/>
      </top>
      <bottom/>
      <diagonal/>
    </border>
    <border>
      <left/>
      <right/>
      <top style="medium">
        <color theme="0"/>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theme="0"/>
      </left>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diagonal/>
    </border>
    <border>
      <left style="thin">
        <color auto="1"/>
      </left>
      <right style="thin">
        <color auto="1"/>
      </right>
      <top/>
      <bottom style="mediumDashed">
        <color auto="1"/>
      </bottom>
      <diagonal/>
    </border>
    <border>
      <left style="thin">
        <color auto="1"/>
      </left>
      <right/>
      <top/>
      <bottom style="mediumDashed">
        <color auto="1"/>
      </bottom>
      <diagonal/>
    </border>
    <border>
      <left/>
      <right/>
      <top/>
      <bottom style="mediumDashed">
        <color auto="1"/>
      </bottom>
      <diagonal/>
    </border>
    <border>
      <left/>
      <right/>
      <top style="dashDotDot">
        <color theme="0" tint="-0.499984740745262"/>
      </top>
      <bottom/>
      <diagonal/>
    </border>
    <border>
      <left style="thin">
        <color auto="1"/>
      </left>
      <right style="thin">
        <color auto="1"/>
      </right>
      <top/>
      <bottom style="double">
        <color auto="1"/>
      </bottom>
      <diagonal/>
    </border>
    <border>
      <left style="thin">
        <color auto="1"/>
      </left>
      <right style="thin">
        <color auto="1"/>
      </right>
      <top style="medium">
        <color theme="0"/>
      </top>
      <bottom/>
      <diagonal/>
    </border>
    <border>
      <left/>
      <right style="medium">
        <color theme="0"/>
      </right>
      <top/>
      <bottom/>
      <diagonal/>
    </border>
    <border>
      <left style="medium">
        <color theme="0"/>
      </left>
      <right/>
      <top/>
      <bottom style="thin">
        <color auto="1"/>
      </bottom>
      <diagonal/>
    </border>
    <border>
      <left/>
      <right style="medium">
        <color theme="0"/>
      </right>
      <top/>
      <bottom style="thin">
        <color auto="1"/>
      </bottom>
      <diagonal/>
    </border>
    <border>
      <left style="medium">
        <color theme="0"/>
      </left>
      <right style="medium">
        <color theme="0"/>
      </right>
      <top/>
      <bottom/>
      <diagonal/>
    </border>
    <border>
      <left style="medium">
        <color theme="0"/>
      </left>
      <right style="medium">
        <color theme="0"/>
      </right>
      <top/>
      <bottom style="thin">
        <color auto="1"/>
      </bottom>
      <diagonal/>
    </border>
  </borders>
  <cellStyleXfs count="2">
    <xf numFmtId="0" fontId="0" fillId="0" borderId="0"/>
    <xf numFmtId="0" fontId="6" fillId="0" borderId="0" applyBorder="0" applyProtection="0"/>
  </cellStyleXfs>
  <cellXfs count="230">
    <xf numFmtId="0" fontId="0" fillId="0" borderId="0" xfId="0"/>
    <xf numFmtId="0" fontId="1" fillId="2" borderId="0" xfId="0" applyFont="1" applyFill="1" applyBorder="1"/>
    <xf numFmtId="0" fontId="2" fillId="0" borderId="0" xfId="0" applyFont="1" applyBorder="1" applyAlignment="1">
      <alignment horizontal="center" vertical="center" wrapText="1" readingOrder="1"/>
    </xf>
    <xf numFmtId="0" fontId="3" fillId="2" borderId="0" xfId="0" applyFont="1" applyFill="1" applyBorder="1" applyAlignment="1">
      <alignment horizontal="center"/>
    </xf>
    <xf numFmtId="0" fontId="3" fillId="2" borderId="0" xfId="0" applyFont="1" applyFill="1" applyBorder="1" applyAlignment="1"/>
    <xf numFmtId="0" fontId="4" fillId="0" borderId="0" xfId="0" applyFont="1" applyAlignment="1">
      <alignment horizontal="center" readingOrder="1"/>
    </xf>
    <xf numFmtId="0" fontId="5" fillId="2" borderId="0" xfId="0" applyFont="1" applyFill="1"/>
    <xf numFmtId="0" fontId="0" fillId="2" borderId="0" xfId="0" applyFill="1"/>
    <xf numFmtId="0" fontId="6" fillId="0" borderId="0" xfId="1" applyBorder="1" applyAlignment="1" applyProtection="1">
      <alignment horizontal="justify" wrapText="1"/>
    </xf>
    <xf numFmtId="0" fontId="7" fillId="2" borderId="0" xfId="0" applyFont="1" applyFill="1"/>
    <xf numFmtId="0" fontId="8" fillId="2" borderId="0" xfId="0" applyFont="1" applyFill="1" applyAlignment="1">
      <alignment horizontal="justify" vertical="top" wrapText="1"/>
    </xf>
    <xf numFmtId="0" fontId="9" fillId="2" borderId="0" xfId="0" applyFont="1" applyFill="1" applyAlignment="1">
      <alignment vertical="top" wrapText="1"/>
    </xf>
    <xf numFmtId="0" fontId="10" fillId="2" borderId="0" xfId="0" applyFont="1" applyFill="1" applyAlignment="1"/>
    <xf numFmtId="0" fontId="9" fillId="2" borderId="0" xfId="0" applyFont="1" applyFill="1" applyAlignment="1">
      <alignment horizontal="justify" vertical="top" wrapText="1"/>
    </xf>
    <xf numFmtId="0" fontId="10" fillId="2" borderId="0" xfId="0" applyFont="1" applyFill="1"/>
    <xf numFmtId="0" fontId="2" fillId="0" borderId="0" xfId="0" applyFont="1" applyBorder="1" applyAlignment="1">
      <alignment vertical="center" wrapText="1" readingOrder="1"/>
    </xf>
    <xf numFmtId="0" fontId="13" fillId="2" borderId="0" xfId="0" applyFont="1" applyFill="1"/>
    <xf numFmtId="0" fontId="0" fillId="2" borderId="0" xfId="0" applyFont="1" applyFill="1"/>
    <xf numFmtId="0" fontId="1" fillId="2" borderId="0" xfId="0" applyFont="1" applyFill="1"/>
    <xf numFmtId="0" fontId="16" fillId="2" borderId="0" xfId="0" applyFont="1" applyFill="1"/>
    <xf numFmtId="0" fontId="17" fillId="2" borderId="0" xfId="0" applyFont="1" applyFill="1"/>
    <xf numFmtId="164" fontId="17" fillId="2" borderId="0" xfId="0" applyNumberFormat="1" applyFont="1" applyFill="1"/>
    <xf numFmtId="164" fontId="1" fillId="2" borderId="0" xfId="0" applyNumberFormat="1" applyFont="1" applyFill="1"/>
    <xf numFmtId="164" fontId="0" fillId="2" borderId="0" xfId="0" applyNumberFormat="1" applyFill="1"/>
    <xf numFmtId="3" fontId="17" fillId="2" borderId="0" xfId="0" applyNumberFormat="1" applyFont="1" applyFill="1"/>
    <xf numFmtId="0" fontId="18" fillId="2" borderId="0" xfId="0" applyFont="1" applyFill="1" applyBorder="1" applyAlignment="1">
      <alignment horizontal="center"/>
    </xf>
    <xf numFmtId="0" fontId="18" fillId="2" borderId="0" xfId="0" applyFont="1" applyFill="1" applyAlignment="1">
      <alignment horizontal="center"/>
    </xf>
    <xf numFmtId="0" fontId="19" fillId="2" borderId="0" xfId="0" applyFont="1" applyFill="1"/>
    <xf numFmtId="0" fontId="19" fillId="2" borderId="0" xfId="0" applyFont="1" applyFill="1" applyBorder="1"/>
    <xf numFmtId="0" fontId="0" fillId="2" borderId="3" xfId="0" applyFill="1" applyBorder="1"/>
    <xf numFmtId="3" fontId="0" fillId="2" borderId="4" xfId="0" applyNumberFormat="1" applyFont="1" applyFill="1" applyBorder="1" applyAlignment="1">
      <alignment horizontal="right"/>
    </xf>
    <xf numFmtId="0" fontId="0" fillId="2" borderId="0" xfId="0" applyFont="1" applyFill="1" applyAlignment="1">
      <alignment horizontal="right"/>
    </xf>
    <xf numFmtId="0" fontId="15" fillId="0" borderId="0" xfId="0" applyFont="1" applyAlignment="1">
      <alignment horizontal="left" vertical="top" wrapText="1"/>
    </xf>
    <xf numFmtId="0" fontId="0" fillId="2" borderId="0" xfId="0" applyFill="1" applyBorder="1"/>
    <xf numFmtId="0" fontId="15" fillId="2" borderId="0" xfId="0" applyFont="1" applyFill="1"/>
    <xf numFmtId="0" fontId="18" fillId="2" borderId="0" xfId="0" applyFont="1" applyFill="1" applyAlignment="1">
      <alignment horizontal="left" wrapText="1"/>
    </xf>
    <xf numFmtId="0" fontId="18" fillId="2" borderId="0" xfId="0" applyFont="1" applyFill="1" applyBorder="1" applyAlignment="1">
      <alignment horizontal="left" wrapText="1"/>
    </xf>
    <xf numFmtId="0" fontId="0" fillId="0" borderId="0" xfId="0" applyFont="1" applyBorder="1" applyAlignment="1">
      <alignment wrapText="1"/>
    </xf>
    <xf numFmtId="164" fontId="14" fillId="2" borderId="0" xfId="0" applyNumberFormat="1" applyFont="1" applyFill="1" applyBorder="1" applyAlignment="1">
      <alignment horizontal="right"/>
    </xf>
    <xf numFmtId="164" fontId="0" fillId="0" borderId="0" xfId="0" applyNumberFormat="1"/>
    <xf numFmtId="0" fontId="0" fillId="2" borderId="0" xfId="0" applyFont="1" applyFill="1" applyBorder="1"/>
    <xf numFmtId="0" fontId="21" fillId="2" borderId="0" xfId="0" applyFont="1" applyFill="1"/>
    <xf numFmtId="0" fontId="22" fillId="2" borderId="0" xfId="0" applyFont="1" applyFill="1"/>
    <xf numFmtId="0" fontId="17" fillId="2" borderId="0" xfId="0" applyFont="1" applyFill="1" applyBorder="1"/>
    <xf numFmtId="3" fontId="0" fillId="2" borderId="3" xfId="0" applyNumberFormat="1" applyFont="1" applyFill="1" applyBorder="1" applyAlignment="1">
      <alignment horizontal="right"/>
    </xf>
    <xf numFmtId="0" fontId="16" fillId="2" borderId="0" xfId="0" applyFont="1" applyFill="1" applyBorder="1"/>
    <xf numFmtId="0" fontId="23"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3" fontId="17" fillId="2" borderId="0" xfId="0" applyNumberFormat="1" applyFont="1" applyFill="1" applyBorder="1" applyAlignment="1">
      <alignment horizontal="right"/>
    </xf>
    <xf numFmtId="3" fontId="20" fillId="2" borderId="0" xfId="0" applyNumberFormat="1" applyFont="1" applyFill="1" applyBorder="1"/>
    <xf numFmtId="3" fontId="16" fillId="2" borderId="0" xfId="0" applyNumberFormat="1" applyFont="1" applyFill="1" applyBorder="1" applyAlignment="1">
      <alignment horizontal="right"/>
    </xf>
    <xf numFmtId="3" fontId="22" fillId="2" borderId="0" xfId="0" applyNumberFormat="1" applyFont="1" applyFill="1" applyBorder="1"/>
    <xf numFmtId="164" fontId="22" fillId="2" borderId="0" xfId="0" applyNumberFormat="1" applyFont="1" applyFill="1" applyBorder="1" applyAlignment="1">
      <alignment horizontal="center"/>
    </xf>
    <xf numFmtId="0" fontId="17" fillId="2" borderId="0" xfId="0" applyFont="1" applyFill="1" applyBorder="1" applyAlignment="1">
      <alignment horizontal="right"/>
    </xf>
    <xf numFmtId="0" fontId="20" fillId="2" borderId="0" xfId="0" applyFont="1" applyFill="1" applyBorder="1" applyAlignment="1">
      <alignment horizontal="right"/>
    </xf>
    <xf numFmtId="0" fontId="16" fillId="2" borderId="0" xfId="0" applyFont="1" applyFill="1" applyBorder="1" applyAlignment="1">
      <alignment horizontal="right"/>
    </xf>
    <xf numFmtId="0" fontId="22" fillId="2" borderId="0" xfId="0" applyFont="1" applyFill="1" applyBorder="1" applyAlignment="1">
      <alignment horizontal="right"/>
    </xf>
    <xf numFmtId="0" fontId="0" fillId="2" borderId="10" xfId="0" applyFill="1" applyBorder="1"/>
    <xf numFmtId="0" fontId="17" fillId="0" borderId="0" xfId="0" applyFont="1" applyBorder="1"/>
    <xf numFmtId="0" fontId="27" fillId="0" borderId="0" xfId="0" applyFont="1" applyBorder="1" applyAlignment="1">
      <alignment horizontal="left" indent="1"/>
    </xf>
    <xf numFmtId="164" fontId="20" fillId="0" borderId="0" xfId="0" applyNumberFormat="1" applyFont="1" applyBorder="1" applyAlignment="1">
      <alignment horizontal="right"/>
    </xf>
    <xf numFmtId="0" fontId="6" fillId="0" borderId="0" xfId="1"/>
    <xf numFmtId="0" fontId="32" fillId="2" borderId="0" xfId="0" applyFont="1" applyFill="1"/>
    <xf numFmtId="0" fontId="32" fillId="2" borderId="0" xfId="0" applyFont="1" applyFill="1" applyAlignment="1">
      <alignment horizontal="left" indent="9"/>
    </xf>
    <xf numFmtId="0" fontId="32" fillId="2" borderId="0" xfId="0" applyFont="1" applyFill="1" applyAlignment="1"/>
    <xf numFmtId="0" fontId="34" fillId="2" borderId="0" xfId="0" applyFont="1" applyFill="1"/>
    <xf numFmtId="0" fontId="35" fillId="2" borderId="0" xfId="0" applyFont="1" applyFill="1"/>
    <xf numFmtId="3" fontId="31" fillId="2" borderId="4" xfId="0" applyNumberFormat="1" applyFont="1" applyFill="1" applyBorder="1"/>
    <xf numFmtId="3" fontId="31" fillId="2" borderId="3" xfId="0" applyNumberFormat="1" applyFont="1" applyFill="1" applyBorder="1"/>
    <xf numFmtId="3" fontId="32" fillId="2" borderId="4" xfId="0" applyNumberFormat="1" applyFont="1" applyFill="1" applyBorder="1"/>
    <xf numFmtId="3" fontId="36" fillId="2" borderId="4" xfId="0" applyNumberFormat="1" applyFont="1" applyFill="1" applyBorder="1"/>
    <xf numFmtId="3" fontId="36" fillId="2" borderId="5" xfId="0" applyNumberFormat="1" applyFont="1" applyFill="1" applyBorder="1"/>
    <xf numFmtId="0" fontId="38" fillId="2" borderId="0" xfId="0" applyFont="1" applyFill="1"/>
    <xf numFmtId="0" fontId="37" fillId="3" borderId="11"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2" fillId="4" borderId="4" xfId="0" applyFont="1" applyFill="1" applyBorder="1" applyAlignment="1">
      <alignment horizontal="left" vertical="center"/>
    </xf>
    <xf numFmtId="0" fontId="33" fillId="4" borderId="4" xfId="0" applyFont="1" applyFill="1" applyBorder="1" applyAlignment="1">
      <alignment horizontal="left" indent="1"/>
    </xf>
    <xf numFmtId="0" fontId="33" fillId="4" borderId="5" xfId="0" applyFont="1" applyFill="1" applyBorder="1" applyAlignment="1">
      <alignment horizontal="left" indent="1"/>
    </xf>
    <xf numFmtId="3" fontId="32" fillId="4" borderId="4" xfId="0" applyNumberFormat="1" applyFont="1" applyFill="1" applyBorder="1" applyAlignment="1">
      <alignment horizontal="right" vertical="center"/>
    </xf>
    <xf numFmtId="10" fontId="0" fillId="2" borderId="0" xfId="0" applyNumberFormat="1" applyFill="1"/>
    <xf numFmtId="10" fontId="32" fillId="2" borderId="3" xfId="0" applyNumberFormat="1" applyFont="1" applyFill="1" applyBorder="1" applyAlignment="1">
      <alignment horizontal="right"/>
    </xf>
    <xf numFmtId="10" fontId="32" fillId="4" borderId="4" xfId="0" applyNumberFormat="1" applyFont="1" applyFill="1" applyBorder="1" applyAlignment="1">
      <alignment horizontal="right" vertical="center"/>
    </xf>
    <xf numFmtId="0" fontId="32" fillId="4" borderId="12" xfId="0" applyFont="1" applyFill="1" applyBorder="1" applyAlignment="1">
      <alignment horizontal="left" vertical="center"/>
    </xf>
    <xf numFmtId="3" fontId="32" fillId="4" borderId="12" xfId="0" applyNumberFormat="1" applyFont="1" applyFill="1" applyBorder="1" applyAlignment="1">
      <alignment horizontal="right" vertical="center"/>
    </xf>
    <xf numFmtId="10" fontId="32" fillId="4" borderId="12" xfId="0" applyNumberFormat="1" applyFont="1" applyFill="1" applyBorder="1" applyAlignment="1">
      <alignment horizontal="right" vertical="center"/>
    </xf>
    <xf numFmtId="10" fontId="32" fillId="2" borderId="6" xfId="0" applyNumberFormat="1" applyFont="1" applyFill="1" applyBorder="1" applyAlignment="1">
      <alignment horizontal="right"/>
    </xf>
    <xf numFmtId="0" fontId="30" fillId="0" borderId="0" xfId="0" applyFont="1" applyBorder="1" applyAlignment="1">
      <alignment vertical="center" wrapText="1" readingOrder="1"/>
    </xf>
    <xf numFmtId="3" fontId="32" fillId="2" borderId="5" xfId="0" applyNumberFormat="1" applyFont="1" applyFill="1" applyBorder="1"/>
    <xf numFmtId="0" fontId="37" fillId="3" borderId="11"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41" fillId="2" borderId="0" xfId="0" applyFont="1" applyFill="1"/>
    <xf numFmtId="0" fontId="32" fillId="4" borderId="4" xfId="0" applyFont="1" applyFill="1" applyBorder="1" applyAlignment="1">
      <alignment horizontal="left" indent="1"/>
    </xf>
    <xf numFmtId="0" fontId="32" fillId="4" borderId="15" xfId="0" applyFont="1" applyFill="1" applyBorder="1" applyAlignment="1">
      <alignment horizontal="left" vertical="center"/>
    </xf>
    <xf numFmtId="3" fontId="32" fillId="4" borderId="15" xfId="0" applyNumberFormat="1" applyFont="1" applyFill="1" applyBorder="1" applyAlignment="1">
      <alignment horizontal="right" vertical="center"/>
    </xf>
    <xf numFmtId="3" fontId="31" fillId="2" borderId="5" xfId="0" applyNumberFormat="1" applyFont="1" applyFill="1" applyBorder="1"/>
    <xf numFmtId="3" fontId="31" fillId="2" borderId="6" xfId="0" applyNumberFormat="1" applyFont="1" applyFill="1" applyBorder="1"/>
    <xf numFmtId="0" fontId="30" fillId="0" borderId="0" xfId="0" applyFont="1" applyBorder="1" applyAlignment="1">
      <alignment horizontal="center" vertical="center" wrapText="1" readingOrder="1"/>
    </xf>
    <xf numFmtId="0" fontId="37" fillId="3" borderId="11" xfId="0" applyFont="1" applyFill="1" applyBorder="1" applyAlignment="1">
      <alignment horizontal="center" vertical="center" wrapText="1"/>
    </xf>
    <xf numFmtId="0" fontId="42" fillId="2" borderId="0" xfId="0" applyFont="1" applyFill="1"/>
    <xf numFmtId="0" fontId="43" fillId="2" borderId="0" xfId="0" applyFont="1" applyFill="1"/>
    <xf numFmtId="0" fontId="42" fillId="2" borderId="3" xfId="0" applyFont="1" applyFill="1" applyBorder="1"/>
    <xf numFmtId="0" fontId="37" fillId="0" borderId="11" xfId="0" applyFont="1" applyFill="1" applyBorder="1" applyAlignment="1">
      <alignment horizontal="center" vertical="center" wrapText="1"/>
    </xf>
    <xf numFmtId="0" fontId="33" fillId="4" borderId="0" xfId="0" applyFont="1" applyFill="1" applyBorder="1" applyAlignment="1"/>
    <xf numFmtId="0" fontId="44" fillId="0" borderId="11" xfId="0" applyFont="1" applyFill="1" applyBorder="1" applyAlignment="1">
      <alignment horizontal="center" vertical="center" wrapText="1"/>
    </xf>
    <xf numFmtId="0" fontId="44" fillId="0" borderId="16" xfId="0" applyFont="1" applyFill="1" applyBorder="1" applyAlignment="1">
      <alignment horizontal="center" vertical="center" wrapText="1"/>
    </xf>
    <xf numFmtId="0" fontId="44" fillId="3" borderId="11" xfId="0" applyFont="1" applyFill="1" applyBorder="1" applyAlignment="1">
      <alignment horizontal="center" vertical="center" wrapText="1"/>
    </xf>
    <xf numFmtId="3" fontId="32" fillId="0" borderId="4" xfId="0" applyNumberFormat="1" applyFont="1" applyFill="1" applyBorder="1" applyAlignment="1">
      <alignment horizontal="right" vertical="center"/>
    </xf>
    <xf numFmtId="0" fontId="0" fillId="2" borderId="0" xfId="0" applyFill="1" applyAlignment="1">
      <alignment horizontal="center" vertical="center"/>
    </xf>
    <xf numFmtId="0" fontId="0" fillId="0" borderId="0" xfId="0" applyAlignment="1">
      <alignment horizontal="center" vertical="center"/>
    </xf>
    <xf numFmtId="0" fontId="45" fillId="3" borderId="11" xfId="0" applyFont="1" applyFill="1" applyBorder="1" applyAlignment="1">
      <alignment horizontal="center" vertical="center" wrapText="1"/>
    </xf>
    <xf numFmtId="0" fontId="33" fillId="4" borderId="35" xfId="0" applyFont="1" applyFill="1" applyBorder="1" applyAlignment="1"/>
    <xf numFmtId="10" fontId="31" fillId="2" borderId="4" xfId="0" applyNumberFormat="1" applyFont="1" applyFill="1" applyBorder="1"/>
    <xf numFmtId="10" fontId="31" fillId="2" borderId="33" xfId="0" applyNumberFormat="1" applyFont="1" applyFill="1" applyBorder="1"/>
    <xf numFmtId="10" fontId="33" fillId="2" borderId="4" xfId="0" applyNumberFormat="1" applyFont="1" applyFill="1" applyBorder="1"/>
    <xf numFmtId="0" fontId="37" fillId="3" borderId="11" xfId="0" applyFont="1" applyFill="1" applyBorder="1" applyAlignment="1">
      <alignment horizontal="center" vertical="center" wrapText="1"/>
    </xf>
    <xf numFmtId="0" fontId="37" fillId="3" borderId="13" xfId="0" applyFont="1" applyFill="1" applyBorder="1" applyAlignment="1">
      <alignment horizontal="center" vertical="center" wrapText="1"/>
    </xf>
    <xf numFmtId="10" fontId="33" fillId="2" borderId="33" xfId="0" applyNumberFormat="1" applyFont="1" applyFill="1" applyBorder="1"/>
    <xf numFmtId="0" fontId="0" fillId="2" borderId="0" xfId="0" applyFill="1" applyAlignment="1">
      <alignment horizontal="center" vertical="center" wrapText="1"/>
    </xf>
    <xf numFmtId="0" fontId="47" fillId="2" borderId="0" xfId="0" applyFont="1" applyFill="1" applyAlignment="1">
      <alignment horizontal="center" vertical="center" wrapText="1"/>
    </xf>
    <xf numFmtId="0" fontId="43" fillId="2" borderId="0" xfId="0" applyFont="1" applyFill="1" applyAlignment="1">
      <alignment vertical="center"/>
    </xf>
    <xf numFmtId="0" fontId="43" fillId="2" borderId="0" xfId="0" applyFont="1" applyFill="1" applyAlignment="1">
      <alignment horizontal="center" vertical="center"/>
    </xf>
    <xf numFmtId="0" fontId="0" fillId="2" borderId="36" xfId="0" applyFill="1" applyBorder="1"/>
    <xf numFmtId="0" fontId="16" fillId="2" borderId="36" xfId="0" applyFont="1" applyFill="1" applyBorder="1"/>
    <xf numFmtId="0" fontId="32" fillId="4" borderId="22" xfId="0" applyFont="1" applyFill="1" applyBorder="1" applyAlignment="1">
      <alignment horizontal="center" vertical="center"/>
    </xf>
    <xf numFmtId="0" fontId="33" fillId="4" borderId="9" xfId="0" applyFont="1" applyFill="1" applyBorder="1" applyAlignment="1"/>
    <xf numFmtId="0" fontId="31" fillId="2" borderId="0" xfId="0" applyFont="1" applyFill="1"/>
    <xf numFmtId="0" fontId="32" fillId="4" borderId="4" xfId="0" applyFont="1" applyFill="1" applyBorder="1" applyAlignment="1">
      <alignment horizontal="center" vertical="center"/>
    </xf>
    <xf numFmtId="0" fontId="33" fillId="4" borderId="4" xfId="0" applyFont="1" applyFill="1" applyBorder="1" applyAlignment="1"/>
    <xf numFmtId="0" fontId="33" fillId="4" borderId="37" xfId="0" applyFont="1" applyFill="1" applyBorder="1" applyAlignment="1"/>
    <xf numFmtId="0" fontId="48" fillId="0" borderId="0" xfId="0" applyFont="1" applyFill="1"/>
    <xf numFmtId="0" fontId="49" fillId="0" borderId="0" xfId="0" applyFont="1" applyFill="1" applyBorder="1" applyAlignment="1">
      <alignment horizontal="center" vertical="center"/>
    </xf>
    <xf numFmtId="0" fontId="48" fillId="0" borderId="3" xfId="0" applyFont="1" applyFill="1" applyBorder="1"/>
    <xf numFmtId="0" fontId="49" fillId="0" borderId="0" xfId="0" applyFont="1" applyFill="1" applyBorder="1" applyAlignment="1">
      <alignment horizontal="center" vertical="center" wrapText="1"/>
    </xf>
    <xf numFmtId="0" fontId="48" fillId="0" borderId="0" xfId="0" applyFont="1" applyFill="1" applyBorder="1"/>
    <xf numFmtId="0" fontId="32" fillId="4" borderId="38" xfId="0" applyFont="1" applyFill="1" applyBorder="1" applyAlignment="1">
      <alignment horizontal="center" vertical="center" wrapText="1"/>
    </xf>
    <xf numFmtId="0" fontId="32" fillId="4" borderId="12" xfId="0" applyFont="1" applyFill="1" applyBorder="1" applyAlignment="1">
      <alignment horizontal="center" vertical="center"/>
    </xf>
    <xf numFmtId="0" fontId="33" fillId="4" borderId="5" xfId="0" applyFont="1" applyFill="1" applyBorder="1" applyAlignment="1"/>
    <xf numFmtId="0" fontId="32" fillId="4" borderId="4" xfId="0" applyFont="1" applyFill="1" applyBorder="1" applyAlignment="1"/>
    <xf numFmtId="0" fontId="0" fillId="0" borderId="0" xfId="0" applyFill="1" applyBorder="1"/>
    <xf numFmtId="0" fontId="0" fillId="0" borderId="0" xfId="0" applyFont="1" applyFill="1" applyBorder="1"/>
    <xf numFmtId="0" fontId="0" fillId="0" borderId="0" xfId="0" applyFont="1" applyFill="1" applyBorder="1" applyAlignment="1">
      <alignment horizontal="left" vertical="top" wrapText="1"/>
    </xf>
    <xf numFmtId="2" fontId="0" fillId="0" borderId="0" xfId="0" applyNumberFormat="1" applyFont="1" applyFill="1" applyBorder="1" applyAlignment="1">
      <alignment vertical="center" textRotation="90" wrapText="1"/>
    </xf>
    <xf numFmtId="0" fontId="32" fillId="4" borderId="5" xfId="0" applyFont="1" applyFill="1" applyBorder="1" applyAlignment="1"/>
    <xf numFmtId="3" fontId="32" fillId="4" borderId="5" xfId="0" applyNumberFormat="1" applyFont="1" applyFill="1" applyBorder="1" applyAlignment="1">
      <alignment horizontal="right" vertical="center"/>
    </xf>
    <xf numFmtId="10" fontId="32" fillId="4" borderId="5" xfId="0" applyNumberFormat="1" applyFont="1" applyFill="1" applyBorder="1" applyAlignment="1">
      <alignment horizontal="right" vertical="center"/>
    </xf>
    <xf numFmtId="0" fontId="32" fillId="4" borderId="12" xfId="0" applyFont="1" applyFill="1" applyBorder="1" applyAlignment="1"/>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50" fillId="2" borderId="0" xfId="0" applyFont="1" applyFill="1"/>
    <xf numFmtId="0" fontId="33" fillId="4" borderId="1" xfId="0" applyFont="1" applyFill="1" applyBorder="1" applyAlignment="1"/>
    <xf numFmtId="3" fontId="31" fillId="2" borderId="1" xfId="0" applyNumberFormat="1" applyFont="1" applyFill="1" applyBorder="1"/>
    <xf numFmtId="3" fontId="32" fillId="2" borderId="1" xfId="0" applyNumberFormat="1" applyFont="1" applyFill="1" applyBorder="1"/>
    <xf numFmtId="3" fontId="31" fillId="2" borderId="2" xfId="0" applyNumberFormat="1" applyFont="1" applyFill="1" applyBorder="1"/>
    <xf numFmtId="10" fontId="32" fillId="2" borderId="2" xfId="0" applyNumberFormat="1" applyFont="1" applyFill="1" applyBorder="1" applyAlignment="1">
      <alignment horizontal="right"/>
    </xf>
    <xf numFmtId="0" fontId="51" fillId="0" borderId="0" xfId="1" applyFont="1"/>
    <xf numFmtId="0" fontId="51" fillId="0" borderId="0" xfId="1" applyFont="1" applyBorder="1"/>
    <xf numFmtId="0" fontId="37" fillId="3" borderId="11" xfId="0" applyFont="1" applyFill="1" applyBorder="1" applyAlignment="1">
      <alignment horizontal="center" vertical="center" wrapText="1"/>
    </xf>
    <xf numFmtId="0" fontId="29" fillId="0" borderId="0" xfId="0" applyFont="1" applyBorder="1" applyAlignment="1">
      <alignment horizontal="center" vertical="center" wrapText="1" readingOrder="1"/>
    </xf>
    <xf numFmtId="0" fontId="2" fillId="0" borderId="0" xfId="0" applyFont="1" applyBorder="1" applyAlignment="1">
      <alignment horizontal="center" vertical="center" wrapText="1" readingOrder="1"/>
    </xf>
    <xf numFmtId="0" fontId="51" fillId="0" borderId="0" xfId="1" applyFont="1" applyBorder="1"/>
    <xf numFmtId="0" fontId="30" fillId="0" borderId="0" xfId="0" applyFont="1" applyBorder="1" applyAlignment="1">
      <alignment horizontal="center" vertical="center" wrapText="1" readingOrder="1"/>
    </xf>
    <xf numFmtId="0" fontId="8" fillId="2" borderId="0" xfId="0" applyFont="1" applyFill="1" applyBorder="1" applyAlignment="1">
      <alignment horizontal="justify" vertical="center"/>
    </xf>
    <xf numFmtId="0" fontId="8" fillId="2" borderId="0" xfId="0" applyFont="1" applyFill="1" applyBorder="1" applyAlignment="1">
      <alignment horizontal="justify" vertical="top" wrapText="1"/>
    </xf>
    <xf numFmtId="0" fontId="8" fillId="2" borderId="0" xfId="0" applyFont="1" applyFill="1" applyBorder="1" applyAlignment="1">
      <alignment horizontal="justify" wrapText="1"/>
    </xf>
    <xf numFmtId="0" fontId="11" fillId="2" borderId="0" xfId="0" applyFont="1" applyFill="1" applyBorder="1" applyAlignment="1">
      <alignment horizontal="justify" vertical="top" wrapText="1"/>
    </xf>
    <xf numFmtId="0" fontId="37" fillId="3" borderId="11" xfId="0" applyFont="1" applyFill="1" applyBorder="1" applyAlignment="1">
      <alignment horizontal="center" vertical="center" wrapText="1"/>
    </xf>
    <xf numFmtId="0" fontId="18" fillId="2" borderId="0" xfId="0" applyFont="1" applyFill="1" applyBorder="1" applyAlignment="1">
      <alignment horizontal="center"/>
    </xf>
    <xf numFmtId="0" fontId="37" fillId="3" borderId="13" xfId="0" applyFont="1" applyFill="1" applyBorder="1" applyAlignment="1">
      <alignment horizontal="center" vertical="center" wrapText="1"/>
    </xf>
    <xf numFmtId="0" fontId="37" fillId="3" borderId="14" xfId="0" applyFont="1" applyFill="1" applyBorder="1" applyAlignment="1">
      <alignment horizontal="center" vertical="center" wrapText="1"/>
    </xf>
    <xf numFmtId="0" fontId="33" fillId="4" borderId="8" xfId="0" applyFont="1" applyFill="1" applyBorder="1" applyAlignment="1">
      <alignment horizontal="left"/>
    </xf>
    <xf numFmtId="0" fontId="33" fillId="4" borderId="0" xfId="0" applyFont="1" applyFill="1" applyBorder="1" applyAlignment="1">
      <alignment horizontal="left"/>
    </xf>
    <xf numFmtId="0" fontId="33" fillId="4" borderId="3" xfId="0" applyFont="1" applyFill="1" applyBorder="1" applyAlignment="1">
      <alignment horizontal="left"/>
    </xf>
    <xf numFmtId="0" fontId="32" fillId="4" borderId="25" xfId="0" applyFont="1" applyFill="1" applyBorder="1" applyAlignment="1">
      <alignment horizontal="left" vertical="center"/>
    </xf>
    <xf numFmtId="0" fontId="32" fillId="4" borderId="26" xfId="0" applyFont="1" applyFill="1" applyBorder="1" applyAlignment="1">
      <alignment horizontal="left" vertical="center"/>
    </xf>
    <xf numFmtId="0" fontId="32" fillId="4" borderId="27" xfId="0" applyFont="1" applyFill="1" applyBorder="1" applyAlignment="1">
      <alignment horizontal="left" vertical="center"/>
    </xf>
    <xf numFmtId="0" fontId="30" fillId="0" borderId="0" xfId="0" applyFont="1" applyBorder="1" applyAlignment="1">
      <alignment horizontal="center" wrapText="1" readingOrder="1"/>
    </xf>
    <xf numFmtId="0" fontId="44" fillId="3" borderId="16" xfId="0" applyFont="1" applyFill="1" applyBorder="1" applyAlignment="1">
      <alignment horizontal="center" vertical="center" wrapText="1"/>
    </xf>
    <xf numFmtId="0" fontId="44" fillId="3" borderId="17"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44" fillId="3" borderId="13" xfId="0" applyFont="1" applyFill="1" applyBorder="1" applyAlignment="1">
      <alignment horizontal="center" vertical="center" wrapText="1"/>
    </xf>
    <xf numFmtId="0" fontId="44" fillId="3" borderId="14" xfId="0" applyFont="1" applyFill="1" applyBorder="1" applyAlignment="1">
      <alignment horizontal="center" vertical="center" wrapText="1"/>
    </xf>
    <xf numFmtId="0" fontId="33" fillId="4" borderId="19" xfId="0" applyFont="1" applyFill="1" applyBorder="1" applyAlignment="1">
      <alignment horizontal="left"/>
    </xf>
    <xf numFmtId="0" fontId="33" fillId="4" borderId="21" xfId="0" applyFont="1" applyFill="1" applyBorder="1" applyAlignment="1">
      <alignment horizontal="left"/>
    </xf>
    <xf numFmtId="0" fontId="33" fillId="4" borderId="20" xfId="0" applyFont="1" applyFill="1" applyBorder="1" applyAlignment="1">
      <alignment horizontal="left"/>
    </xf>
    <xf numFmtId="0" fontId="32" fillId="4" borderId="22" xfId="0" applyFont="1" applyFill="1" applyBorder="1" applyAlignment="1">
      <alignment horizontal="left" vertical="center"/>
    </xf>
    <xf numFmtId="0" fontId="32" fillId="4" borderId="23" xfId="0" applyFont="1" applyFill="1" applyBorder="1" applyAlignment="1">
      <alignment horizontal="left" vertical="center"/>
    </xf>
    <xf numFmtId="0" fontId="32" fillId="4" borderId="24" xfId="0" applyFont="1" applyFill="1" applyBorder="1" applyAlignment="1">
      <alignment horizontal="left" vertical="center"/>
    </xf>
    <xf numFmtId="0" fontId="33" fillId="4" borderId="9" xfId="0" applyFont="1" applyFill="1" applyBorder="1" applyAlignment="1">
      <alignment horizontal="left"/>
    </xf>
    <xf numFmtId="0" fontId="33" fillId="4" borderId="7" xfId="0" applyFont="1" applyFill="1" applyBorder="1" applyAlignment="1">
      <alignment horizontal="left"/>
    </xf>
    <xf numFmtId="0" fontId="33" fillId="4" borderId="6" xfId="0" applyFont="1" applyFill="1" applyBorder="1" applyAlignment="1">
      <alignment horizontal="left"/>
    </xf>
    <xf numFmtId="0" fontId="32" fillId="4" borderId="8" xfId="0" applyFont="1" applyFill="1" applyBorder="1" applyAlignment="1">
      <alignment horizontal="left" vertical="center"/>
    </xf>
    <xf numFmtId="0" fontId="32" fillId="4" borderId="0" xfId="0" applyFont="1" applyFill="1" applyBorder="1" applyAlignment="1">
      <alignment horizontal="left" vertical="center"/>
    </xf>
    <xf numFmtId="0" fontId="32" fillId="4" borderId="3" xfId="0" applyFont="1" applyFill="1" applyBorder="1" applyAlignment="1">
      <alignment horizontal="left" vertical="center"/>
    </xf>
    <xf numFmtId="0" fontId="32" fillId="4" borderId="19" xfId="0" applyFont="1" applyFill="1" applyBorder="1" applyAlignment="1">
      <alignment horizontal="left" vertical="center"/>
    </xf>
    <xf numFmtId="0" fontId="32" fillId="4" borderId="21" xfId="0" applyFont="1" applyFill="1" applyBorder="1" applyAlignment="1">
      <alignment horizontal="left" vertical="center"/>
    </xf>
    <xf numFmtId="0" fontId="32" fillId="4" borderId="20" xfId="0" applyFont="1" applyFill="1" applyBorder="1" applyAlignment="1">
      <alignment horizontal="left" vertical="center"/>
    </xf>
    <xf numFmtId="0" fontId="37" fillId="3" borderId="16" xfId="0" applyFont="1" applyFill="1" applyBorder="1" applyAlignment="1">
      <alignment horizontal="center" vertical="center" wrapText="1"/>
    </xf>
    <xf numFmtId="0" fontId="37" fillId="3" borderId="17" xfId="0" applyFont="1" applyFill="1" applyBorder="1" applyAlignment="1">
      <alignment horizontal="center" vertical="center" wrapText="1"/>
    </xf>
    <xf numFmtId="0" fontId="37" fillId="3" borderId="18" xfId="0" applyFont="1" applyFill="1" applyBorder="1" applyAlignment="1">
      <alignment horizontal="center" vertical="center" wrapText="1"/>
    </xf>
    <xf numFmtId="0" fontId="37" fillId="3" borderId="29" xfId="0" applyFont="1" applyFill="1" applyBorder="1" applyAlignment="1">
      <alignment horizontal="center" vertical="center" wrapText="1"/>
    </xf>
    <xf numFmtId="0" fontId="37" fillId="3" borderId="30" xfId="0" applyFont="1" applyFill="1" applyBorder="1" applyAlignment="1">
      <alignment horizontal="center" vertical="center" wrapText="1"/>
    </xf>
    <xf numFmtId="0" fontId="37" fillId="3" borderId="31" xfId="0" applyFont="1" applyFill="1" applyBorder="1" applyAlignment="1">
      <alignment horizontal="center" vertical="center" wrapText="1"/>
    </xf>
    <xf numFmtId="0" fontId="37" fillId="3" borderId="28" xfId="0" applyFont="1" applyFill="1" applyBorder="1" applyAlignment="1">
      <alignment horizontal="center" vertical="center" wrapText="1"/>
    </xf>
    <xf numFmtId="0" fontId="37" fillId="3" borderId="32" xfId="0" applyFont="1" applyFill="1" applyBorder="1" applyAlignment="1">
      <alignment horizontal="center" vertical="center" wrapText="1"/>
    </xf>
    <xf numFmtId="0" fontId="46" fillId="4" borderId="8" xfId="0" applyFont="1" applyFill="1" applyBorder="1" applyAlignment="1">
      <alignment horizontal="center" vertical="center"/>
    </xf>
    <xf numFmtId="0" fontId="46" fillId="4" borderId="3" xfId="0" applyFont="1" applyFill="1" applyBorder="1" applyAlignment="1">
      <alignment horizontal="center" vertical="center"/>
    </xf>
    <xf numFmtId="0" fontId="33" fillId="4" borderId="8" xfId="0" applyFont="1" applyFill="1" applyBorder="1" applyAlignment="1">
      <alignment horizontal="left" vertical="center"/>
    </xf>
    <xf numFmtId="0" fontId="33" fillId="4" borderId="34" xfId="0" applyFont="1" applyFill="1" applyBorder="1" applyAlignment="1">
      <alignment horizontal="left" vertical="center"/>
    </xf>
    <xf numFmtId="0" fontId="37" fillId="3" borderId="3"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46" fillId="4" borderId="1" xfId="0" applyFont="1" applyFill="1" applyBorder="1" applyAlignment="1">
      <alignment horizontal="center" vertical="center" textRotation="90"/>
    </xf>
    <xf numFmtId="0" fontId="46" fillId="4" borderId="4" xfId="0" applyFont="1" applyFill="1" applyBorder="1" applyAlignment="1">
      <alignment horizontal="center" vertical="center" textRotation="90"/>
    </xf>
    <xf numFmtId="0" fontId="46" fillId="4" borderId="5" xfId="0" applyFont="1" applyFill="1" applyBorder="1" applyAlignment="1">
      <alignment horizontal="center" vertical="center" textRotation="90"/>
    </xf>
    <xf numFmtId="0" fontId="33" fillId="4" borderId="6" xfId="0" applyFont="1" applyFill="1" applyBorder="1" applyAlignment="1">
      <alignment horizontal="center" vertical="center" wrapText="1"/>
    </xf>
    <xf numFmtId="0" fontId="33" fillId="4" borderId="2" xfId="0" applyFont="1" applyFill="1" applyBorder="1" applyAlignment="1">
      <alignment vertical="center"/>
    </xf>
    <xf numFmtId="0" fontId="33" fillId="4" borderId="3" xfId="0" applyFont="1" applyFill="1" applyBorder="1" applyAlignment="1">
      <alignment vertical="center"/>
    </xf>
    <xf numFmtId="0" fontId="33" fillId="4" borderId="6" xfId="0" applyFont="1" applyFill="1" applyBorder="1" applyAlignment="1">
      <alignment vertical="center"/>
    </xf>
    <xf numFmtId="0" fontId="37" fillId="3" borderId="0" xfId="0" applyFont="1" applyFill="1" applyBorder="1" applyAlignment="1">
      <alignment horizontal="center" vertical="center" wrapText="1"/>
    </xf>
    <xf numFmtId="0" fontId="37" fillId="3" borderId="39" xfId="0" applyFont="1" applyFill="1" applyBorder="1" applyAlignment="1">
      <alignment horizontal="center" vertical="center" wrapText="1"/>
    </xf>
    <xf numFmtId="0" fontId="37" fillId="3" borderId="40"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41" xfId="0" applyFont="1" applyFill="1" applyBorder="1" applyAlignment="1">
      <alignment horizontal="center" vertical="center" wrapText="1"/>
    </xf>
    <xf numFmtId="0" fontId="37" fillId="3" borderId="42" xfId="0" applyFont="1" applyFill="1" applyBorder="1" applyAlignment="1">
      <alignment horizontal="center" vertical="center" wrapText="1"/>
    </xf>
    <xf numFmtId="0" fontId="37" fillId="3" borderId="4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7E0021"/>
      <rgbColor rgb="FF008000"/>
      <rgbColor rgb="FF000080"/>
      <rgbColor rgb="FF77933C"/>
      <rgbColor rgb="FF800080"/>
      <rgbColor rgb="FF2A6099"/>
      <rgbColor rgb="FFB7B7B7"/>
      <rgbColor rgb="FF878787"/>
      <rgbColor rgb="FF8EB4E3"/>
      <rgbColor rgb="FFC0504D"/>
      <rgbColor rgb="FFFFFFCC"/>
      <rgbColor rgb="FFCCFFFF"/>
      <rgbColor rgb="FF660066"/>
      <rgbColor rgb="FFFF6D6D"/>
      <rgbColor rgb="FF0070C0"/>
      <rgbColor rgb="FFB4C7DC"/>
      <rgbColor rgb="FF000080"/>
      <rgbColor rgb="FFFF00FF"/>
      <rgbColor rgb="FFFFFF00"/>
      <rgbColor rgb="FF00FFFF"/>
      <rgbColor rgb="FF800080"/>
      <rgbColor rgb="FFC00000"/>
      <rgbColor rgb="FF00B050"/>
      <rgbColor rgb="FF0000FF"/>
      <rgbColor rgb="FF4F81BD"/>
      <rgbColor rgb="FFCCFFFF"/>
      <rgbColor rgb="FFAFD095"/>
      <rgbColor rgb="FF92D050"/>
      <rgbColor rgb="FF99CCFF"/>
      <rgbColor rgb="FFFF99CC"/>
      <rgbColor rgb="FF77BC65"/>
      <rgbColor rgb="FF9BBB59"/>
      <rgbColor rgb="FF2658E6"/>
      <rgbColor rgb="FF83CAFF"/>
      <rgbColor rgb="FFAECF00"/>
      <rgbColor rgb="FFFFD320"/>
      <rgbColor rgb="FFFF9900"/>
      <rgbColor rgb="FFFF420E"/>
      <rgbColor rgb="FF8064A2"/>
      <rgbColor rgb="FFB3B3B3"/>
      <rgbColor rgb="FF17375E"/>
      <rgbColor rgb="FF579D1C"/>
      <rgbColor rgb="FF003300"/>
      <rgbColor rgb="FF314004"/>
      <rgbColor rgb="FF993300"/>
      <rgbColor rgb="FF993366"/>
      <rgbColor rgb="FF4B1F6F"/>
      <rgbColor rgb="FF004586"/>
      <rgbColor rgb="00003366"/>
      <rgbColor rgb="00339966"/>
      <rgbColor rgb="00003300"/>
      <rgbColor rgb="00333300"/>
      <rgbColor rgb="00993300"/>
      <rgbColor rgb="00993366"/>
      <rgbColor rgb="00333399"/>
      <rgbColor rgb="00333333"/>
    </indexedColors>
    <mruColors>
      <color rgb="FF5B855B"/>
      <color rgb="FF512373"/>
      <color rgb="FFC3C5B7"/>
      <color rgb="FFD5F0B2"/>
      <color rgb="FF777D53"/>
      <color rgb="FF94B6D2"/>
      <color rgb="FF558BB8"/>
      <color rgb="FF355D7E"/>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T.1!$B$14</c:f>
              <c:strCache>
                <c:ptCount val="1"/>
                <c:pt idx="0">
                  <c:v>Fija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(T.1!$B$13,T.1!$B$16,T.1!$B$19,T.1!$B$22,T.1!$B$25,T.1!$B$28,T.1!$B$31,T.1!$B$34,T.1!$B$37,T.1!$B$40,T.1!$B$43,T.1!$B$46)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(T.1!$I$14,T.1!$I$17,T.1!$I$20,T.1!$I$23,T.1!$I$26,T.1!$I$29,T.1!$I$32,T.1!$I$35,T.1!$I$38,T.1!$I$41,T.1!$I$44,T.1!$I$47)</c:f>
              <c:numCache>
                <c:formatCode>0.00%</c:formatCode>
                <c:ptCount val="12"/>
                <c:pt idx="0">
                  <c:v>0.18554397357385968</c:v>
                </c:pt>
                <c:pt idx="1">
                  <c:v>0.18375976551739337</c:v>
                </c:pt>
                <c:pt idx="2">
                  <c:v>0.18595919400301944</c:v>
                </c:pt>
                <c:pt idx="3">
                  <c:v>0.18330004171812361</c:v>
                </c:pt>
                <c:pt idx="4">
                  <c:v>0.18648474668329629</c:v>
                </c:pt>
                <c:pt idx="5">
                  <c:v>0.18077257250205472</c:v>
                </c:pt>
                <c:pt idx="6">
                  <c:v>0.18525822376332002</c:v>
                </c:pt>
                <c:pt idx="7">
                  <c:v>0.19320390388218359</c:v>
                </c:pt>
                <c:pt idx="8">
                  <c:v>0.19731018045624787</c:v>
                </c:pt>
                <c:pt idx="9">
                  <c:v>0.19358594443358054</c:v>
                </c:pt>
                <c:pt idx="10">
                  <c:v>0.1954274184601015</c:v>
                </c:pt>
                <c:pt idx="11">
                  <c:v>0.18645980530695558</c:v>
                </c:pt>
              </c:numCache>
            </c:numRef>
          </c:val>
          <c:smooth val="0"/>
          <c:extLst>
            <c:ext xmlns:c16="http://schemas.microsoft.com/office/drawing/2014/chart" uri="{C3380CC4-5D6E-409C-BE32-E72D297353CC}">
              <c16:uniqueId val="{00000000-B27A-4605-B588-B0F6966D6C9D}"/>
            </c:ext>
          </c:extLst>
        </c:ser>
        <c:ser>
          <c:idx val="1"/>
          <c:order val="1"/>
          <c:tx>
            <c:strRef>
              <c:f>T.1!$B$15</c:f>
              <c:strCache>
                <c:ptCount val="1"/>
                <c:pt idx="0">
                  <c:v>Móvil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(T.1!$B$13,T.1!$B$16,T.1!$B$19,T.1!$B$22,T.1!$B$25,T.1!$B$28,T.1!$B$31,T.1!$B$34,T.1!$B$37,T.1!$B$40,T.1!$B$43,T.1!$B$46)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(T.1!$I$15,T.1!$I$18,T.1!$I$21,T.1!$I$24,T.1!$I$27,T.1!$I$30,T.1!$I$33,T.1!$I$36,T.1!$I$39,T.1!$I$42,T.1!$I$45,T.1!$I$48)</c:f>
              <c:numCache>
                <c:formatCode>0.00%</c:formatCode>
                <c:ptCount val="12"/>
                <c:pt idx="0">
                  <c:v>0.16621147093250097</c:v>
                </c:pt>
                <c:pt idx="1">
                  <c:v>0.17703727100442199</c:v>
                </c:pt>
                <c:pt idx="2">
                  <c:v>0.16868512110726644</c:v>
                </c:pt>
                <c:pt idx="3">
                  <c:v>0.15466373465273961</c:v>
                </c:pt>
                <c:pt idx="4">
                  <c:v>0.16677588466579293</c:v>
                </c:pt>
                <c:pt idx="5">
                  <c:v>0.15555555555555556</c:v>
                </c:pt>
                <c:pt idx="6">
                  <c:v>0.15939278937381404</c:v>
                </c:pt>
                <c:pt idx="7">
                  <c:v>0.16880214541120381</c:v>
                </c:pt>
                <c:pt idx="8">
                  <c:v>0.14546104360257325</c:v>
                </c:pt>
                <c:pt idx="9">
                  <c:v>0.13910844135314573</c:v>
                </c:pt>
                <c:pt idx="10">
                  <c:v>0.1439608064820049</c:v>
                </c:pt>
                <c:pt idx="11">
                  <c:v>0.15984619609997253</c:v>
                </c:pt>
              </c:numCache>
            </c:numRef>
          </c:val>
          <c:smooth val="0"/>
          <c:extLst>
            <c:ext xmlns:c16="http://schemas.microsoft.com/office/drawing/2014/chart" uri="{C3380CC4-5D6E-409C-BE32-E72D297353CC}">
              <c16:uniqueId val="{00000001-B27A-4605-B588-B0F6966D6C9D}"/>
            </c:ext>
          </c:extLst>
        </c:ser>
        <c:dLbls>
          <c:dLblPos val="t"/>
          <c:showLegendKey val="0"/>
          <c:showVal val="1"/>
          <c:showCatName val="0"/>
          <c:showSerName val="0"/>
          <c:showPercent val="0"/>
          <c:showBubbleSize val="0"/>
        </c:dLbls>
        <c:marker val="1"/>
        <c:smooth val="0"/>
        <c:axId val="380271760"/>
        <c:axId val="384915600"/>
      </c:lineChart>
      <c:catAx>
        <c:axId val="3802717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915600"/>
        <c:crosses val="autoZero"/>
        <c:auto val="1"/>
        <c:lblAlgn val="ctr"/>
        <c:lblOffset val="100"/>
        <c:noMultiLvlLbl val="0"/>
      </c:catAx>
      <c:valAx>
        <c:axId val="384915600"/>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380271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Source Sans Pro" panose="020B0503030403020204" pitchFamily="34" charset="0"/>
                <a:ea typeface="Source Sans Pro" panose="020B0503030403020204" pitchFamily="34" charset="0"/>
              </a:rPr>
              <a:t>MERCANCÍAS &lt;= 3.500</a:t>
            </a:r>
            <a:r>
              <a:rPr lang="en-US" b="1" baseline="0">
                <a:latin typeface="Source Sans Pro" panose="020B0503030403020204" pitchFamily="34" charset="0"/>
                <a:ea typeface="Source Sans Pro" panose="020B0503030403020204" pitchFamily="34" charset="0"/>
              </a:rPr>
              <a:t> Kg.</a:t>
            </a:r>
            <a:endParaRPr lang="en-US"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431933508311462"/>
          <c:y val="0.1661111111111111"/>
          <c:w val="0.66158902012248466"/>
          <c:h val="0.6229782735491397"/>
        </c:manualLayout>
      </c:layout>
      <c:bar3DChart>
        <c:barDir val="col"/>
        <c:grouping val="clustered"/>
        <c:varyColors val="0"/>
        <c:ser>
          <c:idx val="0"/>
          <c:order val="0"/>
          <c:tx>
            <c:strRef>
              <c:f>'T.4.4'!$B$15</c:f>
              <c:strCache>
                <c:ptCount val="1"/>
                <c:pt idx="0">
                  <c:v>Hasta 5 años</c:v>
                </c:pt>
              </c:strCache>
            </c:strRef>
          </c:tx>
          <c:spPr>
            <a:solidFill>
              <a:schemeClr val="accent1"/>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('T.4.4'!$I$15,'T.4.4'!$I$19,'T.4.4'!$I$23,'T.4.4'!$I$27,'T.4.4'!$I$31,'T.4.4'!$I$35,'T.4.4'!$I$39,'T.4.4'!$I$43)</c:f>
              <c:numCache>
                <c:formatCode>0.00%</c:formatCode>
                <c:ptCount val="8"/>
                <c:pt idx="0">
                  <c:v>0.13070483391844451</c:v>
                </c:pt>
                <c:pt idx="1">
                  <c:v>0.15740135164595595</c:v>
                </c:pt>
                <c:pt idx="2">
                  <c:v>0.14723517654896737</c:v>
                </c:pt>
                <c:pt idx="3">
                  <c:v>0.14285714285714285</c:v>
                </c:pt>
                <c:pt idx="4">
                  <c:v>0.15340659340659341</c:v>
                </c:pt>
                <c:pt idx="5">
                  <c:v>0.12037962037962038</c:v>
                </c:pt>
                <c:pt idx="6">
                  <c:v>0.15119032780755329</c:v>
                </c:pt>
                <c:pt idx="7">
                  <c:v>0.15841949778434269</c:v>
                </c:pt>
              </c:numCache>
            </c:numRef>
          </c:val>
          <c:extLst>
            <c:ext xmlns:c16="http://schemas.microsoft.com/office/drawing/2014/chart" uri="{C3380CC4-5D6E-409C-BE32-E72D297353CC}">
              <c16:uniqueId val="{00000000-AFCC-47D9-907C-72C9AC07B8D9}"/>
            </c:ext>
          </c:extLst>
        </c:ser>
        <c:ser>
          <c:idx val="1"/>
          <c:order val="1"/>
          <c:tx>
            <c:strRef>
              <c:f>'T.4.4'!$B$16</c:f>
              <c:strCache>
                <c:ptCount val="1"/>
                <c:pt idx="0">
                  <c:v>De 5 a 10 años</c:v>
                </c:pt>
              </c:strCache>
            </c:strRef>
          </c:tx>
          <c:spPr>
            <a:solidFill>
              <a:schemeClr val="accent2"/>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('T.4.4'!$I$16,'T.4.4'!$I$20,'T.4.4'!$I$24,'T.4.4'!$I$28,'T.4.4'!$I$32,'T.4.4'!$I$36,'T.4.4'!$I$40,'T.4.4'!$I$44)</c:f>
              <c:numCache>
                <c:formatCode>0.00%</c:formatCode>
                <c:ptCount val="8"/>
                <c:pt idx="0">
                  <c:v>0.19479989109719575</c:v>
                </c:pt>
                <c:pt idx="1">
                  <c:v>0.22549580472921435</c:v>
                </c:pt>
                <c:pt idx="2">
                  <c:v>0.2101352174442685</c:v>
                </c:pt>
                <c:pt idx="3">
                  <c:v>0.19219367588932806</c:v>
                </c:pt>
                <c:pt idx="4">
                  <c:v>0.21949152542372882</c:v>
                </c:pt>
                <c:pt idx="5">
                  <c:v>0.19146901300688599</c:v>
                </c:pt>
                <c:pt idx="6">
                  <c:v>0.23479747782408891</c:v>
                </c:pt>
                <c:pt idx="7">
                  <c:v>0.23664612911867131</c:v>
                </c:pt>
              </c:numCache>
            </c:numRef>
          </c:val>
          <c:extLst>
            <c:ext xmlns:c16="http://schemas.microsoft.com/office/drawing/2014/chart" uri="{C3380CC4-5D6E-409C-BE32-E72D297353CC}">
              <c16:uniqueId val="{00000001-AFCC-47D9-907C-72C9AC07B8D9}"/>
            </c:ext>
          </c:extLst>
        </c:ser>
        <c:ser>
          <c:idx val="2"/>
          <c:order val="2"/>
          <c:tx>
            <c:strRef>
              <c:f>'T.4.4'!$B$17</c:f>
              <c:strCache>
                <c:ptCount val="1"/>
                <c:pt idx="0">
                  <c:v>Más de 10 años</c:v>
                </c:pt>
              </c:strCache>
            </c:strRef>
          </c:tx>
          <c:spPr>
            <a:solidFill>
              <a:schemeClr val="accent3"/>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('T.4.4'!$I$17,'T.4.4'!$I$21,'T.4.4'!$I$25,'T.4.4'!$I$29,'T.4.4'!$I$33,'T.4.4'!$I$37,'T.4.4'!$I$41,'T.4.4'!$I$45)</c:f>
              <c:numCache>
                <c:formatCode>0.00%</c:formatCode>
                <c:ptCount val="8"/>
                <c:pt idx="0">
                  <c:v>0.23631380416201631</c:v>
                </c:pt>
                <c:pt idx="1">
                  <c:v>0.24364834080587355</c:v>
                </c:pt>
                <c:pt idx="2">
                  <c:v>0.22740086982391025</c:v>
                </c:pt>
                <c:pt idx="3">
                  <c:v>0.21581877830145088</c:v>
                </c:pt>
                <c:pt idx="4">
                  <c:v>0.25303092963019391</c:v>
                </c:pt>
                <c:pt idx="5">
                  <c:v>0.19697856724686932</c:v>
                </c:pt>
                <c:pt idx="6">
                  <c:v>0.26934034107499388</c:v>
                </c:pt>
                <c:pt idx="7">
                  <c:v>0.25116118883397093</c:v>
                </c:pt>
              </c:numCache>
            </c:numRef>
          </c:val>
          <c:extLst>
            <c:ext xmlns:c16="http://schemas.microsoft.com/office/drawing/2014/chart" uri="{C3380CC4-5D6E-409C-BE32-E72D297353CC}">
              <c16:uniqueId val="{00000002-AFCC-47D9-907C-72C9AC07B8D9}"/>
            </c:ext>
          </c:extLst>
        </c:ser>
        <c:dLbls>
          <c:showLegendKey val="0"/>
          <c:showVal val="0"/>
          <c:showCatName val="0"/>
          <c:showSerName val="0"/>
          <c:showPercent val="0"/>
          <c:showBubbleSize val="0"/>
        </c:dLbls>
        <c:gapWidth val="150"/>
        <c:shape val="box"/>
        <c:axId val="909483935"/>
        <c:axId val="911285023"/>
        <c:axId val="0"/>
      </c:bar3DChart>
      <c:catAx>
        <c:axId val="909483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11285023"/>
        <c:crosses val="autoZero"/>
        <c:auto val="1"/>
        <c:lblAlgn val="ctr"/>
        <c:lblOffset val="100"/>
        <c:noMultiLvlLbl val="0"/>
      </c:catAx>
      <c:valAx>
        <c:axId val="91128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09483935"/>
        <c:crosses val="autoZero"/>
        <c:crossBetween val="between"/>
        <c:majorUnit val="5.000000000000001E-2"/>
      </c:valAx>
      <c:spPr>
        <a:noFill/>
        <a:ln>
          <a:noFill/>
        </a:ln>
        <a:effectLst/>
      </c:spPr>
    </c:plotArea>
    <c:legend>
      <c:legendPos val="r"/>
      <c:layout>
        <c:manualLayout>
          <c:xMode val="edge"/>
          <c:yMode val="edge"/>
          <c:x val="0.76924168853893271"/>
          <c:y val="0.42884769612131818"/>
          <c:w val="0.23075831146106737"/>
          <c:h val="0.2561701662292213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Source Sans Pro" panose="020B0503030403020204" pitchFamily="34" charset="0"/>
                <a:ea typeface="Source Sans Pro" panose="020B0503030403020204" pitchFamily="34" charset="0"/>
              </a:rPr>
              <a:t>MERCANCÍAS &gt; 3.500</a:t>
            </a:r>
            <a:r>
              <a:rPr lang="en-US" b="1" baseline="0">
                <a:latin typeface="Source Sans Pro" panose="020B0503030403020204" pitchFamily="34" charset="0"/>
                <a:ea typeface="Source Sans Pro" panose="020B0503030403020204" pitchFamily="34" charset="0"/>
              </a:rPr>
              <a:t> Kg.</a:t>
            </a:r>
            <a:endParaRPr lang="en-US"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431933508311462"/>
          <c:y val="0.1661111111111111"/>
          <c:w val="0.66158902012248466"/>
          <c:h val="0.6229782735491397"/>
        </c:manualLayout>
      </c:layout>
      <c:bar3DChart>
        <c:barDir val="col"/>
        <c:grouping val="clustered"/>
        <c:varyColors val="0"/>
        <c:ser>
          <c:idx val="0"/>
          <c:order val="0"/>
          <c:tx>
            <c:strRef>
              <c:f>'T.4.5'!$B$15</c:f>
              <c:strCache>
                <c:ptCount val="1"/>
                <c:pt idx="0">
                  <c:v>Hasta 5 años</c:v>
                </c:pt>
              </c:strCache>
            </c:strRef>
          </c:tx>
          <c:spPr>
            <a:solidFill>
              <a:schemeClr val="accent1"/>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('T.4.5'!$I$15,'T.4.5'!$I$19,'T.4.5'!$I$23,'T.4.5'!$I$27,'T.4.5'!$I$31,'T.4.5'!$I$35,'T.4.5'!$I$39,'T.4.5'!$I$43)</c:f>
              <c:numCache>
                <c:formatCode>0.00%</c:formatCode>
                <c:ptCount val="8"/>
                <c:pt idx="0">
                  <c:v>0.17536534446764093</c:v>
                </c:pt>
                <c:pt idx="1">
                  <c:v>0.25866441251056638</c:v>
                </c:pt>
                <c:pt idx="2">
                  <c:v>0.26393629124004553</c:v>
                </c:pt>
                <c:pt idx="3">
                  <c:v>0.21703703703703703</c:v>
                </c:pt>
                <c:pt idx="4">
                  <c:v>0.19008264462809918</c:v>
                </c:pt>
                <c:pt idx="5">
                  <c:v>0.20954003407155025</c:v>
                </c:pt>
                <c:pt idx="6">
                  <c:v>0.27688651218062982</c:v>
                </c:pt>
                <c:pt idx="7">
                  <c:v>0.2518752467429925</c:v>
                </c:pt>
              </c:numCache>
            </c:numRef>
          </c:val>
          <c:extLst>
            <c:ext xmlns:c16="http://schemas.microsoft.com/office/drawing/2014/chart" uri="{C3380CC4-5D6E-409C-BE32-E72D297353CC}">
              <c16:uniqueId val="{00000000-BC0F-4403-BECB-14BE2C8A4448}"/>
            </c:ext>
          </c:extLst>
        </c:ser>
        <c:ser>
          <c:idx val="1"/>
          <c:order val="1"/>
          <c:tx>
            <c:strRef>
              <c:f>'T.4.5'!$B$16</c:f>
              <c:strCache>
                <c:ptCount val="1"/>
                <c:pt idx="0">
                  <c:v>De 5 a 10 años</c:v>
                </c:pt>
              </c:strCache>
            </c:strRef>
          </c:tx>
          <c:spPr>
            <a:solidFill>
              <a:schemeClr val="accent2"/>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('T.4.5'!$I$16,'T.4.5'!$I$20,'T.4.5'!$I$24,'T.4.5'!$I$28,'T.4.5'!$I$32,'T.4.5'!$I$36,'T.4.5'!$I$40,'T.4.5'!$I$44)</c:f>
              <c:numCache>
                <c:formatCode>0.00%</c:formatCode>
                <c:ptCount val="8"/>
                <c:pt idx="0">
                  <c:v>0.24428399518652227</c:v>
                </c:pt>
                <c:pt idx="1">
                  <c:v>0.32262773722627736</c:v>
                </c:pt>
                <c:pt idx="2">
                  <c:v>0.29027679205110007</c:v>
                </c:pt>
                <c:pt idx="3">
                  <c:v>0.30349650349650348</c:v>
                </c:pt>
                <c:pt idx="4">
                  <c:v>0.32412204951065055</c:v>
                </c:pt>
                <c:pt idx="5">
                  <c:v>0.25153374233128833</c:v>
                </c:pt>
                <c:pt idx="6">
                  <c:v>0.32168106834249804</c:v>
                </c:pt>
                <c:pt idx="7">
                  <c:v>0.32060593484125338</c:v>
                </c:pt>
              </c:numCache>
            </c:numRef>
          </c:val>
          <c:extLst>
            <c:ext xmlns:c16="http://schemas.microsoft.com/office/drawing/2014/chart" uri="{C3380CC4-5D6E-409C-BE32-E72D297353CC}">
              <c16:uniqueId val="{00000001-BC0F-4403-BECB-14BE2C8A4448}"/>
            </c:ext>
          </c:extLst>
        </c:ser>
        <c:ser>
          <c:idx val="2"/>
          <c:order val="2"/>
          <c:tx>
            <c:strRef>
              <c:f>'T.4.5'!$B$17</c:f>
              <c:strCache>
                <c:ptCount val="1"/>
                <c:pt idx="0">
                  <c:v>Más de 10 años</c:v>
                </c:pt>
              </c:strCache>
            </c:strRef>
          </c:tx>
          <c:spPr>
            <a:solidFill>
              <a:schemeClr val="accent3"/>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('T.4.5'!$I$17,'T.4.5'!$I$21,'T.4.5'!$I$25,'T.4.5'!$I$29,'T.4.5'!$I$33,'T.4.5'!$I$37,'T.4.5'!$I$41,'T.4.5'!$I$45)</c:f>
              <c:numCache>
                <c:formatCode>0.00%</c:formatCode>
                <c:ptCount val="8"/>
                <c:pt idx="0">
                  <c:v>0.25591011937270813</c:v>
                </c:pt>
                <c:pt idx="1">
                  <c:v>0.34548187112530526</c:v>
                </c:pt>
                <c:pt idx="2">
                  <c:v>0.27318548387096775</c:v>
                </c:pt>
                <c:pt idx="3">
                  <c:v>0.28794620785128056</c:v>
                </c:pt>
                <c:pt idx="4">
                  <c:v>0.32060961968680091</c:v>
                </c:pt>
                <c:pt idx="5">
                  <c:v>0.25250778277412661</c:v>
                </c:pt>
                <c:pt idx="6">
                  <c:v>0.34951768488745982</c:v>
                </c:pt>
                <c:pt idx="7">
                  <c:v>0.31512438374794582</c:v>
                </c:pt>
              </c:numCache>
            </c:numRef>
          </c:val>
          <c:extLst>
            <c:ext xmlns:c16="http://schemas.microsoft.com/office/drawing/2014/chart" uri="{C3380CC4-5D6E-409C-BE32-E72D297353CC}">
              <c16:uniqueId val="{00000002-BC0F-4403-BECB-14BE2C8A4448}"/>
            </c:ext>
          </c:extLst>
        </c:ser>
        <c:dLbls>
          <c:showLegendKey val="0"/>
          <c:showVal val="0"/>
          <c:showCatName val="0"/>
          <c:showSerName val="0"/>
          <c:showPercent val="0"/>
          <c:showBubbleSize val="0"/>
        </c:dLbls>
        <c:gapWidth val="150"/>
        <c:shape val="box"/>
        <c:axId val="909483935"/>
        <c:axId val="911285023"/>
        <c:axId val="0"/>
      </c:bar3DChart>
      <c:catAx>
        <c:axId val="909483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11285023"/>
        <c:crosses val="autoZero"/>
        <c:auto val="1"/>
        <c:lblAlgn val="ctr"/>
        <c:lblOffset val="100"/>
        <c:noMultiLvlLbl val="0"/>
      </c:catAx>
      <c:valAx>
        <c:axId val="91128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09483935"/>
        <c:crosses val="autoZero"/>
        <c:crossBetween val="between"/>
        <c:majorUnit val="5.000000000000001E-2"/>
      </c:valAx>
      <c:spPr>
        <a:noFill/>
        <a:ln>
          <a:noFill/>
        </a:ln>
        <a:effectLst/>
      </c:spPr>
    </c:plotArea>
    <c:legend>
      <c:legendPos val="r"/>
      <c:layout>
        <c:manualLayout>
          <c:xMode val="edge"/>
          <c:yMode val="edge"/>
          <c:x val="0.76924168853893271"/>
          <c:y val="0.42884769612131818"/>
          <c:w val="0.23075831146106737"/>
          <c:h val="0.2561701662292213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Source Sans Pro" panose="020B0503030403020204" pitchFamily="34" charset="0"/>
                <a:ea typeface="Source Sans Pro" panose="020B0503030403020204" pitchFamily="34" charset="0"/>
              </a:rPr>
              <a:t>AUTOBUSES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431933508311462"/>
          <c:y val="0.1661111111111111"/>
          <c:w val="0.66158902012248466"/>
          <c:h val="0.6229782735491397"/>
        </c:manualLayout>
      </c:layout>
      <c:bar3DChart>
        <c:barDir val="col"/>
        <c:grouping val="clustered"/>
        <c:varyColors val="0"/>
        <c:ser>
          <c:idx val="0"/>
          <c:order val="0"/>
          <c:tx>
            <c:strRef>
              <c:f>'T.4.6'!$B$15</c:f>
              <c:strCache>
                <c:ptCount val="1"/>
                <c:pt idx="0">
                  <c:v>Hasta 5 años</c:v>
                </c:pt>
              </c:strCache>
            </c:strRef>
          </c:tx>
          <c:spPr>
            <a:solidFill>
              <a:schemeClr val="accent1"/>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('T.4.6'!$I$15,'T.4.6'!$I$19,'T.4.6'!$I$23,'T.4.6'!$I$27,'T.4.6'!$I$31,'T.4.6'!$I$35,'T.4.6'!$I$39,'T.4.6'!$I$43)</c:f>
              <c:numCache>
                <c:formatCode>0.00%</c:formatCode>
                <c:ptCount val="8"/>
                <c:pt idx="0">
                  <c:v>0.12631578947368421</c:v>
                </c:pt>
                <c:pt idx="1">
                  <c:v>0.28235294117647058</c:v>
                </c:pt>
                <c:pt idx="2">
                  <c:v>0.16326530612244897</c:v>
                </c:pt>
                <c:pt idx="3">
                  <c:v>0.18292682926829268</c:v>
                </c:pt>
                <c:pt idx="4">
                  <c:v>0.38383838383838381</c:v>
                </c:pt>
                <c:pt idx="5">
                  <c:v>0.18181818181818182</c:v>
                </c:pt>
                <c:pt idx="6">
                  <c:v>0.26840855106888362</c:v>
                </c:pt>
                <c:pt idx="7">
                  <c:v>0.29484029484029484</c:v>
                </c:pt>
              </c:numCache>
            </c:numRef>
          </c:val>
          <c:extLst>
            <c:ext xmlns:c16="http://schemas.microsoft.com/office/drawing/2014/chart" uri="{C3380CC4-5D6E-409C-BE32-E72D297353CC}">
              <c16:uniqueId val="{00000000-EC15-4B4D-BCD4-20EB21E5273D}"/>
            </c:ext>
          </c:extLst>
        </c:ser>
        <c:ser>
          <c:idx val="1"/>
          <c:order val="1"/>
          <c:tx>
            <c:strRef>
              <c:f>'T.4.6'!$B$16</c:f>
              <c:strCache>
                <c:ptCount val="1"/>
                <c:pt idx="0">
                  <c:v>De 5 a 10 años</c:v>
                </c:pt>
              </c:strCache>
            </c:strRef>
          </c:tx>
          <c:spPr>
            <a:solidFill>
              <a:schemeClr val="accent2"/>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('T.4.6'!$I$16,'T.4.6'!$I$20,'T.4.6'!$I$24,'T.4.6'!$I$28,'T.4.6'!$I$32,'T.4.6'!$I$36,'T.4.6'!$I$40,'T.4.6'!$I$44)</c:f>
              <c:numCache>
                <c:formatCode>0.00%</c:formatCode>
                <c:ptCount val="8"/>
                <c:pt idx="0">
                  <c:v>9.8870056497175146E-2</c:v>
                </c:pt>
                <c:pt idx="1">
                  <c:v>0.26630434782608697</c:v>
                </c:pt>
                <c:pt idx="2">
                  <c:v>0.21008403361344538</c:v>
                </c:pt>
                <c:pt idx="3">
                  <c:v>0.23896499238964991</c:v>
                </c:pt>
                <c:pt idx="4">
                  <c:v>0.29457364341085274</c:v>
                </c:pt>
                <c:pt idx="5">
                  <c:v>0.2109375</c:v>
                </c:pt>
                <c:pt idx="6">
                  <c:v>0.2719546742209632</c:v>
                </c:pt>
                <c:pt idx="7">
                  <c:v>0.27589852008456661</c:v>
                </c:pt>
              </c:numCache>
            </c:numRef>
          </c:val>
          <c:extLst>
            <c:ext xmlns:c16="http://schemas.microsoft.com/office/drawing/2014/chart" uri="{C3380CC4-5D6E-409C-BE32-E72D297353CC}">
              <c16:uniqueId val="{00000001-EC15-4B4D-BCD4-20EB21E5273D}"/>
            </c:ext>
          </c:extLst>
        </c:ser>
        <c:ser>
          <c:idx val="2"/>
          <c:order val="2"/>
          <c:tx>
            <c:strRef>
              <c:f>'T.4.6'!$B$17</c:f>
              <c:strCache>
                <c:ptCount val="1"/>
                <c:pt idx="0">
                  <c:v>Más de 10 años</c:v>
                </c:pt>
              </c:strCache>
            </c:strRef>
          </c:tx>
          <c:spPr>
            <a:solidFill>
              <a:schemeClr val="accent3"/>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('T.4.6'!$I$17,'T.4.6'!$I$21,'T.4.6'!$I$25,'T.4.6'!$I$29,'T.4.6'!$I$33,'T.4.6'!$I$37,'T.4.6'!$I$41,'T.4.6'!$I$45)</c:f>
              <c:numCache>
                <c:formatCode>0.00%</c:formatCode>
                <c:ptCount val="8"/>
                <c:pt idx="0">
                  <c:v>0.18887262079062958</c:v>
                </c:pt>
                <c:pt idx="1">
                  <c:v>0.35149501661129567</c:v>
                </c:pt>
                <c:pt idx="2">
                  <c:v>0.21615720524017468</c:v>
                </c:pt>
                <c:pt idx="3">
                  <c:v>0.30028735632183906</c:v>
                </c:pt>
                <c:pt idx="4">
                  <c:v>0.32852386237513875</c:v>
                </c:pt>
                <c:pt idx="5">
                  <c:v>0.17910447761194029</c:v>
                </c:pt>
                <c:pt idx="6">
                  <c:v>0.2963496637848223</c:v>
                </c:pt>
                <c:pt idx="7">
                  <c:v>0.33017875920084122</c:v>
                </c:pt>
              </c:numCache>
            </c:numRef>
          </c:val>
          <c:extLst>
            <c:ext xmlns:c16="http://schemas.microsoft.com/office/drawing/2014/chart" uri="{C3380CC4-5D6E-409C-BE32-E72D297353CC}">
              <c16:uniqueId val="{00000002-EC15-4B4D-BCD4-20EB21E5273D}"/>
            </c:ext>
          </c:extLst>
        </c:ser>
        <c:dLbls>
          <c:showLegendKey val="0"/>
          <c:showVal val="0"/>
          <c:showCatName val="0"/>
          <c:showSerName val="0"/>
          <c:showPercent val="0"/>
          <c:showBubbleSize val="0"/>
        </c:dLbls>
        <c:gapWidth val="150"/>
        <c:shape val="box"/>
        <c:axId val="909483935"/>
        <c:axId val="911285023"/>
        <c:axId val="0"/>
      </c:bar3DChart>
      <c:catAx>
        <c:axId val="909483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11285023"/>
        <c:crosses val="autoZero"/>
        <c:auto val="1"/>
        <c:lblAlgn val="ctr"/>
        <c:lblOffset val="100"/>
        <c:noMultiLvlLbl val="0"/>
      </c:catAx>
      <c:valAx>
        <c:axId val="91128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09483935"/>
        <c:crosses val="autoZero"/>
        <c:crossBetween val="between"/>
        <c:majorUnit val="5.000000000000001E-2"/>
      </c:valAx>
      <c:spPr>
        <a:noFill/>
        <a:ln>
          <a:noFill/>
        </a:ln>
        <a:effectLst/>
      </c:spPr>
    </c:plotArea>
    <c:legend>
      <c:legendPos val="r"/>
      <c:layout>
        <c:manualLayout>
          <c:xMode val="edge"/>
          <c:yMode val="edge"/>
          <c:x val="0.76924168853893271"/>
          <c:y val="0.42884769612131818"/>
          <c:w val="0.23075831146106737"/>
          <c:h val="0.2561701662292213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Source Sans Pro" panose="020B0503030403020204" pitchFamily="34" charset="0"/>
                <a:ea typeface="Source Sans Pro" panose="020B0503030403020204" pitchFamily="34" charset="0"/>
              </a:rPr>
              <a:t>REMOLQUES Y SEMIRREMOLQUES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431933508311462"/>
          <c:y val="0.1661111111111111"/>
          <c:w val="0.66158902012248466"/>
          <c:h val="0.6229782735491397"/>
        </c:manualLayout>
      </c:layout>
      <c:bar3DChart>
        <c:barDir val="col"/>
        <c:grouping val="clustered"/>
        <c:varyColors val="0"/>
        <c:ser>
          <c:idx val="0"/>
          <c:order val="0"/>
          <c:tx>
            <c:strRef>
              <c:f>'T.4.7'!$B$15</c:f>
              <c:strCache>
                <c:ptCount val="1"/>
                <c:pt idx="0">
                  <c:v>Hasta 5 años</c:v>
                </c:pt>
              </c:strCache>
            </c:strRef>
          </c:tx>
          <c:spPr>
            <a:solidFill>
              <a:schemeClr val="accent1"/>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('T.4.7'!$I$15,'T.4.7'!$I$19,'T.4.7'!$I$23,'T.4.7'!$I$27,'T.4.7'!$I$31,'T.4.7'!$I$35,'T.4.7'!$I$39,'T.4.7'!$I$43)</c:f>
              <c:numCache>
                <c:formatCode>0.00%</c:formatCode>
                <c:ptCount val="8"/>
                <c:pt idx="0">
                  <c:v>7.0441988950276244E-2</c:v>
                </c:pt>
                <c:pt idx="1">
                  <c:v>0.10786106032906764</c:v>
                </c:pt>
                <c:pt idx="2">
                  <c:v>0.13592233009708737</c:v>
                </c:pt>
                <c:pt idx="3">
                  <c:v>9.2727272727272728E-2</c:v>
                </c:pt>
                <c:pt idx="4">
                  <c:v>0.10256410256410256</c:v>
                </c:pt>
                <c:pt idx="5">
                  <c:v>0.11619718309859155</c:v>
                </c:pt>
                <c:pt idx="6">
                  <c:v>0.17335473515248795</c:v>
                </c:pt>
                <c:pt idx="7">
                  <c:v>0.16265060240963855</c:v>
                </c:pt>
              </c:numCache>
            </c:numRef>
          </c:val>
          <c:extLst>
            <c:ext xmlns:c16="http://schemas.microsoft.com/office/drawing/2014/chart" uri="{C3380CC4-5D6E-409C-BE32-E72D297353CC}">
              <c16:uniqueId val="{00000000-42ED-43D6-AB5C-424A8AEA3FD1}"/>
            </c:ext>
          </c:extLst>
        </c:ser>
        <c:ser>
          <c:idx val="1"/>
          <c:order val="1"/>
          <c:tx>
            <c:strRef>
              <c:f>'T.4.7'!$B$16</c:f>
              <c:strCache>
                <c:ptCount val="1"/>
                <c:pt idx="0">
                  <c:v>De 5 a 10 años</c:v>
                </c:pt>
              </c:strCache>
            </c:strRef>
          </c:tx>
          <c:spPr>
            <a:solidFill>
              <a:schemeClr val="accent2"/>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('T.4.7'!$I$16,'T.4.7'!$I$20,'T.4.7'!$I$24,'T.4.7'!$I$28,'T.4.7'!$I$32,'T.4.7'!$I$36,'T.4.7'!$I$40,'T.4.7'!$I$44)</c:f>
              <c:numCache>
                <c:formatCode>0.00%</c:formatCode>
                <c:ptCount val="8"/>
                <c:pt idx="0">
                  <c:v>0.17006802721088435</c:v>
                </c:pt>
                <c:pt idx="1">
                  <c:v>0.21246246246246248</c:v>
                </c:pt>
                <c:pt idx="2">
                  <c:v>0.18160919540229886</c:v>
                </c:pt>
                <c:pt idx="3">
                  <c:v>0.17111650485436894</c:v>
                </c:pt>
                <c:pt idx="4">
                  <c:v>0.21492007104795738</c:v>
                </c:pt>
                <c:pt idx="5">
                  <c:v>0.12749615975422426</c:v>
                </c:pt>
                <c:pt idx="6">
                  <c:v>0.244668911335578</c:v>
                </c:pt>
                <c:pt idx="7">
                  <c:v>0.22718446601941747</c:v>
                </c:pt>
              </c:numCache>
            </c:numRef>
          </c:val>
          <c:extLst>
            <c:ext xmlns:c16="http://schemas.microsoft.com/office/drawing/2014/chart" uri="{C3380CC4-5D6E-409C-BE32-E72D297353CC}">
              <c16:uniqueId val="{00000001-42ED-43D6-AB5C-424A8AEA3FD1}"/>
            </c:ext>
          </c:extLst>
        </c:ser>
        <c:ser>
          <c:idx val="2"/>
          <c:order val="2"/>
          <c:tx>
            <c:strRef>
              <c:f>'T.4.7'!$B$17</c:f>
              <c:strCache>
                <c:ptCount val="1"/>
                <c:pt idx="0">
                  <c:v>Más de 10 años</c:v>
                </c:pt>
              </c:strCache>
            </c:strRef>
          </c:tx>
          <c:spPr>
            <a:solidFill>
              <a:schemeClr val="accent3"/>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('T.4.7'!$I$17,'T.4.7'!$I$21,'T.4.7'!$I$25,'T.4.7'!$I$29,'T.4.7'!$I$33,'T.4.7'!$I$37,'T.4.7'!$I$41,'T.4.7'!$I$45)</c:f>
              <c:numCache>
                <c:formatCode>0.00%</c:formatCode>
                <c:ptCount val="8"/>
                <c:pt idx="0">
                  <c:v>0.27301980198019804</c:v>
                </c:pt>
                <c:pt idx="1">
                  <c:v>0.36053339858086614</c:v>
                </c:pt>
                <c:pt idx="2">
                  <c:v>0.26507875528236652</c:v>
                </c:pt>
                <c:pt idx="3">
                  <c:v>0.27272727272727271</c:v>
                </c:pt>
                <c:pt idx="4">
                  <c:v>0.3388773388773389</c:v>
                </c:pt>
                <c:pt idx="5">
                  <c:v>0.21923561528769425</c:v>
                </c:pt>
                <c:pt idx="6">
                  <c:v>0.34137990070193458</c:v>
                </c:pt>
                <c:pt idx="7">
                  <c:v>0.31491712707182318</c:v>
                </c:pt>
              </c:numCache>
            </c:numRef>
          </c:val>
          <c:extLst>
            <c:ext xmlns:c16="http://schemas.microsoft.com/office/drawing/2014/chart" uri="{C3380CC4-5D6E-409C-BE32-E72D297353CC}">
              <c16:uniqueId val="{00000002-42ED-43D6-AB5C-424A8AEA3FD1}"/>
            </c:ext>
          </c:extLst>
        </c:ser>
        <c:dLbls>
          <c:showLegendKey val="0"/>
          <c:showVal val="0"/>
          <c:showCatName val="0"/>
          <c:showSerName val="0"/>
          <c:showPercent val="0"/>
          <c:showBubbleSize val="0"/>
        </c:dLbls>
        <c:gapWidth val="150"/>
        <c:shape val="box"/>
        <c:axId val="909483935"/>
        <c:axId val="911285023"/>
        <c:axId val="0"/>
      </c:bar3DChart>
      <c:catAx>
        <c:axId val="909483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11285023"/>
        <c:crosses val="autoZero"/>
        <c:auto val="1"/>
        <c:lblAlgn val="ctr"/>
        <c:lblOffset val="100"/>
        <c:noMultiLvlLbl val="0"/>
      </c:catAx>
      <c:valAx>
        <c:axId val="91128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09483935"/>
        <c:crosses val="autoZero"/>
        <c:crossBetween val="between"/>
        <c:majorUnit val="5.000000000000001E-2"/>
      </c:valAx>
      <c:spPr>
        <a:noFill/>
        <a:ln>
          <a:noFill/>
        </a:ln>
        <a:effectLst/>
      </c:spPr>
    </c:plotArea>
    <c:legend>
      <c:legendPos val="r"/>
      <c:layout>
        <c:manualLayout>
          <c:xMode val="edge"/>
          <c:yMode val="edge"/>
          <c:x val="0.76924168853893271"/>
          <c:y val="0.42884769612131818"/>
          <c:w val="0.23075831146106737"/>
          <c:h val="0.2561701662292213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Source Sans Pro" panose="020B0503030403020204" pitchFamily="34" charset="0"/>
                <a:ea typeface="Source Sans Pro" panose="020B0503030403020204" pitchFamily="34" charset="0"/>
              </a:rPr>
              <a:t>VEHÍCULOS AGRÍCOLAS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431933508311462"/>
          <c:y val="0.1661111111111111"/>
          <c:w val="0.66158902012248466"/>
          <c:h val="0.6229782735491397"/>
        </c:manualLayout>
      </c:layout>
      <c:bar3DChart>
        <c:barDir val="col"/>
        <c:grouping val="clustered"/>
        <c:varyColors val="0"/>
        <c:ser>
          <c:idx val="0"/>
          <c:order val="0"/>
          <c:tx>
            <c:strRef>
              <c:f>'T.4.8'!$B$15</c:f>
              <c:strCache>
                <c:ptCount val="1"/>
                <c:pt idx="0">
                  <c:v>Hasta 5 años</c:v>
                </c:pt>
              </c:strCache>
            </c:strRef>
          </c:tx>
          <c:spPr>
            <a:solidFill>
              <a:schemeClr val="accent1"/>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('T.4.8'!$I$15,'T.4.8'!$I$19,'T.4.8'!$I$23,'T.4.8'!$I$27,'T.4.8'!$I$31,'T.4.8'!$I$35,'T.4.8'!$I$39,'T.4.8'!$I$43)</c:f>
              <c:numCache>
                <c:formatCode>0.00%</c:formatCode>
                <c:ptCount val="8"/>
                <c:pt idx="0">
                  <c:v>0</c:v>
                </c:pt>
                <c:pt idx="1">
                  <c:v>0.1</c:v>
                </c:pt>
                <c:pt idx="2">
                  <c:v>0.375</c:v>
                </c:pt>
                <c:pt idx="3">
                  <c:v>0.18181818181818182</c:v>
                </c:pt>
                <c:pt idx="4">
                  <c:v>0</c:v>
                </c:pt>
                <c:pt idx="5">
                  <c:v>0</c:v>
                </c:pt>
                <c:pt idx="6">
                  <c:v>0.22222222222222221</c:v>
                </c:pt>
                <c:pt idx="7">
                  <c:v>0.11764705882352941</c:v>
                </c:pt>
              </c:numCache>
            </c:numRef>
          </c:val>
          <c:extLst>
            <c:ext xmlns:c16="http://schemas.microsoft.com/office/drawing/2014/chart" uri="{C3380CC4-5D6E-409C-BE32-E72D297353CC}">
              <c16:uniqueId val="{00000000-DE0B-465D-B4E9-86C307EE70D0}"/>
            </c:ext>
          </c:extLst>
        </c:ser>
        <c:ser>
          <c:idx val="1"/>
          <c:order val="1"/>
          <c:tx>
            <c:strRef>
              <c:f>'T.4.8'!$B$16</c:f>
              <c:strCache>
                <c:ptCount val="1"/>
                <c:pt idx="0">
                  <c:v>De 5 a 10 años</c:v>
                </c:pt>
              </c:strCache>
            </c:strRef>
          </c:tx>
          <c:spPr>
            <a:solidFill>
              <a:schemeClr val="accent2"/>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('T.4.8'!$I$16,'T.4.8'!$I$20,'T.4.8'!$I$24,'T.4.8'!$I$28,'T.4.8'!$I$32,'T.4.8'!$I$36,'T.4.8'!$I$40,'T.4.8'!$I$44)</c:f>
              <c:numCache>
                <c:formatCode>0.00%</c:formatCode>
                <c:ptCount val="8"/>
                <c:pt idx="0">
                  <c:v>0.15094339622641509</c:v>
                </c:pt>
                <c:pt idx="1">
                  <c:v>0.16244725738396623</c:v>
                </c:pt>
                <c:pt idx="2">
                  <c:v>0.22320117474302498</c:v>
                </c:pt>
                <c:pt idx="3">
                  <c:v>0.15921483097055616</c:v>
                </c:pt>
                <c:pt idx="4">
                  <c:v>0.16</c:v>
                </c:pt>
                <c:pt idx="5">
                  <c:v>0.21577946768060838</c:v>
                </c:pt>
                <c:pt idx="6">
                  <c:v>0.22983870967741934</c:v>
                </c:pt>
                <c:pt idx="7">
                  <c:v>0.23575949367088608</c:v>
                </c:pt>
              </c:numCache>
            </c:numRef>
          </c:val>
          <c:extLst>
            <c:ext xmlns:c16="http://schemas.microsoft.com/office/drawing/2014/chart" uri="{C3380CC4-5D6E-409C-BE32-E72D297353CC}">
              <c16:uniqueId val="{00000001-DE0B-465D-B4E9-86C307EE70D0}"/>
            </c:ext>
          </c:extLst>
        </c:ser>
        <c:ser>
          <c:idx val="2"/>
          <c:order val="2"/>
          <c:tx>
            <c:strRef>
              <c:f>'T.4.8'!$B$17</c:f>
              <c:strCache>
                <c:ptCount val="1"/>
                <c:pt idx="0">
                  <c:v>Más de 10 años</c:v>
                </c:pt>
              </c:strCache>
            </c:strRef>
          </c:tx>
          <c:spPr>
            <a:solidFill>
              <a:schemeClr val="accent3"/>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('T.4.8'!$I$17,'T.4.8'!$I$21,'T.4.8'!$I$25,'T.4.8'!$I$29,'T.4.8'!$I$33,'T.4.8'!$I$37,'T.4.8'!$I$41,'T.4.8'!$I$45)</c:f>
              <c:numCache>
                <c:formatCode>0.00%</c:formatCode>
                <c:ptCount val="8"/>
                <c:pt idx="0">
                  <c:v>0.12077294685990338</c:v>
                </c:pt>
                <c:pt idx="1">
                  <c:v>0.11885143570536828</c:v>
                </c:pt>
                <c:pt idx="2">
                  <c:v>0.13282560991351491</c:v>
                </c:pt>
                <c:pt idx="3">
                  <c:v>0.10949876855488251</c:v>
                </c:pt>
                <c:pt idx="4">
                  <c:v>0.12474576271186441</c:v>
                </c:pt>
                <c:pt idx="5">
                  <c:v>0.10738142250976768</c:v>
                </c:pt>
                <c:pt idx="6">
                  <c:v>0.16107226107226108</c:v>
                </c:pt>
                <c:pt idx="7">
                  <c:v>0.16236316537143813</c:v>
                </c:pt>
              </c:numCache>
            </c:numRef>
          </c:val>
          <c:extLst>
            <c:ext xmlns:c16="http://schemas.microsoft.com/office/drawing/2014/chart" uri="{C3380CC4-5D6E-409C-BE32-E72D297353CC}">
              <c16:uniqueId val="{00000002-DE0B-465D-B4E9-86C307EE70D0}"/>
            </c:ext>
          </c:extLst>
        </c:ser>
        <c:dLbls>
          <c:showLegendKey val="0"/>
          <c:showVal val="0"/>
          <c:showCatName val="0"/>
          <c:showSerName val="0"/>
          <c:showPercent val="0"/>
          <c:showBubbleSize val="0"/>
        </c:dLbls>
        <c:gapWidth val="150"/>
        <c:shape val="box"/>
        <c:axId val="909483935"/>
        <c:axId val="911285023"/>
        <c:axId val="0"/>
      </c:bar3DChart>
      <c:catAx>
        <c:axId val="909483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11285023"/>
        <c:crosses val="autoZero"/>
        <c:auto val="1"/>
        <c:lblAlgn val="ctr"/>
        <c:lblOffset val="100"/>
        <c:noMultiLvlLbl val="0"/>
      </c:catAx>
      <c:valAx>
        <c:axId val="91128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09483935"/>
        <c:crosses val="autoZero"/>
        <c:crossBetween val="between"/>
        <c:majorUnit val="5.000000000000001E-2"/>
      </c:valAx>
      <c:spPr>
        <a:noFill/>
        <a:ln>
          <a:noFill/>
        </a:ln>
        <a:effectLst/>
      </c:spPr>
    </c:plotArea>
    <c:legend>
      <c:legendPos val="r"/>
      <c:layout>
        <c:manualLayout>
          <c:xMode val="edge"/>
          <c:yMode val="edge"/>
          <c:x val="0.76924168853893271"/>
          <c:y val="0.42884769612131818"/>
          <c:w val="0.23075831146106737"/>
          <c:h val="0.2561701662292213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Source Sans Pro" panose="020B0503030403020204" pitchFamily="34" charset="0"/>
                <a:ea typeface="Source Sans Pro" panose="020B0503030403020204" pitchFamily="34" charset="0"/>
              </a:rPr>
              <a:t>OTROS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431933508311462"/>
          <c:y val="0.1661111111111111"/>
          <c:w val="0.66158902012248466"/>
          <c:h val="0.6229782735491397"/>
        </c:manualLayout>
      </c:layout>
      <c:bar3DChart>
        <c:barDir val="col"/>
        <c:grouping val="clustered"/>
        <c:varyColors val="0"/>
        <c:ser>
          <c:idx val="0"/>
          <c:order val="0"/>
          <c:tx>
            <c:strRef>
              <c:f>'T.4.9'!$B$15</c:f>
              <c:strCache>
                <c:ptCount val="1"/>
                <c:pt idx="0">
                  <c:v>Hasta 5 años</c:v>
                </c:pt>
              </c:strCache>
            </c:strRef>
          </c:tx>
          <c:spPr>
            <a:solidFill>
              <a:schemeClr val="accent1"/>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('T.4.9'!$I$15,'T.4.9'!$I$19,'T.4.9'!$I$23,'T.4.9'!$I$27,'T.4.9'!$I$31,'T.4.9'!$I$35,'T.4.9'!$I$39,'T.4.9'!$I$43)</c:f>
              <c:numCache>
                <c:formatCode>0.00%</c:formatCode>
                <c:ptCount val="8"/>
                <c:pt idx="0">
                  <c:v>0.12328767123287671</c:v>
                </c:pt>
                <c:pt idx="1">
                  <c:v>0.16289592760180996</c:v>
                </c:pt>
                <c:pt idx="2">
                  <c:v>0.14117647058823529</c:v>
                </c:pt>
                <c:pt idx="3">
                  <c:v>0.11475409836065574</c:v>
                </c:pt>
                <c:pt idx="4">
                  <c:v>0.1388888888888889</c:v>
                </c:pt>
                <c:pt idx="5">
                  <c:v>0.15789473684210525</c:v>
                </c:pt>
                <c:pt idx="6">
                  <c:v>0.18248175182481752</c:v>
                </c:pt>
                <c:pt idx="7">
                  <c:v>0.16326530612244897</c:v>
                </c:pt>
              </c:numCache>
            </c:numRef>
          </c:val>
          <c:extLst>
            <c:ext xmlns:c16="http://schemas.microsoft.com/office/drawing/2014/chart" uri="{C3380CC4-5D6E-409C-BE32-E72D297353CC}">
              <c16:uniqueId val="{00000000-9047-4A73-9047-C62E581DFF6B}"/>
            </c:ext>
          </c:extLst>
        </c:ser>
        <c:ser>
          <c:idx val="1"/>
          <c:order val="1"/>
          <c:tx>
            <c:strRef>
              <c:f>'T.4.9'!$B$16</c:f>
              <c:strCache>
                <c:ptCount val="1"/>
                <c:pt idx="0">
                  <c:v>De 5 a 10 años</c:v>
                </c:pt>
              </c:strCache>
            </c:strRef>
          </c:tx>
          <c:spPr>
            <a:solidFill>
              <a:schemeClr val="accent2"/>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('T.4.9'!$I$16,'T.4.9'!$I$20,'T.4.9'!$I$24,'T.4.9'!$I$28,'T.4.9'!$I$32,'T.4.9'!$I$36,'T.4.9'!$I$40,'T.4.9'!$I$44)</c:f>
              <c:numCache>
                <c:formatCode>0.00%</c:formatCode>
                <c:ptCount val="8"/>
                <c:pt idx="0">
                  <c:v>0.16551724137931034</c:v>
                </c:pt>
                <c:pt idx="1">
                  <c:v>0.19834710743801653</c:v>
                </c:pt>
                <c:pt idx="2">
                  <c:v>0.17567567567567569</c:v>
                </c:pt>
                <c:pt idx="3">
                  <c:v>0.11797752808988764</c:v>
                </c:pt>
                <c:pt idx="4">
                  <c:v>0.21839080459770116</c:v>
                </c:pt>
                <c:pt idx="5">
                  <c:v>0.18965517241379309</c:v>
                </c:pt>
                <c:pt idx="6">
                  <c:v>0.20597014925373133</c:v>
                </c:pt>
                <c:pt idx="7">
                  <c:v>0.15178571428571427</c:v>
                </c:pt>
              </c:numCache>
            </c:numRef>
          </c:val>
          <c:extLst>
            <c:ext xmlns:c16="http://schemas.microsoft.com/office/drawing/2014/chart" uri="{C3380CC4-5D6E-409C-BE32-E72D297353CC}">
              <c16:uniqueId val="{00000001-9047-4A73-9047-C62E581DFF6B}"/>
            </c:ext>
          </c:extLst>
        </c:ser>
        <c:ser>
          <c:idx val="2"/>
          <c:order val="2"/>
          <c:tx>
            <c:strRef>
              <c:f>'T.4.9'!$B$17</c:f>
              <c:strCache>
                <c:ptCount val="1"/>
                <c:pt idx="0">
                  <c:v>Más de 10 años</c:v>
                </c:pt>
              </c:strCache>
            </c:strRef>
          </c:tx>
          <c:spPr>
            <a:solidFill>
              <a:schemeClr val="accent3"/>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('T.4.9'!$I$17,'T.4.9'!$I$21,'T.4.9'!$I$25,'T.4.9'!$I$29,'T.4.9'!$I$33,'T.4.9'!$I$37,'T.4.9'!$I$41,'T.4.9'!$I$45)</c:f>
              <c:numCache>
                <c:formatCode>0.00%</c:formatCode>
                <c:ptCount val="8"/>
                <c:pt idx="0">
                  <c:v>0.16140350877192983</c:v>
                </c:pt>
                <c:pt idx="1">
                  <c:v>0.20308370044052865</c:v>
                </c:pt>
                <c:pt idx="2">
                  <c:v>0.17395529640427598</c:v>
                </c:pt>
                <c:pt idx="3">
                  <c:v>0.16785714285714284</c:v>
                </c:pt>
                <c:pt idx="4">
                  <c:v>0.20283018867924529</c:v>
                </c:pt>
                <c:pt idx="5">
                  <c:v>0.16290983606557377</c:v>
                </c:pt>
                <c:pt idx="6">
                  <c:v>0.23568435754189945</c:v>
                </c:pt>
                <c:pt idx="7">
                  <c:v>0.19350473612990526</c:v>
                </c:pt>
              </c:numCache>
            </c:numRef>
          </c:val>
          <c:extLst>
            <c:ext xmlns:c16="http://schemas.microsoft.com/office/drawing/2014/chart" uri="{C3380CC4-5D6E-409C-BE32-E72D297353CC}">
              <c16:uniqueId val="{00000002-9047-4A73-9047-C62E581DFF6B}"/>
            </c:ext>
          </c:extLst>
        </c:ser>
        <c:dLbls>
          <c:showLegendKey val="0"/>
          <c:showVal val="0"/>
          <c:showCatName val="0"/>
          <c:showSerName val="0"/>
          <c:showPercent val="0"/>
          <c:showBubbleSize val="0"/>
        </c:dLbls>
        <c:gapWidth val="150"/>
        <c:shape val="box"/>
        <c:axId val="909483935"/>
        <c:axId val="911285023"/>
        <c:axId val="0"/>
      </c:bar3DChart>
      <c:catAx>
        <c:axId val="909483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11285023"/>
        <c:crosses val="autoZero"/>
        <c:auto val="1"/>
        <c:lblAlgn val="ctr"/>
        <c:lblOffset val="100"/>
        <c:noMultiLvlLbl val="0"/>
      </c:catAx>
      <c:valAx>
        <c:axId val="91128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09483935"/>
        <c:crosses val="autoZero"/>
        <c:crossBetween val="between"/>
        <c:majorUnit val="5.000000000000001E-2"/>
      </c:valAx>
      <c:spPr>
        <a:noFill/>
        <a:ln>
          <a:noFill/>
        </a:ln>
        <a:effectLst/>
      </c:spPr>
    </c:plotArea>
    <c:legend>
      <c:legendPos val="r"/>
      <c:layout>
        <c:manualLayout>
          <c:xMode val="edge"/>
          <c:yMode val="edge"/>
          <c:x val="0.76924168853893271"/>
          <c:y val="0.42884769612131818"/>
          <c:w val="0.23075831146106737"/>
          <c:h val="0.2561701662292213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T.5!$G$13</c:f>
              <c:strCache>
                <c:ptCount val="1"/>
                <c:pt idx="0">
                  <c:v>Leves</c:v>
                </c:pt>
              </c:strCache>
            </c:strRef>
          </c:tx>
          <c:spPr>
            <a:solidFill>
              <a:schemeClr val="accent1"/>
            </a:solidFill>
            <a:ln>
              <a:noFill/>
            </a:ln>
            <a:effectLst/>
            <a:sp3d/>
          </c:spPr>
          <c:invertIfNegative val="0"/>
          <c:cat>
            <c:strRef>
              <c:f>T.5!$B$14:$F$23</c:f>
              <c:strCache>
                <c:ptCount val="10"/>
                <c:pt idx="0">
                  <c:v>1. IDENTIFICACIÓN</c:v>
                </c:pt>
                <c:pt idx="1">
                  <c:v>2. ACONDICIONAMIENTO EXTERIOR, CARROCERÍA Y CHASIS</c:v>
                </c:pt>
                <c:pt idx="2">
                  <c:v>3. ACONDICIONAMIENTO INTERIOR</c:v>
                </c:pt>
                <c:pt idx="3">
                  <c:v>4. DISPOSITIVOS DE ALUMBRADO Y SEÑALIZACIÓN</c:v>
                </c:pt>
                <c:pt idx="4">
                  <c:v>5. EMISIONES CONTAMINANTES</c:v>
                </c:pt>
                <c:pt idx="5">
                  <c:v>6. FRENOS</c:v>
                </c:pt>
                <c:pt idx="6">
                  <c:v>7. DIRECCIÓN</c:v>
                </c:pt>
                <c:pt idx="7">
                  <c:v>8. EJES, RUEDAS, NEUMÁTICOS Y SUSPENSIÓN</c:v>
                </c:pt>
                <c:pt idx="8">
                  <c:v>9. MOTOR Y TRANSMISIÓN</c:v>
                </c:pt>
                <c:pt idx="9">
                  <c:v>10. OTROS</c:v>
                </c:pt>
              </c:strCache>
            </c:strRef>
          </c:cat>
          <c:val>
            <c:numRef>
              <c:f>T.5!$G$14:$G$23</c:f>
              <c:numCache>
                <c:formatCode>#,##0</c:formatCode>
                <c:ptCount val="10"/>
                <c:pt idx="0">
                  <c:v>242704</c:v>
                </c:pt>
                <c:pt idx="1">
                  <c:v>444880</c:v>
                </c:pt>
                <c:pt idx="2">
                  <c:v>16439</c:v>
                </c:pt>
                <c:pt idx="3">
                  <c:v>1206095</c:v>
                </c:pt>
                <c:pt idx="4">
                  <c:v>5832</c:v>
                </c:pt>
                <c:pt idx="5">
                  <c:v>280353</c:v>
                </c:pt>
                <c:pt idx="6">
                  <c:v>117265</c:v>
                </c:pt>
                <c:pt idx="7">
                  <c:v>54104</c:v>
                </c:pt>
                <c:pt idx="8">
                  <c:v>576191</c:v>
                </c:pt>
                <c:pt idx="9">
                  <c:v>2356</c:v>
                </c:pt>
              </c:numCache>
            </c:numRef>
          </c:val>
          <c:extLst>
            <c:ext xmlns:c16="http://schemas.microsoft.com/office/drawing/2014/chart" uri="{C3380CC4-5D6E-409C-BE32-E72D297353CC}">
              <c16:uniqueId val="{00000000-8AC1-4EB2-94BA-D9794B1BD3AC}"/>
            </c:ext>
          </c:extLst>
        </c:ser>
        <c:ser>
          <c:idx val="1"/>
          <c:order val="1"/>
          <c:tx>
            <c:strRef>
              <c:f>T.5!$H$13</c:f>
              <c:strCache>
                <c:ptCount val="1"/>
                <c:pt idx="0">
                  <c:v>Graves</c:v>
                </c:pt>
              </c:strCache>
            </c:strRef>
          </c:tx>
          <c:spPr>
            <a:solidFill>
              <a:schemeClr val="accent2"/>
            </a:solidFill>
            <a:ln>
              <a:noFill/>
            </a:ln>
            <a:effectLst/>
            <a:sp3d/>
          </c:spPr>
          <c:invertIfNegative val="0"/>
          <c:cat>
            <c:strRef>
              <c:f>T.5!$B$14:$F$23</c:f>
              <c:strCache>
                <c:ptCount val="10"/>
                <c:pt idx="0">
                  <c:v>1. IDENTIFICACIÓN</c:v>
                </c:pt>
                <c:pt idx="1">
                  <c:v>2. ACONDICIONAMIENTO EXTERIOR, CARROCERÍA Y CHASIS</c:v>
                </c:pt>
                <c:pt idx="2">
                  <c:v>3. ACONDICIONAMIENTO INTERIOR</c:v>
                </c:pt>
                <c:pt idx="3">
                  <c:v>4. DISPOSITIVOS DE ALUMBRADO Y SEÑALIZACIÓN</c:v>
                </c:pt>
                <c:pt idx="4">
                  <c:v>5. EMISIONES CONTAMINANTES</c:v>
                </c:pt>
                <c:pt idx="5">
                  <c:v>6. FRENOS</c:v>
                </c:pt>
                <c:pt idx="6">
                  <c:v>7. DIRECCIÓN</c:v>
                </c:pt>
                <c:pt idx="7">
                  <c:v>8. EJES, RUEDAS, NEUMÁTICOS Y SUSPENSIÓN</c:v>
                </c:pt>
                <c:pt idx="8">
                  <c:v>9. MOTOR Y TRANSMISIÓN</c:v>
                </c:pt>
                <c:pt idx="9">
                  <c:v>10. OTROS</c:v>
                </c:pt>
              </c:strCache>
            </c:strRef>
          </c:cat>
          <c:val>
            <c:numRef>
              <c:f>T.5!$H$14:$H$23</c:f>
              <c:numCache>
                <c:formatCode>#,##0</c:formatCode>
                <c:ptCount val="10"/>
                <c:pt idx="0">
                  <c:v>31617</c:v>
                </c:pt>
                <c:pt idx="1">
                  <c:v>133208</c:v>
                </c:pt>
                <c:pt idx="2">
                  <c:v>71903</c:v>
                </c:pt>
                <c:pt idx="3">
                  <c:v>421824</c:v>
                </c:pt>
                <c:pt idx="4">
                  <c:v>249891</c:v>
                </c:pt>
                <c:pt idx="5">
                  <c:v>198032</c:v>
                </c:pt>
                <c:pt idx="6">
                  <c:v>101925</c:v>
                </c:pt>
                <c:pt idx="7">
                  <c:v>355090</c:v>
                </c:pt>
                <c:pt idx="8">
                  <c:v>65767</c:v>
                </c:pt>
                <c:pt idx="9">
                  <c:v>44782</c:v>
                </c:pt>
              </c:numCache>
            </c:numRef>
          </c:val>
          <c:extLst>
            <c:ext xmlns:c16="http://schemas.microsoft.com/office/drawing/2014/chart" uri="{C3380CC4-5D6E-409C-BE32-E72D297353CC}">
              <c16:uniqueId val="{00000001-8AC1-4EB2-94BA-D9794B1BD3AC}"/>
            </c:ext>
          </c:extLst>
        </c:ser>
        <c:ser>
          <c:idx val="2"/>
          <c:order val="2"/>
          <c:tx>
            <c:strRef>
              <c:f>T.5!$I$13</c:f>
              <c:strCache>
                <c:ptCount val="1"/>
                <c:pt idx="0">
                  <c:v>Muy Graves</c:v>
                </c:pt>
              </c:strCache>
            </c:strRef>
          </c:tx>
          <c:spPr>
            <a:solidFill>
              <a:schemeClr val="accent3"/>
            </a:solidFill>
            <a:ln>
              <a:noFill/>
            </a:ln>
            <a:effectLst/>
            <a:sp3d/>
          </c:spPr>
          <c:invertIfNegative val="0"/>
          <c:cat>
            <c:strRef>
              <c:f>T.5!$B$14:$F$23</c:f>
              <c:strCache>
                <c:ptCount val="10"/>
                <c:pt idx="0">
                  <c:v>1. IDENTIFICACIÓN</c:v>
                </c:pt>
                <c:pt idx="1">
                  <c:v>2. ACONDICIONAMIENTO EXTERIOR, CARROCERÍA Y CHASIS</c:v>
                </c:pt>
                <c:pt idx="2">
                  <c:v>3. ACONDICIONAMIENTO INTERIOR</c:v>
                </c:pt>
                <c:pt idx="3">
                  <c:v>4. DISPOSITIVOS DE ALUMBRADO Y SEÑALIZACIÓN</c:v>
                </c:pt>
                <c:pt idx="4">
                  <c:v>5. EMISIONES CONTAMINANTES</c:v>
                </c:pt>
                <c:pt idx="5">
                  <c:v>6. FRENOS</c:v>
                </c:pt>
                <c:pt idx="6">
                  <c:v>7. DIRECCIÓN</c:v>
                </c:pt>
                <c:pt idx="7">
                  <c:v>8. EJES, RUEDAS, NEUMÁTICOS Y SUSPENSIÓN</c:v>
                </c:pt>
                <c:pt idx="8">
                  <c:v>9. MOTOR Y TRANSMISIÓN</c:v>
                </c:pt>
                <c:pt idx="9">
                  <c:v>10. OTROS</c:v>
                </c:pt>
              </c:strCache>
            </c:strRef>
          </c:cat>
          <c:val>
            <c:numRef>
              <c:f>T.5!$I$14:$I$23</c:f>
              <c:numCache>
                <c:formatCode>#,##0</c:formatCode>
                <c:ptCount val="10"/>
                <c:pt idx="0">
                  <c:v>0</c:v>
                </c:pt>
                <c:pt idx="1">
                  <c:v>170</c:v>
                </c:pt>
                <c:pt idx="2">
                  <c:v>126</c:v>
                </c:pt>
                <c:pt idx="3">
                  <c:v>0</c:v>
                </c:pt>
                <c:pt idx="4">
                  <c:v>0</c:v>
                </c:pt>
                <c:pt idx="5">
                  <c:v>6215</c:v>
                </c:pt>
                <c:pt idx="6">
                  <c:v>10</c:v>
                </c:pt>
                <c:pt idx="7">
                  <c:v>5995</c:v>
                </c:pt>
                <c:pt idx="8">
                  <c:v>204</c:v>
                </c:pt>
                <c:pt idx="9">
                  <c:v>0</c:v>
                </c:pt>
              </c:numCache>
            </c:numRef>
          </c:val>
          <c:extLst>
            <c:ext xmlns:c16="http://schemas.microsoft.com/office/drawing/2014/chart" uri="{C3380CC4-5D6E-409C-BE32-E72D297353CC}">
              <c16:uniqueId val="{00000002-8AC1-4EB2-94BA-D9794B1BD3AC}"/>
            </c:ext>
          </c:extLst>
        </c:ser>
        <c:dLbls>
          <c:showLegendKey val="0"/>
          <c:showVal val="0"/>
          <c:showCatName val="0"/>
          <c:showSerName val="0"/>
          <c:showPercent val="0"/>
          <c:showBubbleSize val="0"/>
        </c:dLbls>
        <c:gapWidth val="150"/>
        <c:shape val="box"/>
        <c:axId val="1149306607"/>
        <c:axId val="1173248015"/>
        <c:axId val="0"/>
      </c:bar3DChart>
      <c:catAx>
        <c:axId val="114930660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1173248015"/>
        <c:crosses val="autoZero"/>
        <c:auto val="1"/>
        <c:lblAlgn val="ctr"/>
        <c:lblOffset val="100"/>
        <c:noMultiLvlLbl val="0"/>
      </c:catAx>
      <c:valAx>
        <c:axId val="11732480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149306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LEVES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G.8!$AAF$11:$AAF$18</c:f>
              <c:numCache>
                <c:formatCode>0.00%</c:formatCode>
                <c:ptCount val="8"/>
                <c:pt idx="0">
                  <c:v>0.1220550667045132</c:v>
                </c:pt>
                <c:pt idx="1">
                  <c:v>0.10902193633514762</c:v>
                </c:pt>
                <c:pt idx="2">
                  <c:v>0.12370062370062371</c:v>
                </c:pt>
                <c:pt idx="3">
                  <c:v>0.12182392528498832</c:v>
                </c:pt>
                <c:pt idx="4">
                  <c:v>0.16204869857262805</c:v>
                </c:pt>
                <c:pt idx="5">
                  <c:v>0.16164302600472813</c:v>
                </c:pt>
                <c:pt idx="6">
                  <c:v>0.15452838063439064</c:v>
                </c:pt>
                <c:pt idx="7">
                  <c:v>0.10980592441266598</c:v>
                </c:pt>
              </c:numCache>
            </c:numRef>
          </c:val>
          <c:extLst>
            <c:ext xmlns:c16="http://schemas.microsoft.com/office/drawing/2014/chart" uri="{C3380CC4-5D6E-409C-BE32-E72D297353CC}">
              <c16:uniqueId val="{00000000-5280-4E15-8701-DE433A19BF23}"/>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G.8!$AAG$11:$AAG$18</c:f>
              <c:numCache>
                <c:formatCode>0.00%</c:formatCode>
                <c:ptCount val="8"/>
                <c:pt idx="0">
                  <c:v>0.12148736871984105</c:v>
                </c:pt>
                <c:pt idx="1">
                  <c:v>0.11166089394689098</c:v>
                </c:pt>
                <c:pt idx="2">
                  <c:v>0.16346153846153846</c:v>
                </c:pt>
                <c:pt idx="3">
                  <c:v>0.15066611729158083</c:v>
                </c:pt>
                <c:pt idx="4">
                  <c:v>0.14693534844668346</c:v>
                </c:pt>
                <c:pt idx="5">
                  <c:v>0.15041371158392436</c:v>
                </c:pt>
                <c:pt idx="6">
                  <c:v>0.16517111853088481</c:v>
                </c:pt>
                <c:pt idx="7">
                  <c:v>0.15566905005107251</c:v>
                </c:pt>
              </c:numCache>
            </c:numRef>
          </c:val>
          <c:extLst>
            <c:ext xmlns:c16="http://schemas.microsoft.com/office/drawing/2014/chart" uri="{C3380CC4-5D6E-409C-BE32-E72D297353CC}">
              <c16:uniqueId val="{00000001-5280-4E15-8701-DE433A19BF23}"/>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G.8!$AAH$11:$AAH$18</c:f>
              <c:numCache>
                <c:formatCode>0.00%</c:formatCode>
                <c:ptCount val="8"/>
                <c:pt idx="0">
                  <c:v>4.9957422651149587E-2</c:v>
                </c:pt>
                <c:pt idx="1">
                  <c:v>1.583374567046017E-2</c:v>
                </c:pt>
                <c:pt idx="2">
                  <c:v>4.9376299376299379E-2</c:v>
                </c:pt>
                <c:pt idx="3">
                  <c:v>2.623266034885318E-2</c:v>
                </c:pt>
                <c:pt idx="4">
                  <c:v>6.381192275398824E-2</c:v>
                </c:pt>
                <c:pt idx="5">
                  <c:v>2.4527186761229315E-2</c:v>
                </c:pt>
                <c:pt idx="6">
                  <c:v>2.472871452420701E-2</c:v>
                </c:pt>
                <c:pt idx="7">
                  <c:v>2.8089887640449437E-2</c:v>
                </c:pt>
              </c:numCache>
            </c:numRef>
          </c:val>
          <c:extLst>
            <c:ext xmlns:c16="http://schemas.microsoft.com/office/drawing/2014/chart" uri="{C3380CC4-5D6E-409C-BE32-E72D297353CC}">
              <c16:uniqueId val="{00000002-5280-4E15-8701-DE433A19BF23}"/>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G.8!$AAI$11:$AAI$18</c:f>
              <c:numCache>
                <c:formatCode>0.00%</c:formatCode>
                <c:ptCount val="8"/>
                <c:pt idx="0">
                  <c:v>0.49276185069543005</c:v>
                </c:pt>
                <c:pt idx="1">
                  <c:v>0.4334487877288471</c:v>
                </c:pt>
                <c:pt idx="2">
                  <c:v>0.4248960498960499</c:v>
                </c:pt>
                <c:pt idx="3">
                  <c:v>0.45392116467518195</c:v>
                </c:pt>
                <c:pt idx="4">
                  <c:v>0.38287153652392947</c:v>
                </c:pt>
                <c:pt idx="5">
                  <c:v>0.41134751773049644</c:v>
                </c:pt>
                <c:pt idx="6">
                  <c:v>0.45680300500834725</c:v>
                </c:pt>
                <c:pt idx="7">
                  <c:v>0.48723186925434114</c:v>
                </c:pt>
              </c:numCache>
            </c:numRef>
          </c:val>
          <c:extLst>
            <c:ext xmlns:c16="http://schemas.microsoft.com/office/drawing/2014/chart" uri="{C3380CC4-5D6E-409C-BE32-E72D297353CC}">
              <c16:uniqueId val="{00000003-5280-4E15-8701-DE433A19BF23}"/>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G.8!$AAJ$11:$AAJ$18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280-4E15-8701-DE433A19BF23}"/>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G.8!$AAK$11:$AAK$18</c:f>
              <c:numCache>
                <c:formatCode>0.00%</c:formatCode>
                <c:ptCount val="8"/>
                <c:pt idx="0">
                  <c:v>3.2074936133976724E-2</c:v>
                </c:pt>
                <c:pt idx="1">
                  <c:v>4.0409038429820222E-2</c:v>
                </c:pt>
                <c:pt idx="2">
                  <c:v>5.1715176715176718E-2</c:v>
                </c:pt>
                <c:pt idx="3">
                  <c:v>3.0352973492652108E-2</c:v>
                </c:pt>
                <c:pt idx="4">
                  <c:v>8.4802686817800163E-2</c:v>
                </c:pt>
                <c:pt idx="5">
                  <c:v>6.7375886524822695E-2</c:v>
                </c:pt>
                <c:pt idx="6">
                  <c:v>3.4954090150250416E-2</c:v>
                </c:pt>
                <c:pt idx="7">
                  <c:v>3.1664964249233915E-2</c:v>
                </c:pt>
              </c:numCache>
            </c:numRef>
          </c:val>
          <c:extLst>
            <c:ext xmlns:c16="http://schemas.microsoft.com/office/drawing/2014/chart" uri="{C3380CC4-5D6E-409C-BE32-E72D297353CC}">
              <c16:uniqueId val="{00000005-5280-4E15-8701-DE433A19BF23}"/>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G.8!$AAL$11:$AAL$18</c:f>
              <c:numCache>
                <c:formatCode>0.00%</c:formatCode>
                <c:ptCount val="8"/>
                <c:pt idx="0">
                  <c:v>3.6616520011353959E-2</c:v>
                </c:pt>
                <c:pt idx="1">
                  <c:v>2.4080488207158173E-2</c:v>
                </c:pt>
                <c:pt idx="2">
                  <c:v>3.0925155925155927E-2</c:v>
                </c:pt>
                <c:pt idx="3">
                  <c:v>2.595797280593325E-2</c:v>
                </c:pt>
                <c:pt idx="4">
                  <c:v>3.1066330814441646E-2</c:v>
                </c:pt>
                <c:pt idx="5">
                  <c:v>3.0141843971631204E-2</c:v>
                </c:pt>
                <c:pt idx="6">
                  <c:v>1.8572621035058429E-2</c:v>
                </c:pt>
                <c:pt idx="7">
                  <c:v>1.7058222676200205E-2</c:v>
                </c:pt>
              </c:numCache>
            </c:numRef>
          </c:val>
          <c:extLst>
            <c:ext xmlns:c16="http://schemas.microsoft.com/office/drawing/2014/chart" uri="{C3380CC4-5D6E-409C-BE32-E72D297353CC}">
              <c16:uniqueId val="{00000006-5280-4E15-8701-DE433A19BF23}"/>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G.8!$AAM$11:$AAM$18</c:f>
              <c:numCache>
                <c:formatCode>0.00%</c:formatCode>
                <c:ptCount val="8"/>
                <c:pt idx="0">
                  <c:v>3.6900369003690037E-2</c:v>
                </c:pt>
                <c:pt idx="1">
                  <c:v>8.8405079993402608E-2</c:v>
                </c:pt>
                <c:pt idx="2">
                  <c:v>4.72972972972973E-2</c:v>
                </c:pt>
                <c:pt idx="3">
                  <c:v>8.1856887790138722E-2</c:v>
                </c:pt>
                <c:pt idx="4">
                  <c:v>1.7632241813602016E-2</c:v>
                </c:pt>
                <c:pt idx="5">
                  <c:v>5.0531914893617018E-2</c:v>
                </c:pt>
                <c:pt idx="6">
                  <c:v>5.2378964941569281E-2</c:v>
                </c:pt>
                <c:pt idx="7">
                  <c:v>7.9877425944841679E-2</c:v>
                </c:pt>
              </c:numCache>
            </c:numRef>
          </c:val>
          <c:extLst>
            <c:ext xmlns:c16="http://schemas.microsoft.com/office/drawing/2014/chart" uri="{C3380CC4-5D6E-409C-BE32-E72D297353CC}">
              <c16:uniqueId val="{00000007-5280-4E15-8701-DE433A19BF23}"/>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G.8!$AAN$11:$AAN$18</c:f>
              <c:numCache>
                <c:formatCode>0.00%</c:formatCode>
                <c:ptCount val="8"/>
                <c:pt idx="0">
                  <c:v>7.3800738007380073E-2</c:v>
                </c:pt>
                <c:pt idx="1">
                  <c:v>5.4923305294408711E-2</c:v>
                </c:pt>
                <c:pt idx="2">
                  <c:v>5.9511434511434515E-2</c:v>
                </c:pt>
                <c:pt idx="3">
                  <c:v>6.6749072929542644E-2</c:v>
                </c:pt>
                <c:pt idx="4">
                  <c:v>4.4500419815281279E-2</c:v>
                </c:pt>
                <c:pt idx="5">
                  <c:v>7.3581560283687938E-2</c:v>
                </c:pt>
                <c:pt idx="6">
                  <c:v>6.2604340567612687E-2</c:v>
                </c:pt>
                <c:pt idx="7">
                  <c:v>5.7609805924412665E-2</c:v>
                </c:pt>
              </c:numCache>
            </c:numRef>
          </c:val>
          <c:extLst>
            <c:ext xmlns:c16="http://schemas.microsoft.com/office/drawing/2014/chart" uri="{C3380CC4-5D6E-409C-BE32-E72D297353CC}">
              <c16:uniqueId val="{00000008-5280-4E15-8701-DE433A19BF23}"/>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G.8!$AAA$11:$AAA$18</c:f>
              <c:strCache>
                <c:ptCount val="8"/>
                <c:pt idx="0">
                  <c:v>Almería</c:v>
                </c:pt>
                <c:pt idx="1">
                  <c:v>Cádiz</c:v>
                </c:pt>
                <c:pt idx="2">
                  <c:v>Córdoba</c:v>
                </c:pt>
                <c:pt idx="3">
                  <c:v>Granada</c:v>
                </c:pt>
                <c:pt idx="4">
                  <c:v>Huelva</c:v>
                </c:pt>
                <c:pt idx="5">
                  <c:v>Jaén</c:v>
                </c:pt>
                <c:pt idx="6">
                  <c:v>Málaga</c:v>
                </c:pt>
                <c:pt idx="7">
                  <c:v>Sevilla</c:v>
                </c:pt>
              </c:strCache>
            </c:strRef>
          </c:cat>
          <c:val>
            <c:numRef>
              <c:f>G.8!$AAO$11:$AAO$18</c:f>
              <c:numCache>
                <c:formatCode>0.00%</c:formatCode>
                <c:ptCount val="8"/>
                <c:pt idx="0">
                  <c:v>3.4345728072665345E-2</c:v>
                </c:pt>
                <c:pt idx="1">
                  <c:v>0.12221672439386443</c:v>
                </c:pt>
                <c:pt idx="2">
                  <c:v>4.9116424116424119E-2</c:v>
                </c:pt>
                <c:pt idx="3">
                  <c:v>4.2439225381128966E-2</c:v>
                </c:pt>
                <c:pt idx="4">
                  <c:v>6.633081444164568E-2</c:v>
                </c:pt>
                <c:pt idx="5">
                  <c:v>3.0437352245862883E-2</c:v>
                </c:pt>
                <c:pt idx="6">
                  <c:v>3.0258764607679466E-2</c:v>
                </c:pt>
                <c:pt idx="7">
                  <c:v>3.2992849846782434E-2</c:v>
                </c:pt>
              </c:numCache>
            </c:numRef>
          </c:val>
          <c:extLst>
            <c:ext xmlns:c16="http://schemas.microsoft.com/office/drawing/2014/chart" uri="{C3380CC4-5D6E-409C-BE32-E72D297353CC}">
              <c16:uniqueId val="{00000009-5280-4E15-8701-DE433A19BF23}"/>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G.8!$AAF$19:$AAF$26</c:f>
              <c:numCache>
                <c:formatCode>0.00%</c:formatCode>
                <c:ptCount val="8"/>
                <c:pt idx="0">
                  <c:v>4.3735949315348459E-2</c:v>
                </c:pt>
                <c:pt idx="1">
                  <c:v>4.4444444444444446E-2</c:v>
                </c:pt>
                <c:pt idx="2">
                  <c:v>3.7607804326311327E-2</c:v>
                </c:pt>
                <c:pt idx="3">
                  <c:v>3.1469176818014026E-2</c:v>
                </c:pt>
                <c:pt idx="4">
                  <c:v>4.7594278283485045E-2</c:v>
                </c:pt>
                <c:pt idx="5">
                  <c:v>4.0615384615384616E-2</c:v>
                </c:pt>
                <c:pt idx="6">
                  <c:v>3.8544486761804247E-2</c:v>
                </c:pt>
                <c:pt idx="7">
                  <c:v>3.5903472630959388E-2</c:v>
                </c:pt>
              </c:numCache>
            </c:numRef>
          </c:val>
          <c:extLst>
            <c:ext xmlns:c16="http://schemas.microsoft.com/office/drawing/2014/chart" uri="{C3380CC4-5D6E-409C-BE32-E72D297353CC}">
              <c16:uniqueId val="{00000000-51FF-44A1-8660-4126CC7A9090}"/>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G.8!$AAG$19:$AAG$26</c:f>
              <c:numCache>
                <c:formatCode>0.00%</c:formatCode>
                <c:ptCount val="8"/>
                <c:pt idx="0">
                  <c:v>0.11649294911097487</c:v>
                </c:pt>
                <c:pt idx="1">
                  <c:v>8.7689594356261016E-2</c:v>
                </c:pt>
                <c:pt idx="2">
                  <c:v>0.10151279513643433</c:v>
                </c:pt>
                <c:pt idx="3">
                  <c:v>0.10188261351052048</c:v>
                </c:pt>
                <c:pt idx="4">
                  <c:v>0.11859557867360208</c:v>
                </c:pt>
                <c:pt idx="5">
                  <c:v>0.11958974358974359</c:v>
                </c:pt>
                <c:pt idx="6">
                  <c:v>9.7508374248611945E-2</c:v>
                </c:pt>
                <c:pt idx="7">
                  <c:v>9.8560650650115045E-2</c:v>
                </c:pt>
              </c:numCache>
            </c:numRef>
          </c:val>
          <c:extLst>
            <c:ext xmlns:c16="http://schemas.microsoft.com/office/drawing/2014/chart" uri="{C3380CC4-5D6E-409C-BE32-E72D297353CC}">
              <c16:uniqueId val="{0000001E-51FF-44A1-8660-4126CC7A9090}"/>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G.8!$AAH$19:$AAH$26</c:f>
              <c:numCache>
                <c:formatCode>0.00%</c:formatCode>
                <c:ptCount val="8"/>
                <c:pt idx="0">
                  <c:v>2.575107296137339E-2</c:v>
                </c:pt>
                <c:pt idx="1">
                  <c:v>1.9682539682539683E-2</c:v>
                </c:pt>
                <c:pt idx="2">
                  <c:v>2.4741976530467977E-2</c:v>
                </c:pt>
                <c:pt idx="3">
                  <c:v>2.3163528977482466E-2</c:v>
                </c:pt>
                <c:pt idx="4">
                  <c:v>2.8088426527958388E-2</c:v>
                </c:pt>
                <c:pt idx="5">
                  <c:v>1.8871794871794873E-2</c:v>
                </c:pt>
                <c:pt idx="6">
                  <c:v>2.2576056531913916E-2</c:v>
                </c:pt>
                <c:pt idx="7">
                  <c:v>2.8091390657606078E-2</c:v>
                </c:pt>
              </c:numCache>
            </c:numRef>
          </c:val>
          <c:extLst>
            <c:ext xmlns:c16="http://schemas.microsoft.com/office/drawing/2014/chart" uri="{C3380CC4-5D6E-409C-BE32-E72D297353CC}">
              <c16:uniqueId val="{0000001F-51FF-44A1-8660-4126CC7A9090}"/>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G.8!$AAI$19:$AAI$26</c:f>
              <c:numCache>
                <c:formatCode>0.00%</c:formatCode>
                <c:ptCount val="8"/>
                <c:pt idx="0">
                  <c:v>0.30635601880237073</c:v>
                </c:pt>
                <c:pt idx="1">
                  <c:v>0.29989417989417988</c:v>
                </c:pt>
                <c:pt idx="2">
                  <c:v>0.30835571893114661</c:v>
                </c:pt>
                <c:pt idx="3">
                  <c:v>0.32373569582871908</c:v>
                </c:pt>
                <c:pt idx="4">
                  <c:v>0.27906371911573474</c:v>
                </c:pt>
                <c:pt idx="5">
                  <c:v>0.27589743589743587</c:v>
                </c:pt>
                <c:pt idx="6">
                  <c:v>0.33028954251365117</c:v>
                </c:pt>
                <c:pt idx="7">
                  <c:v>0.31794103483332442</c:v>
                </c:pt>
              </c:numCache>
            </c:numRef>
          </c:val>
          <c:extLst>
            <c:ext xmlns:c16="http://schemas.microsoft.com/office/drawing/2014/chart" uri="{C3380CC4-5D6E-409C-BE32-E72D297353CC}">
              <c16:uniqueId val="{00000020-51FF-44A1-8660-4126CC7A9090}"/>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G.8!$AAJ$19:$AAJ$26</c:f>
              <c:numCache>
                <c:formatCode>0.00%</c:formatCode>
                <c:ptCount val="8"/>
                <c:pt idx="0">
                  <c:v>0.15348456979358266</c:v>
                </c:pt>
                <c:pt idx="1">
                  <c:v>0.1398941798941799</c:v>
                </c:pt>
                <c:pt idx="2">
                  <c:v>0.1522691927046515</c:v>
                </c:pt>
                <c:pt idx="3">
                  <c:v>0.12624584717607973</c:v>
                </c:pt>
                <c:pt idx="4">
                  <c:v>0.18257477243172951</c:v>
                </c:pt>
                <c:pt idx="5">
                  <c:v>0.14810256410256412</c:v>
                </c:pt>
                <c:pt idx="6">
                  <c:v>0.12834396365805534</c:v>
                </c:pt>
                <c:pt idx="7">
                  <c:v>0.15720477286104126</c:v>
                </c:pt>
              </c:numCache>
            </c:numRef>
          </c:val>
          <c:extLst>
            <c:ext xmlns:c16="http://schemas.microsoft.com/office/drawing/2014/chart" uri="{C3380CC4-5D6E-409C-BE32-E72D297353CC}">
              <c16:uniqueId val="{00000021-51FF-44A1-8660-4126CC7A9090}"/>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G.8!$AAK$19:$AAK$26</c:f>
              <c:numCache>
                <c:formatCode>0.00%</c:formatCode>
                <c:ptCount val="8"/>
                <c:pt idx="0">
                  <c:v>7.4187614960147155E-2</c:v>
                </c:pt>
                <c:pt idx="1">
                  <c:v>8.9735449735449738E-2</c:v>
                </c:pt>
                <c:pt idx="2">
                  <c:v>6.9560299731372829E-2</c:v>
                </c:pt>
                <c:pt idx="3">
                  <c:v>7.5765965300849017E-2</c:v>
                </c:pt>
                <c:pt idx="4">
                  <c:v>6.6059817945383612E-2</c:v>
                </c:pt>
                <c:pt idx="5">
                  <c:v>7.5897435897435903E-2</c:v>
                </c:pt>
                <c:pt idx="6">
                  <c:v>9.1451383471756992E-2</c:v>
                </c:pt>
                <c:pt idx="7">
                  <c:v>7.774626785809835E-2</c:v>
                </c:pt>
              </c:numCache>
            </c:numRef>
          </c:val>
          <c:extLst>
            <c:ext xmlns:c16="http://schemas.microsoft.com/office/drawing/2014/chart" uri="{C3380CC4-5D6E-409C-BE32-E72D297353CC}">
              <c16:uniqueId val="{00000022-51FF-44A1-8660-4126CC7A9090}"/>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G.8!$AAL$19:$AAL$26</c:f>
              <c:numCache>
                <c:formatCode>0.00%</c:formatCode>
                <c:ptCount val="8"/>
                <c:pt idx="0">
                  <c:v>2.4320457796852647E-2</c:v>
                </c:pt>
                <c:pt idx="1">
                  <c:v>2.0176366843033509E-2</c:v>
                </c:pt>
                <c:pt idx="2">
                  <c:v>2.3045383854093032E-2</c:v>
                </c:pt>
                <c:pt idx="3">
                  <c:v>2.3163528977482466E-2</c:v>
                </c:pt>
                <c:pt idx="4">
                  <c:v>1.1183355006501951E-2</c:v>
                </c:pt>
                <c:pt idx="5">
                  <c:v>2.441025641025641E-2</c:v>
                </c:pt>
                <c:pt idx="6">
                  <c:v>2.5053916395172762E-2</c:v>
                </c:pt>
                <c:pt idx="7">
                  <c:v>1.5303119482048263E-2</c:v>
                </c:pt>
              </c:numCache>
            </c:numRef>
          </c:val>
          <c:extLst>
            <c:ext xmlns:c16="http://schemas.microsoft.com/office/drawing/2014/chart" uri="{C3380CC4-5D6E-409C-BE32-E72D297353CC}">
              <c16:uniqueId val="{00000023-51FF-44A1-8660-4126CC7A9090}"/>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G.8!$AAM$19:$AAM$26</c:f>
              <c:numCache>
                <c:formatCode>0.00%</c:formatCode>
                <c:ptCount val="8"/>
                <c:pt idx="0">
                  <c:v>9.217249131412221E-2</c:v>
                </c:pt>
                <c:pt idx="1">
                  <c:v>0.13178130511463845</c:v>
                </c:pt>
                <c:pt idx="2">
                  <c:v>0.12780998162024601</c:v>
                </c:pt>
                <c:pt idx="3">
                  <c:v>0.14534883720930233</c:v>
                </c:pt>
                <c:pt idx="4">
                  <c:v>0.11001300390117034</c:v>
                </c:pt>
                <c:pt idx="5">
                  <c:v>0.12841025641025641</c:v>
                </c:pt>
                <c:pt idx="6">
                  <c:v>0.12173633735603176</c:v>
                </c:pt>
                <c:pt idx="7">
                  <c:v>0.10952966985927551</c:v>
                </c:pt>
              </c:numCache>
            </c:numRef>
          </c:val>
          <c:extLst>
            <c:ext xmlns:c16="http://schemas.microsoft.com/office/drawing/2014/chart" uri="{C3380CC4-5D6E-409C-BE32-E72D297353CC}">
              <c16:uniqueId val="{00000024-51FF-44A1-8660-4126CC7A9090}"/>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G.8!$AAN$19:$AAN$26</c:f>
              <c:numCache>
                <c:formatCode>0.00%</c:formatCode>
                <c:ptCount val="8"/>
                <c:pt idx="0">
                  <c:v>5.0480277948089104E-2</c:v>
                </c:pt>
                <c:pt idx="1">
                  <c:v>5.7989417989417986E-2</c:v>
                </c:pt>
                <c:pt idx="2">
                  <c:v>4.1707903294217447E-2</c:v>
                </c:pt>
                <c:pt idx="3">
                  <c:v>6.6352897748246584E-2</c:v>
                </c:pt>
                <c:pt idx="4">
                  <c:v>3.8751625487646296E-2</c:v>
                </c:pt>
                <c:pt idx="5">
                  <c:v>4.7794871794871796E-2</c:v>
                </c:pt>
                <c:pt idx="6">
                  <c:v>5.0979672371862524E-2</c:v>
                </c:pt>
                <c:pt idx="7">
                  <c:v>4.6818984429343465E-2</c:v>
                </c:pt>
              </c:numCache>
            </c:numRef>
          </c:val>
          <c:extLst>
            <c:ext xmlns:c16="http://schemas.microsoft.com/office/drawing/2014/chart" uri="{C3380CC4-5D6E-409C-BE32-E72D297353CC}">
              <c16:uniqueId val="{00000025-51FF-44A1-8660-4126CC7A9090}"/>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G.8!$AAA$19:$AAA$26</c:f>
              <c:strCache>
                <c:ptCount val="8"/>
                <c:pt idx="0">
                  <c:v>Almería</c:v>
                </c:pt>
                <c:pt idx="1">
                  <c:v>Cádiz</c:v>
                </c:pt>
                <c:pt idx="2">
                  <c:v>Córdoba</c:v>
                </c:pt>
                <c:pt idx="3">
                  <c:v>Granada</c:v>
                </c:pt>
                <c:pt idx="4">
                  <c:v>Huelva</c:v>
                </c:pt>
                <c:pt idx="5">
                  <c:v>Jaén</c:v>
                </c:pt>
                <c:pt idx="6">
                  <c:v>Málaga</c:v>
                </c:pt>
                <c:pt idx="7">
                  <c:v>Sevilla</c:v>
                </c:pt>
              </c:strCache>
            </c:strRef>
          </c:cat>
          <c:val>
            <c:numRef>
              <c:f>G.8!$AAO$19:$AAO$26</c:f>
              <c:numCache>
                <c:formatCode>0.00%</c:formatCode>
                <c:ptCount val="8"/>
                <c:pt idx="0">
                  <c:v>0.11301859799713877</c:v>
                </c:pt>
                <c:pt idx="1">
                  <c:v>0.10871252204585538</c:v>
                </c:pt>
                <c:pt idx="2">
                  <c:v>0.11338894387105895</c:v>
                </c:pt>
                <c:pt idx="3">
                  <c:v>8.2871908453303805E-2</c:v>
                </c:pt>
                <c:pt idx="4">
                  <c:v>0.11807542262678804</c:v>
                </c:pt>
                <c:pt idx="5">
                  <c:v>0.12041025641025641</c:v>
                </c:pt>
                <c:pt idx="6">
                  <c:v>9.3516266691139355E-2</c:v>
                </c:pt>
                <c:pt idx="7">
                  <c:v>0.11290063673818825</c:v>
                </c:pt>
              </c:numCache>
            </c:numRef>
          </c:val>
          <c:extLst>
            <c:ext xmlns:c16="http://schemas.microsoft.com/office/drawing/2014/chart" uri="{C3380CC4-5D6E-409C-BE32-E72D297353CC}">
              <c16:uniqueId val="{00000026-51FF-44A1-8660-4126CC7A9090}"/>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MUY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G.8!$AAF$27:$AAF$34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BDD7-48B6-B8B8-2952E9DABC74}"/>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G.8!$AAG$27:$AAG$34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3-BDD7-48B6-B8B8-2952E9DABC74}"/>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G.8!$AAH$27:$AAH$34</c:f>
              <c:numCache>
                <c:formatCode>0.00%</c:formatCode>
                <c:ptCount val="8"/>
                <c:pt idx="0">
                  <c:v>0</c:v>
                </c:pt>
                <c:pt idx="1">
                  <c:v>0</c:v>
                </c:pt>
                <c:pt idx="2">
                  <c:v>0</c:v>
                </c:pt>
                <c:pt idx="3">
                  <c:v>2.8571428571428571E-2</c:v>
                </c:pt>
                <c:pt idx="4">
                  <c:v>0</c:v>
                </c:pt>
                <c:pt idx="5">
                  <c:v>0</c:v>
                </c:pt>
                <c:pt idx="6">
                  <c:v>2.7397260273972601E-2</c:v>
                </c:pt>
                <c:pt idx="7">
                  <c:v>5.9523809523809521E-2</c:v>
                </c:pt>
              </c:numCache>
            </c:numRef>
          </c:val>
          <c:extLst>
            <c:ext xmlns:c16="http://schemas.microsoft.com/office/drawing/2014/chart" uri="{C3380CC4-5D6E-409C-BE32-E72D297353CC}">
              <c16:uniqueId val="{00000014-BDD7-48B6-B8B8-2952E9DABC74}"/>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G.8!$AAI$27:$AAI$34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5-BDD7-48B6-B8B8-2952E9DABC74}"/>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G.8!$AAJ$27:$AAJ$34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6-BDD7-48B6-B8B8-2952E9DABC74}"/>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G.8!$AAK$27:$AAK$34</c:f>
              <c:numCache>
                <c:formatCode>0.00%</c:formatCode>
                <c:ptCount val="8"/>
                <c:pt idx="0">
                  <c:v>0.92307692307692313</c:v>
                </c:pt>
                <c:pt idx="1">
                  <c:v>0.82456140350877194</c:v>
                </c:pt>
                <c:pt idx="2">
                  <c:v>0.83870967741935487</c:v>
                </c:pt>
                <c:pt idx="3">
                  <c:v>0.77142857142857146</c:v>
                </c:pt>
                <c:pt idx="4">
                  <c:v>0.75</c:v>
                </c:pt>
                <c:pt idx="5">
                  <c:v>0.7142857142857143</c:v>
                </c:pt>
                <c:pt idx="6">
                  <c:v>0.79452054794520544</c:v>
                </c:pt>
                <c:pt idx="7">
                  <c:v>0.61904761904761907</c:v>
                </c:pt>
              </c:numCache>
            </c:numRef>
          </c:val>
          <c:extLst>
            <c:ext xmlns:c16="http://schemas.microsoft.com/office/drawing/2014/chart" uri="{C3380CC4-5D6E-409C-BE32-E72D297353CC}">
              <c16:uniqueId val="{00000017-BDD7-48B6-B8B8-2952E9DABC74}"/>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G.8!$AAL$27:$AAL$34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8-BDD7-48B6-B8B8-2952E9DABC74}"/>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G.8!$AAM$27:$AAM$34</c:f>
              <c:numCache>
                <c:formatCode>0.00%</c:formatCode>
                <c:ptCount val="8"/>
                <c:pt idx="0">
                  <c:v>7.6923076923076927E-2</c:v>
                </c:pt>
                <c:pt idx="1">
                  <c:v>0.14035087719298245</c:v>
                </c:pt>
                <c:pt idx="2">
                  <c:v>0.12903225806451613</c:v>
                </c:pt>
                <c:pt idx="3">
                  <c:v>0.2</c:v>
                </c:pt>
                <c:pt idx="4">
                  <c:v>0.25</c:v>
                </c:pt>
                <c:pt idx="5">
                  <c:v>0.14285714285714285</c:v>
                </c:pt>
                <c:pt idx="6">
                  <c:v>0.13698630136986301</c:v>
                </c:pt>
                <c:pt idx="7">
                  <c:v>0.26190476190476192</c:v>
                </c:pt>
              </c:numCache>
            </c:numRef>
          </c:val>
          <c:extLst>
            <c:ext xmlns:c16="http://schemas.microsoft.com/office/drawing/2014/chart" uri="{C3380CC4-5D6E-409C-BE32-E72D297353CC}">
              <c16:uniqueId val="{00000019-BDD7-48B6-B8B8-2952E9DABC74}"/>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G.8!$AAN$27:$AAN$34</c:f>
              <c:numCache>
                <c:formatCode>0.00%</c:formatCode>
                <c:ptCount val="8"/>
                <c:pt idx="0">
                  <c:v>0</c:v>
                </c:pt>
                <c:pt idx="1">
                  <c:v>3.5087719298245612E-2</c:v>
                </c:pt>
                <c:pt idx="2">
                  <c:v>3.2258064516129031E-2</c:v>
                </c:pt>
                <c:pt idx="3">
                  <c:v>0</c:v>
                </c:pt>
                <c:pt idx="4">
                  <c:v>0</c:v>
                </c:pt>
                <c:pt idx="5">
                  <c:v>0.14285714285714285</c:v>
                </c:pt>
                <c:pt idx="6">
                  <c:v>4.1095890410958902E-2</c:v>
                </c:pt>
                <c:pt idx="7">
                  <c:v>5.9523809523809521E-2</c:v>
                </c:pt>
              </c:numCache>
            </c:numRef>
          </c:val>
          <c:extLst>
            <c:ext xmlns:c16="http://schemas.microsoft.com/office/drawing/2014/chart" uri="{C3380CC4-5D6E-409C-BE32-E72D297353CC}">
              <c16:uniqueId val="{0000001A-BDD7-48B6-B8B8-2952E9DABC74}"/>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G.8!$AAA$27:$AAA$34</c:f>
              <c:strCache>
                <c:ptCount val="8"/>
                <c:pt idx="0">
                  <c:v>Almería</c:v>
                </c:pt>
                <c:pt idx="1">
                  <c:v>Cádiz</c:v>
                </c:pt>
                <c:pt idx="2">
                  <c:v>Córdoba</c:v>
                </c:pt>
                <c:pt idx="3">
                  <c:v>Granada</c:v>
                </c:pt>
                <c:pt idx="4">
                  <c:v>Huelva</c:v>
                </c:pt>
                <c:pt idx="5">
                  <c:v>Jaén</c:v>
                </c:pt>
                <c:pt idx="6">
                  <c:v>Málaga</c:v>
                </c:pt>
                <c:pt idx="7">
                  <c:v>Sevilla</c:v>
                </c:pt>
              </c:strCache>
            </c:strRef>
          </c:cat>
          <c:val>
            <c:numRef>
              <c:f>G.8!$AAO$27:$AAO$34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B-BDD7-48B6-B8B8-2952E9DABC74}"/>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b" anchorCtr="1"/>
          <a:lstStyle/>
          <a:p>
            <a:pPr>
              <a:defRPr sz="1400" b="0" i="0" u="none" strike="noStrike" kern="1200" spc="0" baseline="0">
                <a:solidFill>
                  <a:schemeClr val="tx1">
                    <a:lumMod val="65000"/>
                    <a:lumOff val="35000"/>
                  </a:schemeClr>
                </a:solidFill>
                <a:latin typeface="+mn-lt"/>
                <a:ea typeface="+mn-ea"/>
                <a:cs typeface="+mn-cs"/>
              </a:defRPr>
            </a:pPr>
            <a:r>
              <a:rPr lang="en-US"/>
              <a:t>ESTACIONES FIJAS</a:t>
            </a:r>
          </a:p>
        </c:rich>
      </c:tx>
      <c:overlay val="0"/>
      <c:spPr>
        <a:noFill/>
        <a:ln>
          <a:noFill/>
        </a:ln>
        <a:effectLst/>
      </c:spPr>
      <c:txPr>
        <a:bodyPr rot="0" spcFirstLastPara="1" vertOverflow="ellipsis" vert="horz" wrap="square" anchor="b"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tx>
            <c:strRef>
              <c:f>T.1!$C$12</c:f>
              <c:strCache>
                <c:ptCount val="1"/>
                <c:pt idx="0">
                  <c:v>Favorables</c:v>
                </c:pt>
              </c:strCache>
            </c:strRef>
          </c:tx>
          <c:spPr>
            <a:solidFill>
              <a:schemeClr val="accent1"/>
            </a:solidFill>
            <a:ln>
              <a:noFill/>
            </a:ln>
            <a:effectLst/>
          </c:spPr>
          <c:invertIfNegative val="0"/>
          <c:cat>
            <c:strRef>
              <c:f>(T.1!$B$13,T.1!$B$16,T.1!$B$19,T.1!$B$22,T.1!$B$25,T.1!$B$28,T.1!$B$31,T.1!$B$34,T.1!$B$37,T.1!$B$40,T.1!$B$43,T.1!$B$46)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(T.1!$C$14,T.1!$C$17,T.1!$C$20,T.1!$C$23,T.1!$C$26,T.1!$C$29,T.1!$C$32,T.1!$C$35,T.1!$C$38,T.1!$C$41,T.1!$C$44,T.1!$C$47)</c:f>
              <c:numCache>
                <c:formatCode>#,##0</c:formatCode>
                <c:ptCount val="12"/>
                <c:pt idx="0">
                  <c:v>173921</c:v>
                </c:pt>
                <c:pt idx="1">
                  <c:v>196166</c:v>
                </c:pt>
                <c:pt idx="2">
                  <c:v>246198</c:v>
                </c:pt>
                <c:pt idx="3">
                  <c:v>192590</c:v>
                </c:pt>
                <c:pt idx="4">
                  <c:v>209964</c:v>
                </c:pt>
                <c:pt idx="5">
                  <c:v>229987</c:v>
                </c:pt>
                <c:pt idx="6">
                  <c:v>248000</c:v>
                </c:pt>
                <c:pt idx="7">
                  <c:v>224729</c:v>
                </c:pt>
                <c:pt idx="8">
                  <c:v>184984</c:v>
                </c:pt>
                <c:pt idx="9">
                  <c:v>179501</c:v>
                </c:pt>
                <c:pt idx="10">
                  <c:v>204954</c:v>
                </c:pt>
                <c:pt idx="11">
                  <c:v>165831</c:v>
                </c:pt>
              </c:numCache>
            </c:numRef>
          </c:val>
          <c:extLst>
            <c:ext xmlns:c16="http://schemas.microsoft.com/office/drawing/2014/chart" uri="{C3380CC4-5D6E-409C-BE32-E72D297353CC}">
              <c16:uniqueId val="{00000000-2746-4830-AFBC-9C6FFF172EA1}"/>
            </c:ext>
          </c:extLst>
        </c:ser>
        <c:ser>
          <c:idx val="1"/>
          <c:order val="1"/>
          <c:tx>
            <c:strRef>
              <c:f>T.1!$D$12</c:f>
              <c:strCache>
                <c:ptCount val="1"/>
                <c:pt idx="0">
                  <c:v>Leves</c:v>
                </c:pt>
              </c:strCache>
            </c:strRef>
          </c:tx>
          <c:spPr>
            <a:solidFill>
              <a:schemeClr val="accent2"/>
            </a:solidFill>
            <a:ln>
              <a:noFill/>
            </a:ln>
            <a:effectLst/>
          </c:spPr>
          <c:invertIfNegative val="0"/>
          <c:val>
            <c:numRef>
              <c:f>(T.1!$D$14,T.1!$D$17,T.1!$D$20,T.1!$D$23,T.1!$D$26,T.1!$D$29,T.1!$D$32,T.1!$D$35,T.1!$D$38,T.1!$D$41,T.1!$D$44,T.1!$D$47)</c:f>
              <c:numCache>
                <c:formatCode>#,##0</c:formatCode>
                <c:ptCount val="12"/>
                <c:pt idx="0">
                  <c:v>85954</c:v>
                </c:pt>
                <c:pt idx="1">
                  <c:v>100139</c:v>
                </c:pt>
                <c:pt idx="2">
                  <c:v>126929</c:v>
                </c:pt>
                <c:pt idx="3">
                  <c:v>103017</c:v>
                </c:pt>
                <c:pt idx="4">
                  <c:v>113558</c:v>
                </c:pt>
                <c:pt idx="5">
                  <c:v>118881</c:v>
                </c:pt>
                <c:pt idx="6">
                  <c:v>124658</c:v>
                </c:pt>
                <c:pt idx="7">
                  <c:v>121063</c:v>
                </c:pt>
                <c:pt idx="8">
                  <c:v>97916</c:v>
                </c:pt>
                <c:pt idx="9">
                  <c:v>88547</c:v>
                </c:pt>
                <c:pt idx="10">
                  <c:v>106875</c:v>
                </c:pt>
                <c:pt idx="11">
                  <c:v>82878</c:v>
                </c:pt>
              </c:numCache>
            </c:numRef>
          </c:val>
          <c:extLst>
            <c:ext xmlns:c16="http://schemas.microsoft.com/office/drawing/2014/chart" uri="{C3380CC4-5D6E-409C-BE32-E72D297353CC}">
              <c16:uniqueId val="{00000001-2746-4830-AFBC-9C6FFF172EA1}"/>
            </c:ext>
          </c:extLst>
        </c:ser>
        <c:ser>
          <c:idx val="2"/>
          <c:order val="2"/>
          <c:tx>
            <c:strRef>
              <c:f>T.1!$F$12</c:f>
              <c:strCache>
                <c:ptCount val="1"/>
                <c:pt idx="0">
                  <c:v>Desfavorables</c:v>
                </c:pt>
              </c:strCache>
            </c:strRef>
          </c:tx>
          <c:spPr>
            <a:solidFill>
              <a:schemeClr val="accent3"/>
            </a:solidFill>
            <a:ln>
              <a:noFill/>
            </a:ln>
            <a:effectLst/>
          </c:spPr>
          <c:invertIfNegative val="0"/>
          <c:val>
            <c:numRef>
              <c:f>(T.1!$F$14,T.1!$F$17,T.1!$F$20,T.1!$F$23,T.1!$F$26,T.1!$F$29,T.1!$F$32,T.1!$F$35,T.1!$F$38,T.1!$F$41,T.1!$F$44,T.1!$F$47)</c:f>
              <c:numCache>
                <c:formatCode>#,##0</c:formatCode>
                <c:ptCount val="12"/>
                <c:pt idx="0">
                  <c:v>58280</c:v>
                </c:pt>
                <c:pt idx="1">
                  <c:v>65804</c:v>
                </c:pt>
                <c:pt idx="2">
                  <c:v>84075</c:v>
                </c:pt>
                <c:pt idx="3">
                  <c:v>65427</c:v>
                </c:pt>
                <c:pt idx="4">
                  <c:v>73086</c:v>
                </c:pt>
                <c:pt idx="5">
                  <c:v>75868</c:v>
                </c:pt>
                <c:pt idx="6">
                  <c:v>83485</c:v>
                </c:pt>
                <c:pt idx="7">
                  <c:v>81667</c:v>
                </c:pt>
                <c:pt idx="8">
                  <c:v>68606</c:v>
                </c:pt>
                <c:pt idx="9">
                  <c:v>63432</c:v>
                </c:pt>
                <c:pt idx="10">
                  <c:v>74736</c:v>
                </c:pt>
                <c:pt idx="11">
                  <c:v>56254</c:v>
                </c:pt>
              </c:numCache>
            </c:numRef>
          </c:val>
          <c:extLst>
            <c:ext xmlns:c16="http://schemas.microsoft.com/office/drawing/2014/chart" uri="{C3380CC4-5D6E-409C-BE32-E72D297353CC}">
              <c16:uniqueId val="{00000002-2746-4830-AFBC-9C6FFF172EA1}"/>
            </c:ext>
          </c:extLst>
        </c:ser>
        <c:ser>
          <c:idx val="3"/>
          <c:order val="3"/>
          <c:tx>
            <c:strRef>
              <c:f>T.1!$G$12</c:f>
              <c:strCache>
                <c:ptCount val="1"/>
                <c:pt idx="0">
                  <c:v>Negativas</c:v>
                </c:pt>
              </c:strCache>
            </c:strRef>
          </c:tx>
          <c:spPr>
            <a:solidFill>
              <a:schemeClr val="accent4"/>
            </a:solidFill>
            <a:ln>
              <a:noFill/>
            </a:ln>
            <a:effectLst/>
          </c:spPr>
          <c:invertIfNegative val="0"/>
          <c:val>
            <c:numRef>
              <c:f>(T.1!$G$14,T.1!$G$17,T.1!$G$20,T.1!$G$23,T.1!$G$26,T.1!$G$29,T.1!$G$32,T.1!$G$35,T.1!$G$38,T.1!$G$41,T.1!$G$44,T.1!$G$47)</c:f>
              <c:numCache>
                <c:formatCode>#,##0</c:formatCode>
                <c:ptCount val="12"/>
                <c:pt idx="0">
                  <c:v>923</c:v>
                </c:pt>
                <c:pt idx="1">
                  <c:v>903</c:v>
                </c:pt>
                <c:pt idx="2">
                  <c:v>1162</c:v>
                </c:pt>
                <c:pt idx="3">
                  <c:v>919</c:v>
                </c:pt>
                <c:pt idx="4">
                  <c:v>1076</c:v>
                </c:pt>
                <c:pt idx="5">
                  <c:v>1114</c:v>
                </c:pt>
                <c:pt idx="6">
                  <c:v>1251</c:v>
                </c:pt>
                <c:pt idx="7">
                  <c:v>1140</c:v>
                </c:pt>
                <c:pt idx="8">
                  <c:v>934</c:v>
                </c:pt>
                <c:pt idx="9">
                  <c:v>915</c:v>
                </c:pt>
                <c:pt idx="10">
                  <c:v>1006</c:v>
                </c:pt>
                <c:pt idx="11">
                  <c:v>749</c:v>
                </c:pt>
              </c:numCache>
            </c:numRef>
          </c:val>
          <c:extLst>
            <c:ext xmlns:c16="http://schemas.microsoft.com/office/drawing/2014/chart" uri="{C3380CC4-5D6E-409C-BE32-E72D297353CC}">
              <c16:uniqueId val="{00000003-2746-4830-AFBC-9C6FFF172EA1}"/>
            </c:ext>
          </c:extLst>
        </c:ser>
        <c:dLbls>
          <c:showLegendKey val="0"/>
          <c:showVal val="0"/>
          <c:showCatName val="0"/>
          <c:showSerName val="0"/>
          <c:showPercent val="0"/>
          <c:showBubbleSize val="0"/>
        </c:dLbls>
        <c:gapWidth val="150"/>
        <c:overlap val="100"/>
        <c:axId val="433742800"/>
        <c:axId val="426344720"/>
      </c:barChart>
      <c:catAx>
        <c:axId val="4337428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6344720"/>
        <c:crosses val="autoZero"/>
        <c:auto val="1"/>
        <c:lblAlgn val="ctr"/>
        <c:lblOffset val="100"/>
        <c:noMultiLvlLbl val="0"/>
      </c:catAx>
      <c:valAx>
        <c:axId val="426344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3742800"/>
        <c:crosses val="autoZero"/>
        <c:crossBetween val="between"/>
      </c:valAx>
      <c:spPr>
        <a:noFill/>
        <a:ln>
          <a:noFill/>
        </a:ln>
        <a:effectLst/>
      </c:spPr>
    </c:plotArea>
    <c:legend>
      <c:legendPos val="r"/>
      <c:layout>
        <c:manualLayout>
          <c:xMode val="edge"/>
          <c:yMode val="edge"/>
          <c:x val="0.81241185476815403"/>
          <c:y val="0.41803113152522603"/>
          <c:w val="0.18758810870967582"/>
          <c:h val="0.315675672890415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LEVES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G.8!$AAF$35:$AAF$42</c:f>
              <c:numCache>
                <c:formatCode>0.00%</c:formatCode>
                <c:ptCount val="8"/>
                <c:pt idx="0">
                  <c:v>9.3020458438384107E-2</c:v>
                </c:pt>
                <c:pt idx="1">
                  <c:v>6.6828580722107775E-2</c:v>
                </c:pt>
                <c:pt idx="2">
                  <c:v>0.11058263279230608</c:v>
                </c:pt>
                <c:pt idx="3">
                  <c:v>9.2064314303174036E-2</c:v>
                </c:pt>
                <c:pt idx="4">
                  <c:v>0.10998581949590595</c:v>
                </c:pt>
                <c:pt idx="5">
                  <c:v>9.6652869403161437E-2</c:v>
                </c:pt>
                <c:pt idx="6">
                  <c:v>9.1506504346841905E-2</c:v>
                </c:pt>
                <c:pt idx="7">
                  <c:v>8.9498276219735065E-2</c:v>
                </c:pt>
              </c:numCache>
            </c:numRef>
          </c:val>
          <c:extLst>
            <c:ext xmlns:c16="http://schemas.microsoft.com/office/drawing/2014/chart" uri="{C3380CC4-5D6E-409C-BE32-E72D297353CC}">
              <c16:uniqueId val="{00000000-0D95-4A7B-8C17-8737CE2B1D48}"/>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G.8!$AAG$35:$AAG$42</c:f>
              <c:numCache>
                <c:formatCode>0.00%</c:formatCode>
                <c:ptCount val="8"/>
                <c:pt idx="0">
                  <c:v>0.14359879905309955</c:v>
                </c:pt>
                <c:pt idx="1">
                  <c:v>0.12601973327550689</c:v>
                </c:pt>
                <c:pt idx="2">
                  <c:v>0.15010013273408937</c:v>
                </c:pt>
                <c:pt idx="3">
                  <c:v>0.15756437703106851</c:v>
                </c:pt>
                <c:pt idx="4">
                  <c:v>9.9638625863409727E-2</c:v>
                </c:pt>
                <c:pt idx="5">
                  <c:v>0.14129253124641283</c:v>
                </c:pt>
                <c:pt idx="6">
                  <c:v>0.14969547348391068</c:v>
                </c:pt>
                <c:pt idx="7">
                  <c:v>0.13398069761239145</c:v>
                </c:pt>
              </c:numCache>
            </c:numRef>
          </c:val>
          <c:extLst>
            <c:ext xmlns:c16="http://schemas.microsoft.com/office/drawing/2014/chart" uri="{C3380CC4-5D6E-409C-BE32-E72D297353CC}">
              <c16:uniqueId val="{0000000A-0D95-4A7B-8C17-8737CE2B1D48}"/>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G.8!$AAH$35:$AAH$42</c:f>
              <c:numCache>
                <c:formatCode>0.00%</c:formatCode>
                <c:ptCount val="8"/>
                <c:pt idx="0">
                  <c:v>7.3519505764160203E-3</c:v>
                </c:pt>
                <c:pt idx="1">
                  <c:v>3.5736745093787269E-3</c:v>
                </c:pt>
                <c:pt idx="2">
                  <c:v>5.2045735044128263E-3</c:v>
                </c:pt>
                <c:pt idx="3">
                  <c:v>7.3209523308471504E-3</c:v>
                </c:pt>
                <c:pt idx="4">
                  <c:v>2.927587941997164E-3</c:v>
                </c:pt>
                <c:pt idx="5">
                  <c:v>8.2040824594691326E-3</c:v>
                </c:pt>
                <c:pt idx="6">
                  <c:v>5.0223885348065671E-3</c:v>
                </c:pt>
                <c:pt idx="7">
                  <c:v>4.4699746125198801E-3</c:v>
                </c:pt>
              </c:numCache>
            </c:numRef>
          </c:val>
          <c:extLst>
            <c:ext xmlns:c16="http://schemas.microsoft.com/office/drawing/2014/chart" uri="{C3380CC4-5D6E-409C-BE32-E72D297353CC}">
              <c16:uniqueId val="{0000000B-0D95-4A7B-8C17-8737CE2B1D48}"/>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G.8!$AAI$35:$AAI$42</c:f>
              <c:numCache>
                <c:formatCode>0.00%</c:formatCode>
                <c:ptCount val="8"/>
                <c:pt idx="0">
                  <c:v>0.37320772147269965</c:v>
                </c:pt>
                <c:pt idx="1">
                  <c:v>0.47001192670497671</c:v>
                </c:pt>
                <c:pt idx="2">
                  <c:v>0.40957781244906039</c:v>
                </c:pt>
                <c:pt idx="3">
                  <c:v>0.41706360608501047</c:v>
                </c:pt>
                <c:pt idx="4">
                  <c:v>0.45171767073784364</c:v>
                </c:pt>
                <c:pt idx="5">
                  <c:v>0.40510611288547371</c:v>
                </c:pt>
                <c:pt idx="6">
                  <c:v>0.3931917161242251</c:v>
                </c:pt>
                <c:pt idx="7">
                  <c:v>0.46233367249162804</c:v>
                </c:pt>
              </c:numCache>
            </c:numRef>
          </c:val>
          <c:extLst>
            <c:ext xmlns:c16="http://schemas.microsoft.com/office/drawing/2014/chart" uri="{C3380CC4-5D6E-409C-BE32-E72D297353CC}">
              <c16:uniqueId val="{0000000C-0D95-4A7B-8C17-8737CE2B1D48}"/>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G.8!$AAJ$35:$AAJ$42</c:f>
              <c:numCache>
                <c:formatCode>0.00%</c:formatCode>
                <c:ptCount val="8"/>
                <c:pt idx="0">
                  <c:v>6.4955060720953064E-4</c:v>
                </c:pt>
                <c:pt idx="1">
                  <c:v>7.7198308576385127E-4</c:v>
                </c:pt>
                <c:pt idx="2">
                  <c:v>7.7428218801667325E-4</c:v>
                </c:pt>
                <c:pt idx="3">
                  <c:v>5.5443364805199532E-4</c:v>
                </c:pt>
                <c:pt idx="4">
                  <c:v>6.1296372535565619E-4</c:v>
                </c:pt>
                <c:pt idx="5">
                  <c:v>7.4275643665975676E-4</c:v>
                </c:pt>
                <c:pt idx="6">
                  <c:v>7.3331588465955048E-4</c:v>
                </c:pt>
                <c:pt idx="7">
                  <c:v>8.2484614396775694E-4</c:v>
                </c:pt>
              </c:numCache>
            </c:numRef>
          </c:val>
          <c:extLst>
            <c:ext xmlns:c16="http://schemas.microsoft.com/office/drawing/2014/chart" uri="{C3380CC4-5D6E-409C-BE32-E72D297353CC}">
              <c16:uniqueId val="{0000000D-0D95-4A7B-8C17-8737CE2B1D48}"/>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G.8!$AAK$35:$AAK$42</c:f>
              <c:numCache>
                <c:formatCode>0.00%</c:formatCode>
                <c:ptCount val="8"/>
                <c:pt idx="0">
                  <c:v>6.1659192825112105E-2</c:v>
                </c:pt>
                <c:pt idx="1">
                  <c:v>8.4553832809281151E-2</c:v>
                </c:pt>
                <c:pt idx="2">
                  <c:v>8.776168409286729E-2</c:v>
                </c:pt>
                <c:pt idx="3">
                  <c:v>7.9773693944532348E-2</c:v>
                </c:pt>
                <c:pt idx="4">
                  <c:v>0.12996660720003658</c:v>
                </c:pt>
                <c:pt idx="5">
                  <c:v>8.8691870868417316E-2</c:v>
                </c:pt>
                <c:pt idx="6">
                  <c:v>8.724808477225944E-2</c:v>
                </c:pt>
                <c:pt idx="7">
                  <c:v>8.5655579812508029E-2</c:v>
                </c:pt>
              </c:numCache>
            </c:numRef>
          </c:val>
          <c:extLst>
            <c:ext xmlns:c16="http://schemas.microsoft.com/office/drawing/2014/chart" uri="{C3380CC4-5D6E-409C-BE32-E72D297353CC}">
              <c16:uniqueId val="{0000000E-0D95-4A7B-8C17-8737CE2B1D48}"/>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G.8!$AAL$35:$AAL$42</c:f>
              <c:numCache>
                <c:formatCode>0.00%</c:formatCode>
                <c:ptCount val="8"/>
                <c:pt idx="0">
                  <c:v>5.5336900248272675E-2</c:v>
                </c:pt>
                <c:pt idx="1">
                  <c:v>3.3416458852867828E-2</c:v>
                </c:pt>
                <c:pt idx="2">
                  <c:v>4.1479402929464636E-2</c:v>
                </c:pt>
                <c:pt idx="3">
                  <c:v>3.2837041024042994E-2</c:v>
                </c:pt>
                <c:pt idx="4">
                  <c:v>2.6137871094643429E-2</c:v>
                </c:pt>
                <c:pt idx="5">
                  <c:v>3.8549059062641375E-2</c:v>
                </c:pt>
                <c:pt idx="6">
                  <c:v>3.317605947639831E-2</c:v>
                </c:pt>
                <c:pt idx="7">
                  <c:v>2.7699025002222641E-2</c:v>
                </c:pt>
              </c:numCache>
            </c:numRef>
          </c:val>
          <c:extLst>
            <c:ext xmlns:c16="http://schemas.microsoft.com/office/drawing/2014/chart" uri="{C3380CC4-5D6E-409C-BE32-E72D297353CC}">
              <c16:uniqueId val="{0000000F-0D95-4A7B-8C17-8737CE2B1D48}"/>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G.8!$AAM$35:$AAM$42</c:f>
              <c:numCache>
                <c:formatCode>0.00%</c:formatCode>
                <c:ptCount val="8"/>
                <c:pt idx="0">
                  <c:v>2.0992513327816164E-2</c:v>
                </c:pt>
                <c:pt idx="1">
                  <c:v>1.2885178358451696E-2</c:v>
                </c:pt>
                <c:pt idx="2">
                  <c:v>1.6748946277623827E-2</c:v>
                </c:pt>
                <c:pt idx="3">
                  <c:v>2.1408423344489457E-2</c:v>
                </c:pt>
                <c:pt idx="4">
                  <c:v>1.199396184986963E-2</c:v>
                </c:pt>
                <c:pt idx="5">
                  <c:v>1.8609424903948089E-2</c:v>
                </c:pt>
                <c:pt idx="6">
                  <c:v>1.6326299631455713E-2</c:v>
                </c:pt>
                <c:pt idx="7">
                  <c:v>1.7141488279282038E-2</c:v>
                </c:pt>
              </c:numCache>
            </c:numRef>
          </c:val>
          <c:extLst>
            <c:ext xmlns:c16="http://schemas.microsoft.com/office/drawing/2014/chart" uri="{C3380CC4-5D6E-409C-BE32-E72D297353CC}">
              <c16:uniqueId val="{00000010-0D95-4A7B-8C17-8737CE2B1D48}"/>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G.8!$AAN$35:$AAN$42</c:f>
              <c:numCache>
                <c:formatCode>0.00%</c:formatCode>
                <c:ptCount val="8"/>
                <c:pt idx="0">
                  <c:v>0.24418291345099019</c:v>
                </c:pt>
                <c:pt idx="1">
                  <c:v>0.20192128374715385</c:v>
                </c:pt>
                <c:pt idx="2">
                  <c:v>0.17776471136157232</c:v>
                </c:pt>
                <c:pt idx="3">
                  <c:v>0.19140911132784835</c:v>
                </c:pt>
                <c:pt idx="4">
                  <c:v>0.16696399981702575</c:v>
                </c:pt>
                <c:pt idx="5">
                  <c:v>0.20215129273381635</c:v>
                </c:pt>
                <c:pt idx="6">
                  <c:v>0.22309779981655314</c:v>
                </c:pt>
                <c:pt idx="7">
                  <c:v>0.17839643982574507</c:v>
                </c:pt>
              </c:numCache>
            </c:numRef>
          </c:val>
          <c:extLst>
            <c:ext xmlns:c16="http://schemas.microsoft.com/office/drawing/2014/chart" uri="{C3380CC4-5D6E-409C-BE32-E72D297353CC}">
              <c16:uniqueId val="{00000011-0D95-4A7B-8C17-8737CE2B1D48}"/>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G.8!$AAA$35:$AAA$42</c:f>
              <c:strCache>
                <c:ptCount val="8"/>
                <c:pt idx="0">
                  <c:v>Almería</c:v>
                </c:pt>
                <c:pt idx="1">
                  <c:v>Cádiz</c:v>
                </c:pt>
                <c:pt idx="2">
                  <c:v>Córdoba</c:v>
                </c:pt>
                <c:pt idx="3">
                  <c:v>Granada</c:v>
                </c:pt>
                <c:pt idx="4">
                  <c:v>Huelva</c:v>
                </c:pt>
                <c:pt idx="5">
                  <c:v>Jaén</c:v>
                </c:pt>
                <c:pt idx="6">
                  <c:v>Málaga</c:v>
                </c:pt>
                <c:pt idx="7">
                  <c:v>Sevilla</c:v>
                </c:pt>
              </c:strCache>
            </c:strRef>
          </c:cat>
          <c:val>
            <c:numRef>
              <c:f>G.8!$AAO$35:$AAO$42</c:f>
              <c:numCache>
                <c:formatCode>0.00%</c:formatCode>
                <c:ptCount val="8"/>
                <c:pt idx="0">
                  <c:v>0</c:v>
                </c:pt>
                <c:pt idx="1">
                  <c:v>1.7347934511547219E-5</c:v>
                </c:pt>
                <c:pt idx="2">
                  <c:v>5.8216705865915283E-6</c:v>
                </c:pt>
                <c:pt idx="3">
                  <c:v>4.0469609346860979E-6</c:v>
                </c:pt>
                <c:pt idx="4">
                  <c:v>5.4892273912446824E-5</c:v>
                </c:pt>
                <c:pt idx="5">
                  <c:v>0</c:v>
                </c:pt>
                <c:pt idx="6">
                  <c:v>2.3579288895805479E-6</c:v>
                </c:pt>
                <c:pt idx="7">
                  <c:v>0</c:v>
                </c:pt>
              </c:numCache>
            </c:numRef>
          </c:val>
          <c:extLst>
            <c:ext xmlns:c16="http://schemas.microsoft.com/office/drawing/2014/chart" uri="{C3380CC4-5D6E-409C-BE32-E72D297353CC}">
              <c16:uniqueId val="{00000012-0D95-4A7B-8C17-8737CE2B1D48}"/>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G.8!$AAF$43:$AAF$50</c:f>
              <c:numCache>
                <c:formatCode>0.00%</c:formatCode>
                <c:ptCount val="8"/>
                <c:pt idx="0">
                  <c:v>1.8240941467946734E-2</c:v>
                </c:pt>
                <c:pt idx="1">
                  <c:v>1.5993079107939887E-2</c:v>
                </c:pt>
                <c:pt idx="2">
                  <c:v>1.6796336818218658E-2</c:v>
                </c:pt>
                <c:pt idx="3">
                  <c:v>1.5613309706635164E-2</c:v>
                </c:pt>
                <c:pt idx="4">
                  <c:v>2.1207704071879181E-2</c:v>
                </c:pt>
                <c:pt idx="5">
                  <c:v>1.2829421235488518E-2</c:v>
                </c:pt>
                <c:pt idx="6">
                  <c:v>2.0978932066403617E-2</c:v>
                </c:pt>
                <c:pt idx="7">
                  <c:v>1.9479887840506832E-2</c:v>
                </c:pt>
              </c:numCache>
            </c:numRef>
          </c:val>
          <c:extLst>
            <c:ext xmlns:c16="http://schemas.microsoft.com/office/drawing/2014/chart" uri="{C3380CC4-5D6E-409C-BE32-E72D297353CC}">
              <c16:uniqueId val="{00000000-EE63-4FB2-9377-18878CB470F3}"/>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G.8!$AAG$43:$AAG$50</c:f>
              <c:numCache>
                <c:formatCode>0.00%</c:formatCode>
                <c:ptCount val="8"/>
                <c:pt idx="0">
                  <c:v>6.518013832972025E-2</c:v>
                </c:pt>
                <c:pt idx="1">
                  <c:v>7.146739754553319E-2</c:v>
                </c:pt>
                <c:pt idx="2">
                  <c:v>5.8351568198395334E-2</c:v>
                </c:pt>
                <c:pt idx="3">
                  <c:v>6.4766686355581804E-2</c:v>
                </c:pt>
                <c:pt idx="4">
                  <c:v>6.6347256738673296E-2</c:v>
                </c:pt>
                <c:pt idx="5">
                  <c:v>5.7978137445979155E-2</c:v>
                </c:pt>
                <c:pt idx="6">
                  <c:v>7.5460582917639685E-2</c:v>
                </c:pt>
                <c:pt idx="7">
                  <c:v>5.9962190578095063E-2</c:v>
                </c:pt>
              </c:numCache>
            </c:numRef>
          </c:val>
          <c:extLst>
            <c:ext xmlns:c16="http://schemas.microsoft.com/office/drawing/2014/chart" uri="{C3380CC4-5D6E-409C-BE32-E72D297353CC}">
              <c16:uniqueId val="{0000000A-EE63-4FB2-9377-18878CB470F3}"/>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G.8!$AAH$43:$AAH$50</c:f>
              <c:numCache>
                <c:formatCode>0.00%</c:formatCode>
                <c:ptCount val="8"/>
                <c:pt idx="0">
                  <c:v>5.0345824300609063E-2</c:v>
                </c:pt>
                <c:pt idx="1">
                  <c:v>4.421255713181084E-2</c:v>
                </c:pt>
                <c:pt idx="2">
                  <c:v>4.5019855741956397E-2</c:v>
                </c:pt>
                <c:pt idx="3">
                  <c:v>4.6780862374483166E-2</c:v>
                </c:pt>
                <c:pt idx="4">
                  <c:v>4.539046071496846E-2</c:v>
                </c:pt>
                <c:pt idx="5">
                  <c:v>4.7606135073298875E-2</c:v>
                </c:pt>
                <c:pt idx="6">
                  <c:v>4.6374035286987553E-2</c:v>
                </c:pt>
                <c:pt idx="7">
                  <c:v>4.3531586092561185E-2</c:v>
                </c:pt>
              </c:numCache>
            </c:numRef>
          </c:val>
          <c:extLst>
            <c:ext xmlns:c16="http://schemas.microsoft.com/office/drawing/2014/chart" uri="{C3380CC4-5D6E-409C-BE32-E72D297353CC}">
              <c16:uniqueId val="{0000000B-EE63-4FB2-9377-18878CB470F3}"/>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G.8!$AAI$43:$AAI$50</c:f>
              <c:numCache>
                <c:formatCode>0.00%</c:formatCode>
                <c:ptCount val="8"/>
                <c:pt idx="0">
                  <c:v>0.25500154846701767</c:v>
                </c:pt>
                <c:pt idx="1">
                  <c:v>0.2785659054195791</c:v>
                </c:pt>
                <c:pt idx="2">
                  <c:v>0.23782316233082099</c:v>
                </c:pt>
                <c:pt idx="3">
                  <c:v>0.24834613112817483</c:v>
                </c:pt>
                <c:pt idx="4">
                  <c:v>0.24491015102274899</c:v>
                </c:pt>
                <c:pt idx="5">
                  <c:v>0.2105584272519278</c:v>
                </c:pt>
                <c:pt idx="6">
                  <c:v>0.25567172845209385</c:v>
                </c:pt>
                <c:pt idx="7">
                  <c:v>0.26068623677833275</c:v>
                </c:pt>
              </c:numCache>
            </c:numRef>
          </c:val>
          <c:extLst>
            <c:ext xmlns:c16="http://schemas.microsoft.com/office/drawing/2014/chart" uri="{C3380CC4-5D6E-409C-BE32-E72D297353CC}">
              <c16:uniqueId val="{0000000C-EE63-4FB2-9377-18878CB470F3}"/>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G.8!$AAJ$43:$AAJ$50</c:f>
              <c:numCache>
                <c:formatCode>0.00%</c:formatCode>
                <c:ptCount val="8"/>
                <c:pt idx="0">
                  <c:v>0.16659440487250954</c:v>
                </c:pt>
                <c:pt idx="1">
                  <c:v>0.16446305667628752</c:v>
                </c:pt>
                <c:pt idx="2">
                  <c:v>0.20811046276035336</c:v>
                </c:pt>
                <c:pt idx="3">
                  <c:v>0.18977160858436701</c:v>
                </c:pt>
                <c:pt idx="4">
                  <c:v>0.14667367616134583</c:v>
                </c:pt>
                <c:pt idx="5">
                  <c:v>0.18915346157105331</c:v>
                </c:pt>
                <c:pt idx="6">
                  <c:v>0.19095913982140358</c:v>
                </c:pt>
                <c:pt idx="7">
                  <c:v>0.19392342534753795</c:v>
                </c:pt>
              </c:numCache>
            </c:numRef>
          </c:val>
          <c:extLst>
            <c:ext xmlns:c16="http://schemas.microsoft.com/office/drawing/2014/chart" uri="{C3380CC4-5D6E-409C-BE32-E72D297353CC}">
              <c16:uniqueId val="{0000000D-EE63-4FB2-9377-18878CB470F3}"/>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G.8!$AAK$43:$AAK$50</c:f>
              <c:numCache>
                <c:formatCode>0.00%</c:formatCode>
                <c:ptCount val="8"/>
                <c:pt idx="0">
                  <c:v>9.2226695571384326E-2</c:v>
                </c:pt>
                <c:pt idx="1">
                  <c:v>9.4090446259732508E-2</c:v>
                </c:pt>
                <c:pt idx="2">
                  <c:v>9.0262582056892776E-2</c:v>
                </c:pt>
                <c:pt idx="3">
                  <c:v>9.4467414845442021E-2</c:v>
                </c:pt>
                <c:pt idx="4">
                  <c:v>9.9240107054100551E-2</c:v>
                </c:pt>
                <c:pt idx="5">
                  <c:v>0.10702482840437251</c:v>
                </c:pt>
                <c:pt idx="6">
                  <c:v>8.4704027531139939E-2</c:v>
                </c:pt>
                <c:pt idx="7">
                  <c:v>7.9725437620797715E-2</c:v>
                </c:pt>
              </c:numCache>
            </c:numRef>
          </c:val>
          <c:extLst>
            <c:ext xmlns:c16="http://schemas.microsoft.com/office/drawing/2014/chart" uri="{C3380CC4-5D6E-409C-BE32-E72D297353CC}">
              <c16:uniqueId val="{0000000E-EE63-4FB2-9377-18878CB470F3}"/>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G.8!$AAL$43:$AAL$50</c:f>
              <c:numCache>
                <c:formatCode>0.00%</c:formatCode>
                <c:ptCount val="8"/>
                <c:pt idx="0">
                  <c:v>5.5342211210901208E-2</c:v>
                </c:pt>
                <c:pt idx="1">
                  <c:v>6.5419272846982443E-2</c:v>
                </c:pt>
                <c:pt idx="2">
                  <c:v>6.5189642596644781E-2</c:v>
                </c:pt>
                <c:pt idx="3">
                  <c:v>5.8377633392400076E-2</c:v>
                </c:pt>
                <c:pt idx="4">
                  <c:v>6.0588319632957369E-2</c:v>
                </c:pt>
                <c:pt idx="5">
                  <c:v>6.9570375391915934E-2</c:v>
                </c:pt>
                <c:pt idx="6">
                  <c:v>5.5015660031108152E-2</c:v>
                </c:pt>
                <c:pt idx="7">
                  <c:v>6.0541596707958167E-2</c:v>
                </c:pt>
              </c:numCache>
            </c:numRef>
          </c:val>
          <c:extLst>
            <c:ext xmlns:c16="http://schemas.microsoft.com/office/drawing/2014/chart" uri="{C3380CC4-5D6E-409C-BE32-E72D297353CC}">
              <c16:uniqueId val="{0000000F-EE63-4FB2-9377-18878CB470F3}"/>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G.8!$AAM$43:$AAM$50</c:f>
              <c:numCache>
                <c:formatCode>0.00%</c:formatCode>
                <c:ptCount val="8"/>
                <c:pt idx="0">
                  <c:v>0.23453081449365129</c:v>
                </c:pt>
                <c:pt idx="1">
                  <c:v>0.21460124484186832</c:v>
                </c:pt>
                <c:pt idx="2">
                  <c:v>0.23063052111192156</c:v>
                </c:pt>
                <c:pt idx="3">
                  <c:v>0.22487694428037014</c:v>
                </c:pt>
                <c:pt idx="4">
                  <c:v>0.26129086216784553</c:v>
                </c:pt>
                <c:pt idx="5">
                  <c:v>0.24850436403694603</c:v>
                </c:pt>
                <c:pt idx="6">
                  <c:v>0.20773804730643228</c:v>
                </c:pt>
                <c:pt idx="7">
                  <c:v>0.23824587966115315</c:v>
                </c:pt>
              </c:numCache>
            </c:numRef>
          </c:val>
          <c:extLst>
            <c:ext xmlns:c16="http://schemas.microsoft.com/office/drawing/2014/chart" uri="{C3380CC4-5D6E-409C-BE32-E72D297353CC}">
              <c16:uniqueId val="{00000010-EE63-4FB2-9377-18878CB470F3}"/>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G.8!$AAN$43:$AAN$50</c:f>
              <c:numCache>
                <c:formatCode>0.00%</c:formatCode>
                <c:ptCount val="8"/>
                <c:pt idx="0">
                  <c:v>4.6185609579849282E-2</c:v>
                </c:pt>
                <c:pt idx="1">
                  <c:v>3.5247552040667894E-2</c:v>
                </c:pt>
                <c:pt idx="2">
                  <c:v>2.9955831104627604E-2</c:v>
                </c:pt>
                <c:pt idx="3">
                  <c:v>4.1071076983658202E-2</c:v>
                </c:pt>
                <c:pt idx="4">
                  <c:v>3.7002963104568916E-2</c:v>
                </c:pt>
                <c:pt idx="5">
                  <c:v>3.530209304296246E-2</c:v>
                </c:pt>
                <c:pt idx="6">
                  <c:v>4.5759500913325223E-2</c:v>
                </c:pt>
                <c:pt idx="7">
                  <c:v>3.0361727053191175E-2</c:v>
                </c:pt>
              </c:numCache>
            </c:numRef>
          </c:val>
          <c:extLst>
            <c:ext xmlns:c16="http://schemas.microsoft.com/office/drawing/2014/chart" uri="{C3380CC4-5D6E-409C-BE32-E72D297353CC}">
              <c16:uniqueId val="{00000011-EE63-4FB2-9377-18878CB470F3}"/>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G.8!$AAA$43:$AAA$50</c:f>
              <c:strCache>
                <c:ptCount val="8"/>
                <c:pt idx="0">
                  <c:v>Almería</c:v>
                </c:pt>
                <c:pt idx="1">
                  <c:v>Cádiz</c:v>
                </c:pt>
                <c:pt idx="2">
                  <c:v>Córdoba</c:v>
                </c:pt>
                <c:pt idx="3">
                  <c:v>Granada</c:v>
                </c:pt>
                <c:pt idx="4">
                  <c:v>Huelva</c:v>
                </c:pt>
                <c:pt idx="5">
                  <c:v>Jaén</c:v>
                </c:pt>
                <c:pt idx="6">
                  <c:v>Málaga</c:v>
                </c:pt>
                <c:pt idx="7">
                  <c:v>Sevilla</c:v>
                </c:pt>
              </c:strCache>
            </c:strRef>
          </c:cat>
          <c:val>
            <c:numRef>
              <c:f>G.8!$AAO$43:$AAO$50</c:f>
              <c:numCache>
                <c:formatCode>0.00%</c:formatCode>
                <c:ptCount val="8"/>
                <c:pt idx="0">
                  <c:v>1.6351811706410653E-2</c:v>
                </c:pt>
                <c:pt idx="1">
                  <c:v>1.5939488129598299E-2</c:v>
                </c:pt>
                <c:pt idx="2">
                  <c:v>1.7860037280168571E-2</c:v>
                </c:pt>
                <c:pt idx="3">
                  <c:v>1.5928332348887575E-2</c:v>
                </c:pt>
                <c:pt idx="4">
                  <c:v>1.7348499330911871E-2</c:v>
                </c:pt>
                <c:pt idx="5">
                  <c:v>2.1472756546055419E-2</c:v>
                </c:pt>
                <c:pt idx="6">
                  <c:v>1.73383456734661E-2</c:v>
                </c:pt>
                <c:pt idx="7">
                  <c:v>1.3542032319866018E-2</c:v>
                </c:pt>
              </c:numCache>
            </c:numRef>
          </c:val>
          <c:extLst>
            <c:ext xmlns:c16="http://schemas.microsoft.com/office/drawing/2014/chart" uri="{C3380CC4-5D6E-409C-BE32-E72D297353CC}">
              <c16:uniqueId val="{00000012-EE63-4FB2-9377-18878CB470F3}"/>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MUY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G.8!$AAF$52:$AAF$59</c:f>
              <c:numCache>
                <c:formatCode>0.00%</c:formatCode>
                <c:ptCount val="8"/>
                <c:pt idx="0">
                  <c:v>0</c:v>
                </c:pt>
                <c:pt idx="1">
                  <c:v>0</c:v>
                </c:pt>
                <c:pt idx="2">
                  <c:v>0</c:v>
                </c:pt>
                <c:pt idx="3">
                  <c:v>0</c:v>
                </c:pt>
                <c:pt idx="4">
                  <c:v>0</c:v>
                </c:pt>
                <c:pt idx="5">
                  <c:v>0</c:v>
                </c:pt>
                <c:pt idx="6">
                  <c:v>0</c:v>
                </c:pt>
                <c:pt idx="7">
                  <c:v>4.8218029350104823E-2</c:v>
                </c:pt>
              </c:numCache>
            </c:numRef>
          </c:val>
          <c:extLst>
            <c:ext xmlns:c16="http://schemas.microsoft.com/office/drawing/2014/chart" uri="{C3380CC4-5D6E-409C-BE32-E72D297353CC}">
              <c16:uniqueId val="{00000000-53AC-4F94-9B63-65FC5753EC88}"/>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G.8!$AAG$52:$AAG$59</c:f>
              <c:numCache>
                <c:formatCode>0.00%</c:formatCode>
                <c:ptCount val="8"/>
                <c:pt idx="0">
                  <c:v>4.2016806722689074E-3</c:v>
                </c:pt>
                <c:pt idx="1">
                  <c:v>7.8023407022106634E-3</c:v>
                </c:pt>
                <c:pt idx="2">
                  <c:v>1.2658227848101266E-2</c:v>
                </c:pt>
                <c:pt idx="3">
                  <c:v>4.8543689320388345E-3</c:v>
                </c:pt>
                <c:pt idx="4">
                  <c:v>1.9157088122605363E-2</c:v>
                </c:pt>
                <c:pt idx="5">
                  <c:v>8.1148564294631718E-3</c:v>
                </c:pt>
                <c:pt idx="6">
                  <c:v>5.016722408026756E-3</c:v>
                </c:pt>
                <c:pt idx="7">
                  <c:v>0.18658280922431866</c:v>
                </c:pt>
              </c:numCache>
            </c:numRef>
          </c:val>
          <c:extLst>
            <c:ext xmlns:c16="http://schemas.microsoft.com/office/drawing/2014/chart" uri="{C3380CC4-5D6E-409C-BE32-E72D297353CC}">
              <c16:uniqueId val="{0000000A-53AC-4F94-9B63-65FC5753EC88}"/>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G.8!$AAH$52:$AAH$59</c:f>
              <c:numCache>
                <c:formatCode>0.00%</c:formatCode>
                <c:ptCount val="8"/>
                <c:pt idx="0">
                  <c:v>6.3025210084033615E-3</c:v>
                </c:pt>
                <c:pt idx="1">
                  <c:v>3.9011703511053317E-3</c:v>
                </c:pt>
                <c:pt idx="2">
                  <c:v>4.2194092827004216E-3</c:v>
                </c:pt>
                <c:pt idx="3">
                  <c:v>4.8543689320388345E-3</c:v>
                </c:pt>
                <c:pt idx="4">
                  <c:v>1.9157088122605363E-3</c:v>
                </c:pt>
                <c:pt idx="5">
                  <c:v>1.5605493133583021E-2</c:v>
                </c:pt>
                <c:pt idx="6">
                  <c:v>2.229654403567447E-3</c:v>
                </c:pt>
                <c:pt idx="7">
                  <c:v>6.2893081761006293E-3</c:v>
                </c:pt>
              </c:numCache>
            </c:numRef>
          </c:val>
          <c:extLst>
            <c:ext xmlns:c16="http://schemas.microsoft.com/office/drawing/2014/chart" uri="{C3380CC4-5D6E-409C-BE32-E72D297353CC}">
              <c16:uniqueId val="{0000000B-53AC-4F94-9B63-65FC5753EC88}"/>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G.8!$AAI$52:$AAI$59</c:f>
              <c:numCache>
                <c:formatCode>0.00%</c:formatCode>
                <c:ptCount val="8"/>
                <c:pt idx="0">
                  <c:v>0</c:v>
                </c:pt>
                <c:pt idx="1">
                  <c:v>0</c:v>
                </c:pt>
                <c:pt idx="2">
                  <c:v>0</c:v>
                </c:pt>
                <c:pt idx="3">
                  <c:v>0</c:v>
                </c:pt>
                <c:pt idx="4">
                  <c:v>0</c:v>
                </c:pt>
                <c:pt idx="5">
                  <c:v>0</c:v>
                </c:pt>
                <c:pt idx="6">
                  <c:v>0</c:v>
                </c:pt>
                <c:pt idx="7">
                  <c:v>0.36477987421383645</c:v>
                </c:pt>
              </c:numCache>
            </c:numRef>
          </c:val>
          <c:extLst>
            <c:ext xmlns:c16="http://schemas.microsoft.com/office/drawing/2014/chart" uri="{C3380CC4-5D6E-409C-BE32-E72D297353CC}">
              <c16:uniqueId val="{0000000C-53AC-4F94-9B63-65FC5753EC88}"/>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G.8!$AAJ$52:$AAJ$59</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53AC-4F94-9B63-65FC5753EC88}"/>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G.8!$AAK$52:$AAK$59</c:f>
              <c:numCache>
                <c:formatCode>0.00%</c:formatCode>
                <c:ptCount val="8"/>
                <c:pt idx="0">
                  <c:v>0.32668067226890757</c:v>
                </c:pt>
                <c:pt idx="1">
                  <c:v>0.33810143042912871</c:v>
                </c:pt>
                <c:pt idx="2">
                  <c:v>0.38959212376933894</c:v>
                </c:pt>
                <c:pt idx="3">
                  <c:v>0.29288025889967639</c:v>
                </c:pt>
                <c:pt idx="4">
                  <c:v>0.43678160919540232</c:v>
                </c:pt>
                <c:pt idx="5">
                  <c:v>0.27840199750312111</c:v>
                </c:pt>
                <c:pt idx="6">
                  <c:v>0.2770345596432553</c:v>
                </c:pt>
                <c:pt idx="7">
                  <c:v>8.385744234800839E-2</c:v>
                </c:pt>
              </c:numCache>
            </c:numRef>
          </c:val>
          <c:extLst>
            <c:ext xmlns:c16="http://schemas.microsoft.com/office/drawing/2014/chart" uri="{C3380CC4-5D6E-409C-BE32-E72D297353CC}">
              <c16:uniqueId val="{0000000E-53AC-4F94-9B63-65FC5753EC88}"/>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G.8!$AAL$52:$AAL$59</c:f>
              <c:numCache>
                <c:formatCode>0.00%</c:formatCode>
                <c:ptCount val="8"/>
                <c:pt idx="0">
                  <c:v>0</c:v>
                </c:pt>
                <c:pt idx="1">
                  <c:v>0</c:v>
                </c:pt>
                <c:pt idx="2">
                  <c:v>0</c:v>
                </c:pt>
                <c:pt idx="3">
                  <c:v>3.2362459546925568E-3</c:v>
                </c:pt>
                <c:pt idx="4">
                  <c:v>0</c:v>
                </c:pt>
                <c:pt idx="5">
                  <c:v>1.2484394506866417E-3</c:v>
                </c:pt>
                <c:pt idx="6">
                  <c:v>5.5741360089186175E-4</c:v>
                </c:pt>
                <c:pt idx="7">
                  <c:v>4.1928721174004195E-2</c:v>
                </c:pt>
              </c:numCache>
            </c:numRef>
          </c:val>
          <c:extLst>
            <c:ext xmlns:c16="http://schemas.microsoft.com/office/drawing/2014/chart" uri="{C3380CC4-5D6E-409C-BE32-E72D297353CC}">
              <c16:uniqueId val="{0000000F-53AC-4F94-9B63-65FC5753EC88}"/>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G.8!$AAM$52:$AAM$59</c:f>
              <c:numCache>
                <c:formatCode>0.00%</c:formatCode>
                <c:ptCount val="8"/>
                <c:pt idx="0">
                  <c:v>0.64075630252100846</c:v>
                </c:pt>
                <c:pt idx="1">
                  <c:v>0.63068920676202855</c:v>
                </c:pt>
                <c:pt idx="2">
                  <c:v>0.56540084388185652</c:v>
                </c:pt>
                <c:pt idx="3">
                  <c:v>0.68122977346278313</c:v>
                </c:pt>
                <c:pt idx="4">
                  <c:v>0.52873563218390807</c:v>
                </c:pt>
                <c:pt idx="5">
                  <c:v>0.67852684144818975</c:v>
                </c:pt>
                <c:pt idx="6">
                  <c:v>0.70178372352285401</c:v>
                </c:pt>
                <c:pt idx="7">
                  <c:v>1.2578616352201259E-2</c:v>
                </c:pt>
              </c:numCache>
            </c:numRef>
          </c:val>
          <c:extLst>
            <c:ext xmlns:c16="http://schemas.microsoft.com/office/drawing/2014/chart" uri="{C3380CC4-5D6E-409C-BE32-E72D297353CC}">
              <c16:uniqueId val="{00000010-53AC-4F94-9B63-65FC5753EC88}"/>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G.8!$AAN$52:$AAN$59</c:f>
              <c:numCache>
                <c:formatCode>0.00%</c:formatCode>
                <c:ptCount val="8"/>
                <c:pt idx="0">
                  <c:v>2.2058823529411766E-2</c:v>
                </c:pt>
                <c:pt idx="1">
                  <c:v>1.950585175552666E-2</c:v>
                </c:pt>
                <c:pt idx="2">
                  <c:v>2.8129395218002812E-2</c:v>
                </c:pt>
                <c:pt idx="3">
                  <c:v>1.2944983818770227E-2</c:v>
                </c:pt>
                <c:pt idx="4">
                  <c:v>1.3409961685823755E-2</c:v>
                </c:pt>
                <c:pt idx="5">
                  <c:v>1.8102372034956304E-2</c:v>
                </c:pt>
                <c:pt idx="6">
                  <c:v>1.3377926421404682E-2</c:v>
                </c:pt>
                <c:pt idx="7">
                  <c:v>0.25576519916142559</c:v>
                </c:pt>
              </c:numCache>
            </c:numRef>
          </c:val>
          <c:extLst>
            <c:ext xmlns:c16="http://schemas.microsoft.com/office/drawing/2014/chart" uri="{C3380CC4-5D6E-409C-BE32-E72D297353CC}">
              <c16:uniqueId val="{00000011-53AC-4F94-9B63-65FC5753EC88}"/>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G.8!$AAA$52:$AAA$59</c:f>
              <c:strCache>
                <c:ptCount val="8"/>
                <c:pt idx="0">
                  <c:v>Cádiz</c:v>
                </c:pt>
                <c:pt idx="1">
                  <c:v>Córdoba</c:v>
                </c:pt>
                <c:pt idx="2">
                  <c:v>Granada</c:v>
                </c:pt>
                <c:pt idx="3">
                  <c:v>Huelva</c:v>
                </c:pt>
                <c:pt idx="4">
                  <c:v>Jaén</c:v>
                </c:pt>
                <c:pt idx="5">
                  <c:v>Málaga</c:v>
                </c:pt>
                <c:pt idx="6">
                  <c:v>Sevilla</c:v>
                </c:pt>
                <c:pt idx="7">
                  <c:v>Almería</c:v>
                </c:pt>
              </c:strCache>
            </c:strRef>
          </c:cat>
          <c:val>
            <c:numRef>
              <c:f>G.8!$AAO$52:$AAO$59</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53AC-4F94-9B63-65FC5753EC88}"/>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LEVES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G.8!$AAF$60:$AAF$67</c:f>
              <c:numCache>
                <c:formatCode>0.00%</c:formatCode>
                <c:ptCount val="8"/>
                <c:pt idx="0">
                  <c:v>8.0939947780678853E-2</c:v>
                </c:pt>
                <c:pt idx="1">
                  <c:v>6.1475409836065573E-2</c:v>
                </c:pt>
                <c:pt idx="2">
                  <c:v>8.8691796008869186E-2</c:v>
                </c:pt>
                <c:pt idx="3">
                  <c:v>0.10526315789473684</c:v>
                </c:pt>
                <c:pt idx="4">
                  <c:v>5.6140350877192984E-2</c:v>
                </c:pt>
                <c:pt idx="5">
                  <c:v>6.2870699881376044E-2</c:v>
                </c:pt>
                <c:pt idx="6">
                  <c:v>3.9492242595204514E-2</c:v>
                </c:pt>
                <c:pt idx="7">
                  <c:v>1.0638297872340425E-2</c:v>
                </c:pt>
              </c:numCache>
            </c:numRef>
          </c:val>
          <c:extLst>
            <c:ext xmlns:c16="http://schemas.microsoft.com/office/drawing/2014/chart" uri="{C3380CC4-5D6E-409C-BE32-E72D297353CC}">
              <c16:uniqueId val="{00000000-FAAE-4538-A448-9079BFEDFF78}"/>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G.8!$AAG$60:$AAG$67</c:f>
              <c:numCache>
                <c:formatCode>0.00%</c:formatCode>
                <c:ptCount val="8"/>
                <c:pt idx="0">
                  <c:v>0.11488250652741515</c:v>
                </c:pt>
                <c:pt idx="1">
                  <c:v>0.2028688524590164</c:v>
                </c:pt>
                <c:pt idx="2">
                  <c:v>0.18181818181818182</c:v>
                </c:pt>
                <c:pt idx="3">
                  <c:v>0.10047846889952153</c:v>
                </c:pt>
                <c:pt idx="4">
                  <c:v>0.14736842105263157</c:v>
                </c:pt>
                <c:pt idx="5">
                  <c:v>0.19335705812574139</c:v>
                </c:pt>
                <c:pt idx="6">
                  <c:v>0.1763046544428773</c:v>
                </c:pt>
                <c:pt idx="7">
                  <c:v>6.9148936170212769E-2</c:v>
                </c:pt>
              </c:numCache>
            </c:numRef>
          </c:val>
          <c:extLst>
            <c:ext xmlns:c16="http://schemas.microsoft.com/office/drawing/2014/chart" uri="{C3380CC4-5D6E-409C-BE32-E72D297353CC}">
              <c16:uniqueId val="{00000001-FAAE-4538-A448-9079BFEDFF78}"/>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G.8!$AAH$60:$AAH$67</c:f>
              <c:numCache>
                <c:formatCode>0.00%</c:formatCode>
                <c:ptCount val="8"/>
                <c:pt idx="0">
                  <c:v>0</c:v>
                </c:pt>
                <c:pt idx="1">
                  <c:v>4.0983606557377051E-3</c:v>
                </c:pt>
                <c:pt idx="2">
                  <c:v>6.6518847006651885E-3</c:v>
                </c:pt>
                <c:pt idx="3">
                  <c:v>0</c:v>
                </c:pt>
                <c:pt idx="4">
                  <c:v>7.0175438596491229E-3</c:v>
                </c:pt>
                <c:pt idx="5">
                  <c:v>2.3724792408066431E-3</c:v>
                </c:pt>
                <c:pt idx="6">
                  <c:v>4.2313117066290554E-3</c:v>
                </c:pt>
                <c:pt idx="7">
                  <c:v>6.9148936170212769E-2</c:v>
                </c:pt>
              </c:numCache>
            </c:numRef>
          </c:val>
          <c:extLst>
            <c:ext xmlns:c16="http://schemas.microsoft.com/office/drawing/2014/chart" uri="{C3380CC4-5D6E-409C-BE32-E72D297353CC}">
              <c16:uniqueId val="{00000002-FAAE-4538-A448-9079BFEDFF78}"/>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G.8!$AAI$60:$AAI$67</c:f>
              <c:numCache>
                <c:formatCode>0.00%</c:formatCode>
                <c:ptCount val="8"/>
                <c:pt idx="0">
                  <c:v>0.36814621409921672</c:v>
                </c:pt>
                <c:pt idx="1">
                  <c:v>0.4098360655737705</c:v>
                </c:pt>
                <c:pt idx="2">
                  <c:v>0.37694013303769403</c:v>
                </c:pt>
                <c:pt idx="3">
                  <c:v>0.41148325358851673</c:v>
                </c:pt>
                <c:pt idx="4">
                  <c:v>0.32046783625730996</c:v>
                </c:pt>
                <c:pt idx="5">
                  <c:v>0.36180308422301305</c:v>
                </c:pt>
                <c:pt idx="6">
                  <c:v>0.45698166431593795</c:v>
                </c:pt>
                <c:pt idx="7">
                  <c:v>0.28191489361702127</c:v>
                </c:pt>
              </c:numCache>
            </c:numRef>
          </c:val>
          <c:extLst>
            <c:ext xmlns:c16="http://schemas.microsoft.com/office/drawing/2014/chart" uri="{C3380CC4-5D6E-409C-BE32-E72D297353CC}">
              <c16:uniqueId val="{00000003-FAAE-4538-A448-9079BFEDFF78}"/>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G.8!$AAJ$60:$AAJ$67</c:f>
              <c:numCache>
                <c:formatCode>0.00%</c:formatCode>
                <c:ptCount val="8"/>
                <c:pt idx="0">
                  <c:v>0</c:v>
                </c:pt>
                <c:pt idx="1">
                  <c:v>0</c:v>
                </c:pt>
                <c:pt idx="2">
                  <c:v>0</c:v>
                </c:pt>
                <c:pt idx="3">
                  <c:v>0</c:v>
                </c:pt>
                <c:pt idx="4">
                  <c:v>0</c:v>
                </c:pt>
                <c:pt idx="5">
                  <c:v>0</c:v>
                </c:pt>
                <c:pt idx="6">
                  <c:v>0</c:v>
                </c:pt>
                <c:pt idx="7">
                  <c:v>0.11170212765957446</c:v>
                </c:pt>
              </c:numCache>
            </c:numRef>
          </c:val>
          <c:extLst>
            <c:ext xmlns:c16="http://schemas.microsoft.com/office/drawing/2014/chart" uri="{C3380CC4-5D6E-409C-BE32-E72D297353CC}">
              <c16:uniqueId val="{00000004-FAAE-4538-A448-9079BFEDFF78}"/>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G.8!$AAK$60:$AAK$67</c:f>
              <c:numCache>
                <c:formatCode>0.00%</c:formatCode>
                <c:ptCount val="8"/>
                <c:pt idx="0">
                  <c:v>0.10182767624020887</c:v>
                </c:pt>
                <c:pt idx="1">
                  <c:v>9.4262295081967207E-2</c:v>
                </c:pt>
                <c:pt idx="2">
                  <c:v>7.0953436807095344E-2</c:v>
                </c:pt>
                <c:pt idx="3">
                  <c:v>0.14354066985645933</c:v>
                </c:pt>
                <c:pt idx="4">
                  <c:v>7.8362573099415203E-2</c:v>
                </c:pt>
                <c:pt idx="5">
                  <c:v>8.4223013048635831E-2</c:v>
                </c:pt>
                <c:pt idx="6">
                  <c:v>9.4499294781382234E-2</c:v>
                </c:pt>
                <c:pt idx="7">
                  <c:v>4.7872340425531915E-2</c:v>
                </c:pt>
              </c:numCache>
            </c:numRef>
          </c:val>
          <c:extLst>
            <c:ext xmlns:c16="http://schemas.microsoft.com/office/drawing/2014/chart" uri="{C3380CC4-5D6E-409C-BE32-E72D297353CC}">
              <c16:uniqueId val="{00000005-FAAE-4538-A448-9079BFEDFF78}"/>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G.8!$AAL$60:$AAL$67</c:f>
              <c:numCache>
                <c:formatCode>0.00%</c:formatCode>
                <c:ptCount val="8"/>
                <c:pt idx="0">
                  <c:v>2.3498694516971279E-2</c:v>
                </c:pt>
                <c:pt idx="1">
                  <c:v>3.8934426229508198E-2</c:v>
                </c:pt>
                <c:pt idx="2">
                  <c:v>5.543237250554324E-2</c:v>
                </c:pt>
                <c:pt idx="3">
                  <c:v>1.9138755980861243E-2</c:v>
                </c:pt>
                <c:pt idx="4">
                  <c:v>9.4736842105263161E-2</c:v>
                </c:pt>
                <c:pt idx="5">
                  <c:v>2.2538552787663108E-2</c:v>
                </c:pt>
                <c:pt idx="6">
                  <c:v>2.2566995768688293E-2</c:v>
                </c:pt>
                <c:pt idx="7">
                  <c:v>8.5106382978723402E-2</c:v>
                </c:pt>
              </c:numCache>
            </c:numRef>
          </c:val>
          <c:extLst>
            <c:ext xmlns:c16="http://schemas.microsoft.com/office/drawing/2014/chart" uri="{C3380CC4-5D6E-409C-BE32-E72D297353CC}">
              <c16:uniqueId val="{00000006-FAAE-4538-A448-9079BFEDFF78}"/>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G.8!$AAM$60:$AAM$67</c:f>
              <c:numCache>
                <c:formatCode>0.00%</c:formatCode>
                <c:ptCount val="8"/>
                <c:pt idx="0">
                  <c:v>1.3054830287206266E-2</c:v>
                </c:pt>
                <c:pt idx="1">
                  <c:v>1.8442622950819672E-2</c:v>
                </c:pt>
                <c:pt idx="2">
                  <c:v>1.9955654101995565E-2</c:v>
                </c:pt>
                <c:pt idx="3">
                  <c:v>1.9138755980861243E-2</c:v>
                </c:pt>
                <c:pt idx="4">
                  <c:v>1.0526315789473684E-2</c:v>
                </c:pt>
                <c:pt idx="5">
                  <c:v>1.7793594306049824E-2</c:v>
                </c:pt>
                <c:pt idx="6">
                  <c:v>2.3977433004231313E-2</c:v>
                </c:pt>
                <c:pt idx="7">
                  <c:v>0.22872340425531915</c:v>
                </c:pt>
              </c:numCache>
            </c:numRef>
          </c:val>
          <c:extLst>
            <c:ext xmlns:c16="http://schemas.microsoft.com/office/drawing/2014/chart" uri="{C3380CC4-5D6E-409C-BE32-E72D297353CC}">
              <c16:uniqueId val="{00000007-FAAE-4538-A448-9079BFEDFF78}"/>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G.8!$AAN$60:$AAN$67</c:f>
              <c:numCache>
                <c:formatCode>0.00%</c:formatCode>
                <c:ptCount val="8"/>
                <c:pt idx="0">
                  <c:v>0.29765013054830286</c:v>
                </c:pt>
                <c:pt idx="1">
                  <c:v>0.17008196721311475</c:v>
                </c:pt>
                <c:pt idx="2">
                  <c:v>0.19955654101995565</c:v>
                </c:pt>
                <c:pt idx="3">
                  <c:v>0.20095693779904306</c:v>
                </c:pt>
                <c:pt idx="4">
                  <c:v>0.28538011695906434</c:v>
                </c:pt>
                <c:pt idx="5">
                  <c:v>0.25504151838671413</c:v>
                </c:pt>
                <c:pt idx="6">
                  <c:v>0.18194640338504936</c:v>
                </c:pt>
                <c:pt idx="7">
                  <c:v>8.5106382978723402E-2</c:v>
                </c:pt>
              </c:numCache>
            </c:numRef>
          </c:val>
          <c:extLst>
            <c:ext xmlns:c16="http://schemas.microsoft.com/office/drawing/2014/chart" uri="{C3380CC4-5D6E-409C-BE32-E72D297353CC}">
              <c16:uniqueId val="{00000008-FAAE-4538-A448-9079BFEDFF78}"/>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G.8!$AAA$60:$AAA$67</c:f>
              <c:strCache>
                <c:ptCount val="8"/>
                <c:pt idx="0">
                  <c:v>Cádiz</c:v>
                </c:pt>
                <c:pt idx="1">
                  <c:v>Córdoba</c:v>
                </c:pt>
                <c:pt idx="2">
                  <c:v>Granada</c:v>
                </c:pt>
                <c:pt idx="3">
                  <c:v>Huelva</c:v>
                </c:pt>
                <c:pt idx="4">
                  <c:v>Jaén</c:v>
                </c:pt>
                <c:pt idx="5">
                  <c:v>Málaga</c:v>
                </c:pt>
                <c:pt idx="6">
                  <c:v>Sevilla</c:v>
                </c:pt>
                <c:pt idx="7">
                  <c:v>Almería</c:v>
                </c:pt>
              </c:strCache>
            </c:strRef>
          </c:cat>
          <c:val>
            <c:numRef>
              <c:f>G.8!$AAO$60:$AAO$67</c:f>
              <c:numCache>
                <c:formatCode>0.00%</c:formatCode>
                <c:ptCount val="8"/>
                <c:pt idx="0">
                  <c:v>0</c:v>
                </c:pt>
                <c:pt idx="1">
                  <c:v>0</c:v>
                </c:pt>
                <c:pt idx="2">
                  <c:v>0</c:v>
                </c:pt>
                <c:pt idx="3">
                  <c:v>0</c:v>
                </c:pt>
                <c:pt idx="4">
                  <c:v>0</c:v>
                </c:pt>
                <c:pt idx="5">
                  <c:v>0</c:v>
                </c:pt>
                <c:pt idx="6">
                  <c:v>0</c:v>
                </c:pt>
                <c:pt idx="7">
                  <c:v>1.0638297872340425E-2</c:v>
                </c:pt>
              </c:numCache>
            </c:numRef>
          </c:val>
          <c:extLst>
            <c:ext xmlns:c16="http://schemas.microsoft.com/office/drawing/2014/chart" uri="{C3380CC4-5D6E-409C-BE32-E72D297353CC}">
              <c16:uniqueId val="{00000009-FAAE-4538-A448-9079BFEDFF78}"/>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G.8!$AAF$68:$AAF$75</c:f>
              <c:numCache>
                <c:formatCode>0.00%</c:formatCode>
                <c:ptCount val="8"/>
                <c:pt idx="0">
                  <c:v>1.1904761904761904E-2</c:v>
                </c:pt>
                <c:pt idx="1">
                  <c:v>7.4906367041198503E-3</c:v>
                </c:pt>
                <c:pt idx="2">
                  <c:v>1.2048192771084338E-2</c:v>
                </c:pt>
                <c:pt idx="3">
                  <c:v>1.6304347826086956E-2</c:v>
                </c:pt>
                <c:pt idx="4">
                  <c:v>2.3026315789473683E-2</c:v>
                </c:pt>
                <c:pt idx="5">
                  <c:v>1.3282732447817837E-2</c:v>
                </c:pt>
                <c:pt idx="6">
                  <c:v>1.8072289156626505E-2</c:v>
                </c:pt>
                <c:pt idx="7">
                  <c:v>0</c:v>
                </c:pt>
              </c:numCache>
            </c:numRef>
          </c:val>
          <c:extLst>
            <c:ext xmlns:c16="http://schemas.microsoft.com/office/drawing/2014/chart" uri="{C3380CC4-5D6E-409C-BE32-E72D297353CC}">
              <c16:uniqueId val="{00000000-3D07-48D6-8B4C-97CD346E4C02}"/>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G.8!$AAG$68:$AAG$75</c:f>
              <c:numCache>
                <c:formatCode>0.00%</c:formatCode>
                <c:ptCount val="8"/>
                <c:pt idx="0">
                  <c:v>6.7460317460317457E-2</c:v>
                </c:pt>
                <c:pt idx="1">
                  <c:v>7.4906367041198504E-2</c:v>
                </c:pt>
                <c:pt idx="2">
                  <c:v>8.4337349397590355E-2</c:v>
                </c:pt>
                <c:pt idx="3">
                  <c:v>7.0652173913043473E-2</c:v>
                </c:pt>
                <c:pt idx="4">
                  <c:v>7.2368421052631582E-2</c:v>
                </c:pt>
                <c:pt idx="5">
                  <c:v>7.5901328273244778E-2</c:v>
                </c:pt>
                <c:pt idx="6">
                  <c:v>7.2289156626506021E-2</c:v>
                </c:pt>
                <c:pt idx="7">
                  <c:v>0</c:v>
                </c:pt>
              </c:numCache>
            </c:numRef>
          </c:val>
          <c:extLst>
            <c:ext xmlns:c16="http://schemas.microsoft.com/office/drawing/2014/chart" uri="{C3380CC4-5D6E-409C-BE32-E72D297353CC}">
              <c16:uniqueId val="{0000000A-3D07-48D6-8B4C-97CD346E4C02}"/>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G.8!$AAH$68:$AAH$75</c:f>
              <c:numCache>
                <c:formatCode>0.00%</c:formatCode>
                <c:ptCount val="8"/>
                <c:pt idx="0">
                  <c:v>0.10317460317460317</c:v>
                </c:pt>
                <c:pt idx="1">
                  <c:v>3.7453183520599252E-2</c:v>
                </c:pt>
                <c:pt idx="2">
                  <c:v>1.8072289156626505E-2</c:v>
                </c:pt>
                <c:pt idx="3">
                  <c:v>3.2608695652173912E-2</c:v>
                </c:pt>
                <c:pt idx="4">
                  <c:v>6.25E-2</c:v>
                </c:pt>
                <c:pt idx="5">
                  <c:v>5.8823529411764705E-2</c:v>
                </c:pt>
                <c:pt idx="6">
                  <c:v>5.2208835341365459E-2</c:v>
                </c:pt>
                <c:pt idx="7">
                  <c:v>0</c:v>
                </c:pt>
              </c:numCache>
            </c:numRef>
          </c:val>
          <c:extLst>
            <c:ext xmlns:c16="http://schemas.microsoft.com/office/drawing/2014/chart" uri="{C3380CC4-5D6E-409C-BE32-E72D297353CC}">
              <c16:uniqueId val="{0000000B-3D07-48D6-8B4C-97CD346E4C02}"/>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G.8!$AAI$68:$AAI$75</c:f>
              <c:numCache>
                <c:formatCode>0.00%</c:formatCode>
                <c:ptCount val="8"/>
                <c:pt idx="0">
                  <c:v>0.24603174603174602</c:v>
                </c:pt>
                <c:pt idx="1">
                  <c:v>0.27715355805243447</c:v>
                </c:pt>
                <c:pt idx="2">
                  <c:v>0.27108433734939757</c:v>
                </c:pt>
                <c:pt idx="3">
                  <c:v>0.25</c:v>
                </c:pt>
                <c:pt idx="4">
                  <c:v>0.18092105263157895</c:v>
                </c:pt>
                <c:pt idx="5">
                  <c:v>0.28083491461100568</c:v>
                </c:pt>
                <c:pt idx="6">
                  <c:v>0.29116465863453816</c:v>
                </c:pt>
                <c:pt idx="7">
                  <c:v>0</c:v>
                </c:pt>
              </c:numCache>
            </c:numRef>
          </c:val>
          <c:extLst>
            <c:ext xmlns:c16="http://schemas.microsoft.com/office/drawing/2014/chart" uri="{C3380CC4-5D6E-409C-BE32-E72D297353CC}">
              <c16:uniqueId val="{0000000C-3D07-48D6-8B4C-97CD346E4C02}"/>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G.8!$AAJ$68:$AAJ$75</c:f>
              <c:numCache>
                <c:formatCode>0.00%</c:formatCode>
                <c:ptCount val="8"/>
                <c:pt idx="0">
                  <c:v>9.9206349206349201E-2</c:v>
                </c:pt>
                <c:pt idx="1">
                  <c:v>0.16853932584269662</c:v>
                </c:pt>
                <c:pt idx="2">
                  <c:v>0.16265060240963855</c:v>
                </c:pt>
                <c:pt idx="3">
                  <c:v>0.125</c:v>
                </c:pt>
                <c:pt idx="4">
                  <c:v>0.13157894736842105</c:v>
                </c:pt>
                <c:pt idx="5">
                  <c:v>0.1347248576850095</c:v>
                </c:pt>
                <c:pt idx="6">
                  <c:v>0.12650602409638553</c:v>
                </c:pt>
                <c:pt idx="7">
                  <c:v>0</c:v>
                </c:pt>
              </c:numCache>
            </c:numRef>
          </c:val>
          <c:extLst>
            <c:ext xmlns:c16="http://schemas.microsoft.com/office/drawing/2014/chart" uri="{C3380CC4-5D6E-409C-BE32-E72D297353CC}">
              <c16:uniqueId val="{0000000D-3D07-48D6-8B4C-97CD346E4C02}"/>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G.8!$AAK$68:$AAK$75</c:f>
              <c:numCache>
                <c:formatCode>0.00%</c:formatCode>
                <c:ptCount val="8"/>
                <c:pt idx="0">
                  <c:v>0.12301587301587301</c:v>
                </c:pt>
                <c:pt idx="1">
                  <c:v>5.6179775280898875E-2</c:v>
                </c:pt>
                <c:pt idx="2">
                  <c:v>0.10240963855421686</c:v>
                </c:pt>
                <c:pt idx="3">
                  <c:v>8.6956521739130432E-2</c:v>
                </c:pt>
                <c:pt idx="4">
                  <c:v>0.11513157894736842</c:v>
                </c:pt>
                <c:pt idx="5">
                  <c:v>5.8823529411764705E-2</c:v>
                </c:pt>
                <c:pt idx="6">
                  <c:v>6.224899598393574E-2</c:v>
                </c:pt>
                <c:pt idx="7">
                  <c:v>0</c:v>
                </c:pt>
              </c:numCache>
            </c:numRef>
          </c:val>
          <c:extLst>
            <c:ext xmlns:c16="http://schemas.microsoft.com/office/drawing/2014/chart" uri="{C3380CC4-5D6E-409C-BE32-E72D297353CC}">
              <c16:uniqueId val="{0000000E-3D07-48D6-8B4C-97CD346E4C02}"/>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G.8!$AAL$68:$AAL$75</c:f>
              <c:numCache>
                <c:formatCode>0.00%</c:formatCode>
                <c:ptCount val="8"/>
                <c:pt idx="0">
                  <c:v>7.5396825396825393E-2</c:v>
                </c:pt>
                <c:pt idx="1">
                  <c:v>8.6142322097378279E-2</c:v>
                </c:pt>
                <c:pt idx="2">
                  <c:v>5.4216867469879519E-2</c:v>
                </c:pt>
                <c:pt idx="3">
                  <c:v>4.8913043478260872E-2</c:v>
                </c:pt>
                <c:pt idx="4">
                  <c:v>0.12171052631578948</c:v>
                </c:pt>
                <c:pt idx="5">
                  <c:v>9.2979127134724851E-2</c:v>
                </c:pt>
                <c:pt idx="6">
                  <c:v>9.036144578313253E-2</c:v>
                </c:pt>
                <c:pt idx="7">
                  <c:v>0</c:v>
                </c:pt>
              </c:numCache>
            </c:numRef>
          </c:val>
          <c:extLst>
            <c:ext xmlns:c16="http://schemas.microsoft.com/office/drawing/2014/chart" uri="{C3380CC4-5D6E-409C-BE32-E72D297353CC}">
              <c16:uniqueId val="{0000000F-3D07-48D6-8B4C-97CD346E4C02}"/>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G.8!$AAM$68:$AAM$75</c:f>
              <c:numCache>
                <c:formatCode>0.00%</c:formatCode>
                <c:ptCount val="8"/>
                <c:pt idx="0">
                  <c:v>0.1984126984126984</c:v>
                </c:pt>
                <c:pt idx="1">
                  <c:v>0.23595505617977527</c:v>
                </c:pt>
                <c:pt idx="2">
                  <c:v>0.23493975903614459</c:v>
                </c:pt>
                <c:pt idx="3">
                  <c:v>0.26630434782608697</c:v>
                </c:pt>
                <c:pt idx="4">
                  <c:v>0.24671052631578946</c:v>
                </c:pt>
                <c:pt idx="5">
                  <c:v>0.19165085388994307</c:v>
                </c:pt>
                <c:pt idx="6">
                  <c:v>0.24096385542168675</c:v>
                </c:pt>
                <c:pt idx="7">
                  <c:v>0</c:v>
                </c:pt>
              </c:numCache>
            </c:numRef>
          </c:val>
          <c:extLst>
            <c:ext xmlns:c16="http://schemas.microsoft.com/office/drawing/2014/chart" uri="{C3380CC4-5D6E-409C-BE32-E72D297353CC}">
              <c16:uniqueId val="{00000010-3D07-48D6-8B4C-97CD346E4C02}"/>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G.8!$AAN$68:$AAN$75</c:f>
              <c:numCache>
                <c:formatCode>0.00%</c:formatCode>
                <c:ptCount val="8"/>
                <c:pt idx="0">
                  <c:v>5.9523809523809521E-2</c:v>
                </c:pt>
                <c:pt idx="1">
                  <c:v>4.1198501872659173E-2</c:v>
                </c:pt>
                <c:pt idx="2">
                  <c:v>4.8192771084337352E-2</c:v>
                </c:pt>
                <c:pt idx="3">
                  <c:v>8.6956521739130432E-2</c:v>
                </c:pt>
                <c:pt idx="4">
                  <c:v>3.6184210526315791E-2</c:v>
                </c:pt>
                <c:pt idx="5">
                  <c:v>7.020872865275142E-2</c:v>
                </c:pt>
                <c:pt idx="6">
                  <c:v>3.8152610441767071E-2</c:v>
                </c:pt>
                <c:pt idx="7">
                  <c:v>0</c:v>
                </c:pt>
              </c:numCache>
            </c:numRef>
          </c:val>
          <c:extLst>
            <c:ext xmlns:c16="http://schemas.microsoft.com/office/drawing/2014/chart" uri="{C3380CC4-5D6E-409C-BE32-E72D297353CC}">
              <c16:uniqueId val="{00000011-3D07-48D6-8B4C-97CD346E4C02}"/>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G.8!$AAA$68:$AAA$75</c:f>
              <c:strCache>
                <c:ptCount val="8"/>
                <c:pt idx="0">
                  <c:v>Cádiz</c:v>
                </c:pt>
                <c:pt idx="1">
                  <c:v>Córdoba</c:v>
                </c:pt>
                <c:pt idx="2">
                  <c:v>Granada</c:v>
                </c:pt>
                <c:pt idx="3">
                  <c:v>Huelva</c:v>
                </c:pt>
                <c:pt idx="4">
                  <c:v>Jaén</c:v>
                </c:pt>
                <c:pt idx="5">
                  <c:v>Málaga</c:v>
                </c:pt>
                <c:pt idx="6">
                  <c:v>Sevilla</c:v>
                </c:pt>
                <c:pt idx="7">
                  <c:v>Almería</c:v>
                </c:pt>
              </c:strCache>
            </c:strRef>
          </c:cat>
          <c:val>
            <c:numRef>
              <c:f>G.8!$AAO$68:$AAO$75</c:f>
              <c:numCache>
                <c:formatCode>0.00%</c:formatCode>
                <c:ptCount val="8"/>
                <c:pt idx="0">
                  <c:v>1.5873015873015872E-2</c:v>
                </c:pt>
                <c:pt idx="1">
                  <c:v>1.4981273408239701E-2</c:v>
                </c:pt>
                <c:pt idx="2">
                  <c:v>1.2048192771084338E-2</c:v>
                </c:pt>
                <c:pt idx="3">
                  <c:v>1.6304347826086956E-2</c:v>
                </c:pt>
                <c:pt idx="4">
                  <c:v>9.8684210526315784E-3</c:v>
                </c:pt>
                <c:pt idx="5">
                  <c:v>2.2770398481973434E-2</c:v>
                </c:pt>
                <c:pt idx="6">
                  <c:v>8.0321285140562242E-3</c:v>
                </c:pt>
                <c:pt idx="7">
                  <c:v>0</c:v>
                </c:pt>
              </c:numCache>
            </c:numRef>
          </c:val>
          <c:extLst>
            <c:ext xmlns:c16="http://schemas.microsoft.com/office/drawing/2014/chart" uri="{C3380CC4-5D6E-409C-BE32-E72D297353CC}">
              <c16:uniqueId val="{00000012-3D07-48D6-8B4C-97CD346E4C02}"/>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MUY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G.8!$AAF$76:$AAF$83</c:f>
              <c:numCache>
                <c:formatCode>0.00%</c:formatCode>
                <c:ptCount val="8"/>
                <c:pt idx="0">
                  <c:v>0</c:v>
                </c:pt>
                <c:pt idx="1">
                  <c:v>0</c:v>
                </c:pt>
                <c:pt idx="2">
                  <c:v>0</c:v>
                </c:pt>
                <c:pt idx="3">
                  <c:v>0</c:v>
                </c:pt>
                <c:pt idx="4">
                  <c:v>0</c:v>
                </c:pt>
                <c:pt idx="5">
                  <c:v>0</c:v>
                </c:pt>
                <c:pt idx="6">
                  <c:v>0</c:v>
                </c:pt>
                <c:pt idx="7">
                  <c:v>5.9753663404897524E-2</c:v>
                </c:pt>
              </c:numCache>
            </c:numRef>
          </c:val>
          <c:extLst>
            <c:ext xmlns:c16="http://schemas.microsoft.com/office/drawing/2014/chart" uri="{C3380CC4-5D6E-409C-BE32-E72D297353CC}">
              <c16:uniqueId val="{00000000-3594-4AB6-BD7F-C81E22162A18}"/>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G.8!$AAG$76:$AAG$83</c:f>
              <c:numCache>
                <c:formatCode>0.00%</c:formatCode>
                <c:ptCount val="8"/>
                <c:pt idx="0">
                  <c:v>0</c:v>
                </c:pt>
                <c:pt idx="1">
                  <c:v>0</c:v>
                </c:pt>
                <c:pt idx="2">
                  <c:v>0</c:v>
                </c:pt>
                <c:pt idx="3">
                  <c:v>0</c:v>
                </c:pt>
                <c:pt idx="4">
                  <c:v>0</c:v>
                </c:pt>
                <c:pt idx="5">
                  <c:v>0</c:v>
                </c:pt>
                <c:pt idx="6">
                  <c:v>0</c:v>
                </c:pt>
                <c:pt idx="7">
                  <c:v>0.17581422520812034</c:v>
                </c:pt>
              </c:numCache>
            </c:numRef>
          </c:val>
          <c:extLst>
            <c:ext xmlns:c16="http://schemas.microsoft.com/office/drawing/2014/chart" uri="{C3380CC4-5D6E-409C-BE32-E72D297353CC}">
              <c16:uniqueId val="{0000000A-3594-4AB6-BD7F-C81E22162A18}"/>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G.8!$AAH$76:$AAH$83</c:f>
              <c:numCache>
                <c:formatCode>0.00%</c:formatCode>
                <c:ptCount val="8"/>
                <c:pt idx="0">
                  <c:v>0</c:v>
                </c:pt>
                <c:pt idx="1">
                  <c:v>0</c:v>
                </c:pt>
                <c:pt idx="2">
                  <c:v>0</c:v>
                </c:pt>
                <c:pt idx="3">
                  <c:v>0</c:v>
                </c:pt>
                <c:pt idx="4">
                  <c:v>0</c:v>
                </c:pt>
                <c:pt idx="5">
                  <c:v>0</c:v>
                </c:pt>
                <c:pt idx="6">
                  <c:v>0</c:v>
                </c:pt>
                <c:pt idx="7">
                  <c:v>8.0424516820018499E-3</c:v>
                </c:pt>
              </c:numCache>
            </c:numRef>
          </c:val>
          <c:extLst>
            <c:ext xmlns:c16="http://schemas.microsoft.com/office/drawing/2014/chart" uri="{C3380CC4-5D6E-409C-BE32-E72D297353CC}">
              <c16:uniqueId val="{0000000B-3594-4AB6-BD7F-C81E22162A18}"/>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G.8!$AAI$76:$AAI$83</c:f>
              <c:numCache>
                <c:formatCode>0.00%</c:formatCode>
                <c:ptCount val="8"/>
                <c:pt idx="0">
                  <c:v>0</c:v>
                </c:pt>
                <c:pt idx="1">
                  <c:v>0</c:v>
                </c:pt>
                <c:pt idx="2">
                  <c:v>0</c:v>
                </c:pt>
                <c:pt idx="3">
                  <c:v>0</c:v>
                </c:pt>
                <c:pt idx="4">
                  <c:v>0</c:v>
                </c:pt>
                <c:pt idx="5">
                  <c:v>0</c:v>
                </c:pt>
                <c:pt idx="6">
                  <c:v>0</c:v>
                </c:pt>
                <c:pt idx="7">
                  <c:v>0.33874689645100042</c:v>
                </c:pt>
              </c:numCache>
            </c:numRef>
          </c:val>
          <c:extLst>
            <c:ext xmlns:c16="http://schemas.microsoft.com/office/drawing/2014/chart" uri="{C3380CC4-5D6E-409C-BE32-E72D297353CC}">
              <c16:uniqueId val="{0000000C-3594-4AB6-BD7F-C81E22162A18}"/>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G.8!$AAJ$76:$AAJ$83</c:f>
              <c:numCache>
                <c:formatCode>0.00%</c:formatCode>
                <c:ptCount val="8"/>
                <c:pt idx="0">
                  <c:v>0</c:v>
                </c:pt>
                <c:pt idx="1">
                  <c:v>0</c:v>
                </c:pt>
                <c:pt idx="2">
                  <c:v>0</c:v>
                </c:pt>
                <c:pt idx="3">
                  <c:v>0</c:v>
                </c:pt>
                <c:pt idx="4">
                  <c:v>0</c:v>
                </c:pt>
                <c:pt idx="5">
                  <c:v>0</c:v>
                </c:pt>
                <c:pt idx="6">
                  <c:v>0</c:v>
                </c:pt>
                <c:pt idx="7">
                  <c:v>3.8946497249403632E-4</c:v>
                </c:pt>
              </c:numCache>
            </c:numRef>
          </c:val>
          <c:extLst>
            <c:ext xmlns:c16="http://schemas.microsoft.com/office/drawing/2014/chart" uri="{C3380CC4-5D6E-409C-BE32-E72D297353CC}">
              <c16:uniqueId val="{0000000D-3594-4AB6-BD7F-C81E22162A18}"/>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G.8!$AAK$76:$AAK$83</c:f>
              <c:numCache>
                <c:formatCode>0.00%</c:formatCode>
                <c:ptCount val="8"/>
                <c:pt idx="0">
                  <c:v>1</c:v>
                </c:pt>
                <c:pt idx="1">
                  <c:v>0.8</c:v>
                </c:pt>
                <c:pt idx="2">
                  <c:v>1</c:v>
                </c:pt>
                <c:pt idx="3">
                  <c:v>0</c:v>
                </c:pt>
                <c:pt idx="4">
                  <c:v>1</c:v>
                </c:pt>
                <c:pt idx="5">
                  <c:v>0</c:v>
                </c:pt>
                <c:pt idx="6">
                  <c:v>0</c:v>
                </c:pt>
                <c:pt idx="7">
                  <c:v>7.926585852684874E-2</c:v>
                </c:pt>
              </c:numCache>
            </c:numRef>
          </c:val>
          <c:extLst>
            <c:ext xmlns:c16="http://schemas.microsoft.com/office/drawing/2014/chart" uri="{C3380CC4-5D6E-409C-BE32-E72D297353CC}">
              <c16:uniqueId val="{0000000E-3594-4AB6-BD7F-C81E22162A18}"/>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G.8!$AAL$76:$AAL$83</c:f>
              <c:numCache>
                <c:formatCode>0.00%</c:formatCode>
                <c:ptCount val="8"/>
                <c:pt idx="0">
                  <c:v>0</c:v>
                </c:pt>
                <c:pt idx="1">
                  <c:v>0</c:v>
                </c:pt>
                <c:pt idx="2">
                  <c:v>0</c:v>
                </c:pt>
                <c:pt idx="3">
                  <c:v>0</c:v>
                </c:pt>
                <c:pt idx="4">
                  <c:v>0</c:v>
                </c:pt>
                <c:pt idx="5">
                  <c:v>0</c:v>
                </c:pt>
                <c:pt idx="6">
                  <c:v>0</c:v>
                </c:pt>
                <c:pt idx="7">
                  <c:v>6.653035392629375E-2</c:v>
                </c:pt>
              </c:numCache>
            </c:numRef>
          </c:val>
          <c:extLst>
            <c:ext xmlns:c16="http://schemas.microsoft.com/office/drawing/2014/chart" uri="{C3380CC4-5D6E-409C-BE32-E72D297353CC}">
              <c16:uniqueId val="{0000000F-3594-4AB6-BD7F-C81E22162A18}"/>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G.8!$AAM$76:$AAM$83</c:f>
              <c:numCache>
                <c:formatCode>0.00%</c:formatCode>
                <c:ptCount val="8"/>
                <c:pt idx="0">
                  <c:v>0</c:v>
                </c:pt>
                <c:pt idx="1">
                  <c:v>0</c:v>
                </c:pt>
                <c:pt idx="2">
                  <c:v>0</c:v>
                </c:pt>
                <c:pt idx="3">
                  <c:v>1</c:v>
                </c:pt>
                <c:pt idx="4">
                  <c:v>0</c:v>
                </c:pt>
                <c:pt idx="5">
                  <c:v>0</c:v>
                </c:pt>
                <c:pt idx="6">
                  <c:v>1</c:v>
                </c:pt>
                <c:pt idx="7">
                  <c:v>1.4721775960274573E-2</c:v>
                </c:pt>
              </c:numCache>
            </c:numRef>
          </c:val>
          <c:extLst>
            <c:ext xmlns:c16="http://schemas.microsoft.com/office/drawing/2014/chart" uri="{C3380CC4-5D6E-409C-BE32-E72D297353CC}">
              <c16:uniqueId val="{00000010-3594-4AB6-BD7F-C81E22162A18}"/>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G.8!$AAN$76:$AAN$83</c:f>
              <c:numCache>
                <c:formatCode>0.00%</c:formatCode>
                <c:ptCount val="8"/>
                <c:pt idx="0">
                  <c:v>0</c:v>
                </c:pt>
                <c:pt idx="1">
                  <c:v>0.2</c:v>
                </c:pt>
                <c:pt idx="2">
                  <c:v>0</c:v>
                </c:pt>
                <c:pt idx="3">
                  <c:v>0</c:v>
                </c:pt>
                <c:pt idx="4">
                  <c:v>0</c:v>
                </c:pt>
                <c:pt idx="5">
                  <c:v>0</c:v>
                </c:pt>
                <c:pt idx="6">
                  <c:v>0</c:v>
                </c:pt>
                <c:pt idx="7">
                  <c:v>0.25673530986806875</c:v>
                </c:pt>
              </c:numCache>
            </c:numRef>
          </c:val>
          <c:extLst>
            <c:ext xmlns:c16="http://schemas.microsoft.com/office/drawing/2014/chart" uri="{C3380CC4-5D6E-409C-BE32-E72D297353CC}">
              <c16:uniqueId val="{00000011-3594-4AB6-BD7F-C81E22162A18}"/>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G.8!$AAA$76:$AAA$83</c:f>
              <c:strCache>
                <c:ptCount val="8"/>
                <c:pt idx="0">
                  <c:v>Cádiz</c:v>
                </c:pt>
                <c:pt idx="1">
                  <c:v>Córdoba</c:v>
                </c:pt>
                <c:pt idx="2">
                  <c:v>Granada</c:v>
                </c:pt>
                <c:pt idx="3">
                  <c:v>Huelva</c:v>
                </c:pt>
                <c:pt idx="4">
                  <c:v>Jaén</c:v>
                </c:pt>
                <c:pt idx="5">
                  <c:v>Málaga</c:v>
                </c:pt>
                <c:pt idx="6">
                  <c:v>Sevilla</c:v>
                </c:pt>
                <c:pt idx="7">
                  <c:v>Almería</c:v>
                </c:pt>
              </c:strCache>
            </c:strRef>
          </c:cat>
          <c:val>
            <c:numRef>
              <c:f>G.8!$AAO$76:$AAO$83</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3594-4AB6-BD7F-C81E22162A18}"/>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LEVES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G.8!$AAF$84:$AAF$91</c:f>
              <c:numCache>
                <c:formatCode>0.00%</c:formatCode>
                <c:ptCount val="8"/>
                <c:pt idx="0">
                  <c:v>4.3046454055628368E-2</c:v>
                </c:pt>
                <c:pt idx="1">
                  <c:v>7.214416977888434E-2</c:v>
                </c:pt>
                <c:pt idx="2">
                  <c:v>6.1676483914816491E-2</c:v>
                </c:pt>
                <c:pt idx="3">
                  <c:v>6.7488171372120834E-2</c:v>
                </c:pt>
                <c:pt idx="4">
                  <c:v>6.1521889857369255E-2</c:v>
                </c:pt>
                <c:pt idx="5">
                  <c:v>6.0205261636311069E-2</c:v>
                </c:pt>
                <c:pt idx="6">
                  <c:v>5.6867173065079039E-2</c:v>
                </c:pt>
                <c:pt idx="7">
                  <c:v>1.2980699110311633E-2</c:v>
                </c:pt>
              </c:numCache>
            </c:numRef>
          </c:val>
          <c:extLst>
            <c:ext xmlns:c16="http://schemas.microsoft.com/office/drawing/2014/chart" uri="{C3380CC4-5D6E-409C-BE32-E72D297353CC}">
              <c16:uniqueId val="{00000000-4CBD-441B-93C2-91AF8FE96D87}"/>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G.8!$AAG$84:$AAG$91</c:f>
              <c:numCache>
                <c:formatCode>0.00%</c:formatCode>
                <c:ptCount val="8"/>
                <c:pt idx="0">
                  <c:v>0.13671181010630551</c:v>
                </c:pt>
                <c:pt idx="1">
                  <c:v>0.1641324322722153</c:v>
                </c:pt>
                <c:pt idx="2">
                  <c:v>0.18013593112822837</c:v>
                </c:pt>
                <c:pt idx="3">
                  <c:v>0.11155305984505798</c:v>
                </c:pt>
                <c:pt idx="4">
                  <c:v>0.1513223058637084</c:v>
                </c:pt>
                <c:pt idx="5">
                  <c:v>0.16830271492023444</c:v>
                </c:pt>
                <c:pt idx="6">
                  <c:v>0.15026822454098346</c:v>
                </c:pt>
                <c:pt idx="7">
                  <c:v>9.9105449948952304E-2</c:v>
                </c:pt>
              </c:numCache>
            </c:numRef>
          </c:val>
          <c:extLst>
            <c:ext xmlns:c16="http://schemas.microsoft.com/office/drawing/2014/chart" uri="{C3380CC4-5D6E-409C-BE32-E72D297353CC}">
              <c16:uniqueId val="{0000000A-4CBD-441B-93C2-91AF8FE96D87}"/>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G.8!$AAH$84:$AAH$91</c:f>
              <c:numCache>
                <c:formatCode>0.00%</c:formatCode>
                <c:ptCount val="8"/>
                <c:pt idx="0">
                  <c:v>3.0726663754186692E-3</c:v>
                </c:pt>
                <c:pt idx="1">
                  <c:v>4.0014227280810956E-3</c:v>
                </c:pt>
                <c:pt idx="2">
                  <c:v>6.3887630267331222E-3</c:v>
                </c:pt>
                <c:pt idx="3">
                  <c:v>2.7556803410804347E-3</c:v>
                </c:pt>
                <c:pt idx="4">
                  <c:v>7.750594294770206E-3</c:v>
                </c:pt>
                <c:pt idx="5">
                  <c:v>5.4732056033010065E-3</c:v>
                </c:pt>
                <c:pt idx="6">
                  <c:v>4.0255996001178221E-3</c:v>
                </c:pt>
                <c:pt idx="7">
                  <c:v>5.1485244785842772E-2</c:v>
                </c:pt>
              </c:numCache>
            </c:numRef>
          </c:val>
          <c:extLst>
            <c:ext xmlns:c16="http://schemas.microsoft.com/office/drawing/2014/chart" uri="{C3380CC4-5D6E-409C-BE32-E72D297353CC}">
              <c16:uniqueId val="{0000000B-4CBD-441B-93C2-91AF8FE96D87}"/>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G.8!$AAI$84:$AAI$91</c:f>
              <c:numCache>
                <c:formatCode>0.00%</c:formatCode>
                <c:ptCount val="8"/>
                <c:pt idx="0">
                  <c:v>0.41585845347313238</c:v>
                </c:pt>
                <c:pt idx="1">
                  <c:v>0.37537791214654098</c:v>
                </c:pt>
                <c:pt idx="2">
                  <c:v>0.37915722700498417</c:v>
                </c:pt>
                <c:pt idx="3">
                  <c:v>0.40370716996828365</c:v>
                </c:pt>
                <c:pt idx="4">
                  <c:v>0.35573494453248811</c:v>
                </c:pt>
                <c:pt idx="5">
                  <c:v>0.37229624957291912</c:v>
                </c:pt>
                <c:pt idx="6">
                  <c:v>0.42367873751483937</c:v>
                </c:pt>
                <c:pt idx="7">
                  <c:v>0.23097865720258642</c:v>
                </c:pt>
              </c:numCache>
            </c:numRef>
          </c:val>
          <c:extLst>
            <c:ext xmlns:c16="http://schemas.microsoft.com/office/drawing/2014/chart" uri="{C3380CC4-5D6E-409C-BE32-E72D297353CC}">
              <c16:uniqueId val="{0000000C-4CBD-441B-93C2-91AF8FE96D87}"/>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G.8!$AAJ$84:$AAJ$91</c:f>
              <c:numCache>
                <c:formatCode>0.00%</c:formatCode>
                <c:ptCount val="8"/>
                <c:pt idx="0">
                  <c:v>8.5918159312654721E-4</c:v>
                </c:pt>
                <c:pt idx="1">
                  <c:v>8.4474479815045353E-4</c:v>
                </c:pt>
                <c:pt idx="2">
                  <c:v>3.1717263253285E-4</c:v>
                </c:pt>
                <c:pt idx="3">
                  <c:v>8.0590651484427811E-4</c:v>
                </c:pt>
                <c:pt idx="4">
                  <c:v>4.3333993660855783E-4</c:v>
                </c:pt>
                <c:pt idx="5">
                  <c:v>8.8701411338011507E-4</c:v>
                </c:pt>
                <c:pt idx="6">
                  <c:v>1.1068167414958092E-3</c:v>
                </c:pt>
                <c:pt idx="7">
                  <c:v>8.8944528173464918E-2</c:v>
                </c:pt>
              </c:numCache>
            </c:numRef>
          </c:val>
          <c:extLst>
            <c:ext xmlns:c16="http://schemas.microsoft.com/office/drawing/2014/chart" uri="{C3380CC4-5D6E-409C-BE32-E72D297353CC}">
              <c16:uniqueId val="{0000000D-4CBD-441B-93C2-91AF8FE96D87}"/>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G.8!$AAK$84:$AAK$91</c:f>
              <c:numCache>
                <c:formatCode>0.00%</c:formatCode>
                <c:ptCount val="8"/>
                <c:pt idx="0">
                  <c:v>0.10378622396971021</c:v>
                </c:pt>
                <c:pt idx="1">
                  <c:v>0.11285494101606497</c:v>
                </c:pt>
                <c:pt idx="2">
                  <c:v>8.7430901676483916E-2</c:v>
                </c:pt>
                <c:pt idx="3">
                  <c:v>0.16531482348047627</c:v>
                </c:pt>
                <c:pt idx="4">
                  <c:v>0.11826465927099841</c:v>
                </c:pt>
                <c:pt idx="5">
                  <c:v>0.10005519198927698</c:v>
                </c:pt>
                <c:pt idx="6">
                  <c:v>0.1086554854373265</c:v>
                </c:pt>
                <c:pt idx="7">
                  <c:v>0.14266614808692693</c:v>
                </c:pt>
              </c:numCache>
            </c:numRef>
          </c:val>
          <c:extLst>
            <c:ext xmlns:c16="http://schemas.microsoft.com/office/drawing/2014/chart" uri="{C3380CC4-5D6E-409C-BE32-E72D297353CC}">
              <c16:uniqueId val="{0000000E-4CBD-441B-93C2-91AF8FE96D87}"/>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G.8!$AAL$84:$AAL$91</c:f>
              <c:numCache>
                <c:formatCode>0.00%</c:formatCode>
                <c:ptCount val="8"/>
                <c:pt idx="0">
                  <c:v>5.5060433959516528E-2</c:v>
                </c:pt>
                <c:pt idx="1">
                  <c:v>5.4923231963957556E-2</c:v>
                </c:pt>
                <c:pt idx="2">
                  <c:v>4.8835523334843679E-2</c:v>
                </c:pt>
                <c:pt idx="3">
                  <c:v>5.46196641189622E-2</c:v>
                </c:pt>
                <c:pt idx="4">
                  <c:v>5.107220681458003E-2</c:v>
                </c:pt>
                <c:pt idx="5">
                  <c:v>3.963310468080633E-2</c:v>
                </c:pt>
                <c:pt idx="6">
                  <c:v>4.4477966313496917E-2</c:v>
                </c:pt>
                <c:pt idx="7">
                  <c:v>8.0047644513588409E-2</c:v>
                </c:pt>
              </c:numCache>
            </c:numRef>
          </c:val>
          <c:extLst>
            <c:ext xmlns:c16="http://schemas.microsoft.com/office/drawing/2014/chart" uri="{C3380CC4-5D6E-409C-BE32-E72D297353CC}">
              <c16:uniqueId val="{0000000F-4CBD-441B-93C2-91AF8FE96D87}"/>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G.8!$AAM$84:$AAM$91</c:f>
              <c:numCache>
                <c:formatCode>0.00%</c:formatCode>
                <c:ptCount val="8"/>
                <c:pt idx="0">
                  <c:v>1.0033493519732052E-2</c:v>
                </c:pt>
                <c:pt idx="1">
                  <c:v>1.4227280810955006E-2</c:v>
                </c:pt>
                <c:pt idx="2">
                  <c:v>1.9429089261440869E-2</c:v>
                </c:pt>
                <c:pt idx="3">
                  <c:v>8.5010138823896422E-3</c:v>
                </c:pt>
                <c:pt idx="4">
                  <c:v>1.6281200475435815E-2</c:v>
                </c:pt>
                <c:pt idx="5">
                  <c:v>1.3942547767352624E-2</c:v>
                </c:pt>
                <c:pt idx="6">
                  <c:v>1.4656395883355797E-2</c:v>
                </c:pt>
                <c:pt idx="7">
                  <c:v>0.2094413923866012</c:v>
                </c:pt>
              </c:numCache>
            </c:numRef>
          </c:val>
          <c:extLst>
            <c:ext xmlns:c16="http://schemas.microsoft.com/office/drawing/2014/chart" uri="{C3380CC4-5D6E-409C-BE32-E72D297353CC}">
              <c16:uniqueId val="{00000010-4CBD-441B-93C2-91AF8FE96D87}"/>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G.8!$AAN$84:$AAN$91</c:f>
              <c:numCache>
                <c:formatCode>0.00%</c:formatCode>
                <c:ptCount val="8"/>
                <c:pt idx="0">
                  <c:v>0.23154215814766274</c:v>
                </c:pt>
                <c:pt idx="1">
                  <c:v>0.20149386448515028</c:v>
                </c:pt>
                <c:pt idx="2">
                  <c:v>0.21662890801993656</c:v>
                </c:pt>
                <c:pt idx="3">
                  <c:v>0.18525451047678471</c:v>
                </c:pt>
                <c:pt idx="4">
                  <c:v>0.2376188589540412</c:v>
                </c:pt>
                <c:pt idx="5">
                  <c:v>0.2392047097164183</c:v>
                </c:pt>
                <c:pt idx="6">
                  <c:v>0.19626360090330527</c:v>
                </c:pt>
                <c:pt idx="7">
                  <c:v>6.4709028149156494E-2</c:v>
                </c:pt>
              </c:numCache>
            </c:numRef>
          </c:val>
          <c:extLst>
            <c:ext xmlns:c16="http://schemas.microsoft.com/office/drawing/2014/chart" uri="{C3380CC4-5D6E-409C-BE32-E72D297353CC}">
              <c16:uniqueId val="{00000011-4CBD-441B-93C2-91AF8FE96D87}"/>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G.8!$AAA$84:$AAA$91</c:f>
              <c:strCache>
                <c:ptCount val="8"/>
                <c:pt idx="0">
                  <c:v>Cádiz</c:v>
                </c:pt>
                <c:pt idx="1">
                  <c:v>Córdoba</c:v>
                </c:pt>
                <c:pt idx="2">
                  <c:v>Granada</c:v>
                </c:pt>
                <c:pt idx="3">
                  <c:v>Huelva</c:v>
                </c:pt>
                <c:pt idx="4">
                  <c:v>Jaén</c:v>
                </c:pt>
                <c:pt idx="5">
                  <c:v>Málaga</c:v>
                </c:pt>
                <c:pt idx="6">
                  <c:v>Sevilla</c:v>
                </c:pt>
                <c:pt idx="7">
                  <c:v>Almería</c:v>
                </c:pt>
              </c:strCache>
            </c:strRef>
          </c:cat>
          <c:val>
            <c:numRef>
              <c:f>G.8!$AAO$84:$AAO$91</c:f>
              <c:numCache>
                <c:formatCode>0.00%</c:formatCode>
                <c:ptCount val="8"/>
                <c:pt idx="0">
                  <c:v>2.9124799767001602E-5</c:v>
                </c:pt>
                <c:pt idx="1">
                  <c:v>0</c:v>
                </c:pt>
                <c:pt idx="2">
                  <c:v>0</c:v>
                </c:pt>
                <c:pt idx="3">
                  <c:v>0</c:v>
                </c:pt>
                <c:pt idx="4">
                  <c:v>0</c:v>
                </c:pt>
                <c:pt idx="5">
                  <c:v>0</c:v>
                </c:pt>
                <c:pt idx="6">
                  <c:v>0</c:v>
                </c:pt>
                <c:pt idx="7">
                  <c:v>1.9641207642568916E-2</c:v>
                </c:pt>
              </c:numCache>
            </c:numRef>
          </c:val>
          <c:extLst>
            <c:ext xmlns:c16="http://schemas.microsoft.com/office/drawing/2014/chart" uri="{C3380CC4-5D6E-409C-BE32-E72D297353CC}">
              <c16:uniqueId val="{00000012-4CBD-441B-93C2-91AF8FE96D87}"/>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G.8!$AAF$92:$AAF$99</c:f>
              <c:numCache>
                <c:formatCode>0.00%</c:formatCode>
                <c:ptCount val="8"/>
                <c:pt idx="0">
                  <c:v>1.1608430651840133E-2</c:v>
                </c:pt>
                <c:pt idx="1">
                  <c:v>1.0784678319077723E-2</c:v>
                </c:pt>
                <c:pt idx="2">
                  <c:v>1.0474662640369916E-2</c:v>
                </c:pt>
                <c:pt idx="3">
                  <c:v>1.3664962642548172E-2</c:v>
                </c:pt>
                <c:pt idx="4">
                  <c:v>7.9654606914555375E-3</c:v>
                </c:pt>
                <c:pt idx="5">
                  <c:v>1.3622368406103367E-2</c:v>
                </c:pt>
                <c:pt idx="6">
                  <c:v>1.3560958483279206E-2</c:v>
                </c:pt>
                <c:pt idx="7">
                  <c:v>0</c:v>
                </c:pt>
              </c:numCache>
            </c:numRef>
          </c:val>
          <c:extLst>
            <c:ext xmlns:c16="http://schemas.microsoft.com/office/drawing/2014/chart" uri="{C3380CC4-5D6E-409C-BE32-E72D297353CC}">
              <c16:uniqueId val="{00000000-936F-4A38-9AB0-1172F7EA8E60}"/>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G.8!$AAG$92:$AAG$99</c:f>
              <c:numCache>
                <c:formatCode>0.00%</c:formatCode>
                <c:ptCount val="8"/>
                <c:pt idx="0">
                  <c:v>0.1016144791327409</c:v>
                </c:pt>
                <c:pt idx="1">
                  <c:v>8.0842177532396947E-2</c:v>
                </c:pt>
                <c:pt idx="2">
                  <c:v>9.3847315277908835E-2</c:v>
                </c:pt>
                <c:pt idx="3">
                  <c:v>9.503211430069472E-2</c:v>
                </c:pt>
                <c:pt idx="4">
                  <c:v>6.9714515211352454E-2</c:v>
                </c:pt>
                <c:pt idx="5">
                  <c:v>0.10158264880648056</c:v>
                </c:pt>
                <c:pt idx="6">
                  <c:v>9.1181719769449082E-2</c:v>
                </c:pt>
                <c:pt idx="7">
                  <c:v>1.4778325123152709E-2</c:v>
                </c:pt>
              </c:numCache>
            </c:numRef>
          </c:val>
          <c:extLst>
            <c:ext xmlns:c16="http://schemas.microsoft.com/office/drawing/2014/chart" uri="{C3380CC4-5D6E-409C-BE32-E72D297353CC}">
              <c16:uniqueId val="{0000000A-936F-4A38-9AB0-1172F7EA8E60}"/>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G.8!$AAH$92:$AAH$99</c:f>
              <c:numCache>
                <c:formatCode>0.00%</c:formatCode>
                <c:ptCount val="8"/>
                <c:pt idx="0">
                  <c:v>5.1063136835248685E-2</c:v>
                </c:pt>
                <c:pt idx="1">
                  <c:v>5.1034127642532255E-2</c:v>
                </c:pt>
                <c:pt idx="2">
                  <c:v>4.909408323110314E-2</c:v>
                </c:pt>
                <c:pt idx="3">
                  <c:v>5.1284572027788702E-2</c:v>
                </c:pt>
                <c:pt idx="4">
                  <c:v>4.9533116904849558E-2</c:v>
                </c:pt>
                <c:pt idx="5">
                  <c:v>4.8842837179181295E-2</c:v>
                </c:pt>
                <c:pt idx="6">
                  <c:v>5.0630504110711252E-2</c:v>
                </c:pt>
                <c:pt idx="7">
                  <c:v>1.9704433497536946E-2</c:v>
                </c:pt>
              </c:numCache>
            </c:numRef>
          </c:val>
          <c:extLst>
            <c:ext xmlns:c16="http://schemas.microsoft.com/office/drawing/2014/chart" uri="{C3380CC4-5D6E-409C-BE32-E72D297353CC}">
              <c16:uniqueId val="{0000000B-936F-4A38-9AB0-1172F7EA8E60}"/>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G.8!$AAI$92:$AAI$99</c:f>
              <c:numCache>
                <c:formatCode>0.00%</c:formatCode>
                <c:ptCount val="8"/>
                <c:pt idx="0">
                  <c:v>0.24375378030056297</c:v>
                </c:pt>
                <c:pt idx="1">
                  <c:v>0.22702176960265469</c:v>
                </c:pt>
                <c:pt idx="2">
                  <c:v>0.24429083702934792</c:v>
                </c:pt>
                <c:pt idx="3">
                  <c:v>0.22493118364136847</c:v>
                </c:pt>
                <c:pt idx="4">
                  <c:v>0.21640617155861977</c:v>
                </c:pt>
                <c:pt idx="5">
                  <c:v>0.25087199063817217</c:v>
                </c:pt>
                <c:pt idx="6">
                  <c:v>0.25113373709002607</c:v>
                </c:pt>
                <c:pt idx="7">
                  <c:v>0</c:v>
                </c:pt>
              </c:numCache>
            </c:numRef>
          </c:val>
          <c:extLst>
            <c:ext xmlns:c16="http://schemas.microsoft.com/office/drawing/2014/chart" uri="{C3380CC4-5D6E-409C-BE32-E72D297353CC}">
              <c16:uniqueId val="{0000000C-936F-4A38-9AB0-1172F7EA8E60}"/>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G.8!$AAJ$92:$AAJ$99</c:f>
              <c:numCache>
                <c:formatCode>0.00%</c:formatCode>
                <c:ptCount val="8"/>
                <c:pt idx="0">
                  <c:v>9.2658074722002506E-2</c:v>
                </c:pt>
                <c:pt idx="1">
                  <c:v>0.1278141716966559</c:v>
                </c:pt>
                <c:pt idx="2">
                  <c:v>0.1153156553741625</c:v>
                </c:pt>
                <c:pt idx="3">
                  <c:v>8.828155721588675E-2</c:v>
                </c:pt>
                <c:pt idx="4">
                  <c:v>0.10365139395562101</c:v>
                </c:pt>
                <c:pt idx="5">
                  <c:v>0.11136484997216446</c:v>
                </c:pt>
                <c:pt idx="6">
                  <c:v>0.11610930688434419</c:v>
                </c:pt>
                <c:pt idx="7">
                  <c:v>0</c:v>
                </c:pt>
              </c:numCache>
            </c:numRef>
          </c:val>
          <c:extLst>
            <c:ext xmlns:c16="http://schemas.microsoft.com/office/drawing/2014/chart" uri="{C3380CC4-5D6E-409C-BE32-E72D297353CC}">
              <c16:uniqueId val="{0000000D-936F-4A38-9AB0-1172F7EA8E60}"/>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G.8!$AAK$92:$AAK$99</c:f>
              <c:numCache>
                <c:formatCode>0.00%</c:formatCode>
                <c:ptCount val="8"/>
                <c:pt idx="0">
                  <c:v>0.12894896012655283</c:v>
                </c:pt>
                <c:pt idx="1">
                  <c:v>0.13836999742540837</c:v>
                </c:pt>
                <c:pt idx="2">
                  <c:v>0.12699348872322355</c:v>
                </c:pt>
                <c:pt idx="3">
                  <c:v>0.1325534146021759</c:v>
                </c:pt>
                <c:pt idx="4">
                  <c:v>0.16556779008668296</c:v>
                </c:pt>
                <c:pt idx="5">
                  <c:v>0.11167160889373644</c:v>
                </c:pt>
                <c:pt idx="6">
                  <c:v>0.11606542028731093</c:v>
                </c:pt>
                <c:pt idx="7">
                  <c:v>0.7142857142857143</c:v>
                </c:pt>
              </c:numCache>
            </c:numRef>
          </c:val>
          <c:extLst>
            <c:ext xmlns:c16="http://schemas.microsoft.com/office/drawing/2014/chart" uri="{C3380CC4-5D6E-409C-BE32-E72D297353CC}">
              <c16:uniqueId val="{0000000E-936F-4A38-9AB0-1172F7EA8E60}"/>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G.8!$AAL$92:$AAL$99</c:f>
              <c:numCache>
                <c:formatCode>0.00%</c:formatCode>
                <c:ptCount val="8"/>
                <c:pt idx="0">
                  <c:v>8.4771786162936777E-2</c:v>
                </c:pt>
                <c:pt idx="1">
                  <c:v>7.8725291071888318E-2</c:v>
                </c:pt>
                <c:pt idx="2">
                  <c:v>7.4643767103897335E-2</c:v>
                </c:pt>
                <c:pt idx="3">
                  <c:v>7.9007733647922407E-2</c:v>
                </c:pt>
                <c:pt idx="4">
                  <c:v>8.1428427992904714E-2</c:v>
                </c:pt>
                <c:pt idx="5">
                  <c:v>7.3179044957224174E-2</c:v>
                </c:pt>
                <c:pt idx="6">
                  <c:v>7.7123379853126187E-2</c:v>
                </c:pt>
                <c:pt idx="7">
                  <c:v>0</c:v>
                </c:pt>
              </c:numCache>
            </c:numRef>
          </c:val>
          <c:extLst>
            <c:ext xmlns:c16="http://schemas.microsoft.com/office/drawing/2014/chart" uri="{C3380CC4-5D6E-409C-BE32-E72D297353CC}">
              <c16:uniqueId val="{0000000F-936F-4A38-9AB0-1172F7EA8E60}"/>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G.8!$AAM$92:$AAM$99</c:f>
              <c:numCache>
                <c:formatCode>0.00%</c:formatCode>
                <c:ptCount val="8"/>
                <c:pt idx="0">
                  <c:v>0.21160377797422417</c:v>
                </c:pt>
                <c:pt idx="1">
                  <c:v>0.22716480247160797</c:v>
                </c:pt>
                <c:pt idx="2">
                  <c:v>0.21444748513730302</c:v>
                </c:pt>
                <c:pt idx="3">
                  <c:v>0.24737842443308428</c:v>
                </c:pt>
                <c:pt idx="4">
                  <c:v>0.24287961444492787</c:v>
                </c:pt>
                <c:pt idx="5">
                  <c:v>0.20672142881488803</c:v>
                </c:pt>
                <c:pt idx="6">
                  <c:v>0.21947687176336347</c:v>
                </c:pt>
                <c:pt idx="7">
                  <c:v>0.23152709359605911</c:v>
                </c:pt>
              </c:numCache>
            </c:numRef>
          </c:val>
          <c:extLst>
            <c:ext xmlns:c16="http://schemas.microsoft.com/office/drawing/2014/chart" uri="{C3380CC4-5D6E-409C-BE32-E72D297353CC}">
              <c16:uniqueId val="{00000010-936F-4A38-9AB0-1172F7EA8E60}"/>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G.8!$AAN$92:$AAN$99</c:f>
              <c:numCache>
                <c:formatCode>0.00%</c:formatCode>
                <c:ptCount val="8"/>
                <c:pt idx="0">
                  <c:v>4.6503512771600058E-2</c:v>
                </c:pt>
                <c:pt idx="1">
                  <c:v>3.964871127385073E-2</c:v>
                </c:pt>
                <c:pt idx="2">
                  <c:v>5.2113805794092666E-2</c:v>
                </c:pt>
                <c:pt idx="3">
                  <c:v>4.5844802726438587E-2</c:v>
                </c:pt>
                <c:pt idx="4">
                  <c:v>4.5751196492519831E-2</c:v>
                </c:pt>
                <c:pt idx="5">
                  <c:v>5.8704568435643117E-2</c:v>
                </c:pt>
                <c:pt idx="6">
                  <c:v>4.0097720822727403E-2</c:v>
                </c:pt>
                <c:pt idx="7">
                  <c:v>1.9704433497536946E-2</c:v>
                </c:pt>
              </c:numCache>
            </c:numRef>
          </c:val>
          <c:extLst>
            <c:ext xmlns:c16="http://schemas.microsoft.com/office/drawing/2014/chart" uri="{C3380CC4-5D6E-409C-BE32-E72D297353CC}">
              <c16:uniqueId val="{00000011-936F-4A38-9AB0-1172F7EA8E60}"/>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G.8!$AAA$92:$AAA$99</c:f>
              <c:strCache>
                <c:ptCount val="8"/>
                <c:pt idx="0">
                  <c:v>Cádiz</c:v>
                </c:pt>
                <c:pt idx="1">
                  <c:v>Córdoba</c:v>
                </c:pt>
                <c:pt idx="2">
                  <c:v>Granada</c:v>
                </c:pt>
                <c:pt idx="3">
                  <c:v>Huelva</c:v>
                </c:pt>
                <c:pt idx="4">
                  <c:v>Jaén</c:v>
                </c:pt>
                <c:pt idx="5">
                  <c:v>Málaga</c:v>
                </c:pt>
                <c:pt idx="6">
                  <c:v>Sevilla</c:v>
                </c:pt>
                <c:pt idx="7">
                  <c:v>Almería</c:v>
                </c:pt>
              </c:strCache>
            </c:strRef>
          </c:cat>
          <c:val>
            <c:numRef>
              <c:f>G.8!$AAO$92:$AAO$99</c:f>
              <c:numCache>
                <c:formatCode>0.00%</c:formatCode>
                <c:ptCount val="8"/>
                <c:pt idx="0">
                  <c:v>2.747406132229098E-2</c:v>
                </c:pt>
                <c:pt idx="1">
                  <c:v>1.859427296392711E-2</c:v>
                </c:pt>
                <c:pt idx="2">
                  <c:v>1.8778899688591109E-2</c:v>
                </c:pt>
                <c:pt idx="3">
                  <c:v>2.2021234762092019E-2</c:v>
                </c:pt>
                <c:pt idx="4">
                  <c:v>1.71023126610663E-2</c:v>
                </c:pt>
                <c:pt idx="5">
                  <c:v>2.3438653896406376E-2</c:v>
                </c:pt>
                <c:pt idx="6">
                  <c:v>2.462038093566225E-2</c:v>
                </c:pt>
                <c:pt idx="7">
                  <c:v>0</c:v>
                </c:pt>
              </c:numCache>
            </c:numRef>
          </c:val>
          <c:extLst>
            <c:ext xmlns:c16="http://schemas.microsoft.com/office/drawing/2014/chart" uri="{C3380CC4-5D6E-409C-BE32-E72D297353CC}">
              <c16:uniqueId val="{00000012-936F-4A38-9AB0-1172F7EA8E60}"/>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MUY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G.8!$AAF$100:$AAF$107</c:f>
              <c:numCache>
                <c:formatCode>0.00%</c:formatCode>
                <c:ptCount val="8"/>
                <c:pt idx="0">
                  <c:v>0</c:v>
                </c:pt>
                <c:pt idx="1">
                  <c:v>0</c:v>
                </c:pt>
                <c:pt idx="2">
                  <c:v>0</c:v>
                </c:pt>
                <c:pt idx="3">
                  <c:v>0</c:v>
                </c:pt>
                <c:pt idx="4">
                  <c:v>0</c:v>
                </c:pt>
                <c:pt idx="5">
                  <c:v>0</c:v>
                </c:pt>
                <c:pt idx="6">
                  <c:v>0</c:v>
                </c:pt>
                <c:pt idx="7">
                  <c:v>4.5981308411214956E-2</c:v>
                </c:pt>
              </c:numCache>
            </c:numRef>
          </c:val>
          <c:extLst>
            <c:ext xmlns:c16="http://schemas.microsoft.com/office/drawing/2014/chart" uri="{C3380CC4-5D6E-409C-BE32-E72D297353CC}">
              <c16:uniqueId val="{00000000-C114-426D-9C79-E12476B42E8A}"/>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G.8!$AAG$100:$AAG$107</c:f>
              <c:numCache>
                <c:formatCode>0.00%</c:formatCode>
                <c:ptCount val="8"/>
                <c:pt idx="0">
                  <c:v>1.3245033112582781E-2</c:v>
                </c:pt>
                <c:pt idx="1">
                  <c:v>2.7559055118110236E-2</c:v>
                </c:pt>
                <c:pt idx="2">
                  <c:v>3.0188679245283019E-2</c:v>
                </c:pt>
                <c:pt idx="3">
                  <c:v>1.3636363636363636E-2</c:v>
                </c:pt>
                <c:pt idx="4">
                  <c:v>3.5573122529644272E-2</c:v>
                </c:pt>
                <c:pt idx="5">
                  <c:v>2.292768959435626E-2</c:v>
                </c:pt>
                <c:pt idx="6">
                  <c:v>2.1782178217821781E-2</c:v>
                </c:pt>
                <c:pt idx="7">
                  <c:v>0.23682242990654206</c:v>
                </c:pt>
              </c:numCache>
            </c:numRef>
          </c:val>
          <c:extLst>
            <c:ext xmlns:c16="http://schemas.microsoft.com/office/drawing/2014/chart" uri="{C3380CC4-5D6E-409C-BE32-E72D297353CC}">
              <c16:uniqueId val="{0000000A-C114-426D-9C79-E12476B42E8A}"/>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G.8!$AAH$100:$AAH$107</c:f>
              <c:numCache>
                <c:formatCode>0.00%</c:formatCode>
                <c:ptCount val="8"/>
                <c:pt idx="0">
                  <c:v>9.9337748344370865E-3</c:v>
                </c:pt>
                <c:pt idx="1">
                  <c:v>1.968503937007874E-2</c:v>
                </c:pt>
                <c:pt idx="2">
                  <c:v>1.509433962264151E-2</c:v>
                </c:pt>
                <c:pt idx="3">
                  <c:v>0</c:v>
                </c:pt>
                <c:pt idx="4">
                  <c:v>4.7430830039525688E-2</c:v>
                </c:pt>
                <c:pt idx="5">
                  <c:v>2.9982363315696647E-2</c:v>
                </c:pt>
                <c:pt idx="6">
                  <c:v>9.9009900990099011E-3</c:v>
                </c:pt>
                <c:pt idx="7">
                  <c:v>4.2367601246105918E-3</c:v>
                </c:pt>
              </c:numCache>
            </c:numRef>
          </c:val>
          <c:extLst>
            <c:ext xmlns:c16="http://schemas.microsoft.com/office/drawing/2014/chart" uri="{C3380CC4-5D6E-409C-BE32-E72D297353CC}">
              <c16:uniqueId val="{0000000B-C114-426D-9C79-E12476B42E8A}"/>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G.8!$AAI$100:$AAI$107</c:f>
              <c:numCache>
                <c:formatCode>0.00%</c:formatCode>
                <c:ptCount val="8"/>
                <c:pt idx="0">
                  <c:v>0</c:v>
                </c:pt>
                <c:pt idx="1">
                  <c:v>0</c:v>
                </c:pt>
                <c:pt idx="2">
                  <c:v>0</c:v>
                </c:pt>
                <c:pt idx="3">
                  <c:v>0</c:v>
                </c:pt>
                <c:pt idx="4">
                  <c:v>0</c:v>
                </c:pt>
                <c:pt idx="5">
                  <c:v>0</c:v>
                </c:pt>
                <c:pt idx="6">
                  <c:v>0</c:v>
                </c:pt>
                <c:pt idx="7">
                  <c:v>0.34604361370716513</c:v>
                </c:pt>
              </c:numCache>
            </c:numRef>
          </c:val>
          <c:extLst>
            <c:ext xmlns:c16="http://schemas.microsoft.com/office/drawing/2014/chart" uri="{C3380CC4-5D6E-409C-BE32-E72D297353CC}">
              <c16:uniqueId val="{0000000C-C114-426D-9C79-E12476B42E8A}"/>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G.8!$AAJ$100:$AAJ$107</c:f>
              <c:numCache>
                <c:formatCode>0.00%</c:formatCode>
                <c:ptCount val="8"/>
                <c:pt idx="0">
                  <c:v>0</c:v>
                </c:pt>
                <c:pt idx="1">
                  <c:v>0</c:v>
                </c:pt>
                <c:pt idx="2">
                  <c:v>0</c:v>
                </c:pt>
                <c:pt idx="3">
                  <c:v>0</c:v>
                </c:pt>
                <c:pt idx="4">
                  <c:v>0</c:v>
                </c:pt>
                <c:pt idx="5">
                  <c:v>0</c:v>
                </c:pt>
                <c:pt idx="6">
                  <c:v>0</c:v>
                </c:pt>
                <c:pt idx="7">
                  <c:v>2.2990654205607478E-2</c:v>
                </c:pt>
              </c:numCache>
            </c:numRef>
          </c:val>
          <c:extLst>
            <c:ext xmlns:c16="http://schemas.microsoft.com/office/drawing/2014/chart" uri="{C3380CC4-5D6E-409C-BE32-E72D297353CC}">
              <c16:uniqueId val="{0000000D-C114-426D-9C79-E12476B42E8A}"/>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G.8!$AAK$100:$AAK$107</c:f>
              <c:numCache>
                <c:formatCode>0.00%</c:formatCode>
                <c:ptCount val="8"/>
                <c:pt idx="0">
                  <c:v>0.60927152317880795</c:v>
                </c:pt>
                <c:pt idx="1">
                  <c:v>0.56299212598425197</c:v>
                </c:pt>
                <c:pt idx="2">
                  <c:v>0.76981132075471703</c:v>
                </c:pt>
                <c:pt idx="3">
                  <c:v>0.63181818181818183</c:v>
                </c:pt>
                <c:pt idx="4">
                  <c:v>0.69960474308300391</c:v>
                </c:pt>
                <c:pt idx="5">
                  <c:v>0.5414462081128748</c:v>
                </c:pt>
                <c:pt idx="6">
                  <c:v>0.54455445544554459</c:v>
                </c:pt>
                <c:pt idx="7">
                  <c:v>0.11389408099688474</c:v>
                </c:pt>
              </c:numCache>
            </c:numRef>
          </c:val>
          <c:extLst>
            <c:ext xmlns:c16="http://schemas.microsoft.com/office/drawing/2014/chart" uri="{C3380CC4-5D6E-409C-BE32-E72D297353CC}">
              <c16:uniqueId val="{0000000E-C114-426D-9C79-E12476B42E8A}"/>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G.8!$AAL$100:$AAL$107</c:f>
              <c:numCache>
                <c:formatCode>0.00%</c:formatCode>
                <c:ptCount val="8"/>
                <c:pt idx="0">
                  <c:v>0</c:v>
                </c:pt>
                <c:pt idx="1">
                  <c:v>0</c:v>
                </c:pt>
                <c:pt idx="2">
                  <c:v>0</c:v>
                </c:pt>
                <c:pt idx="3">
                  <c:v>0</c:v>
                </c:pt>
                <c:pt idx="4">
                  <c:v>0</c:v>
                </c:pt>
                <c:pt idx="5">
                  <c:v>5.2910052910052907E-3</c:v>
                </c:pt>
                <c:pt idx="6">
                  <c:v>1.9801980198019802E-3</c:v>
                </c:pt>
                <c:pt idx="7">
                  <c:v>7.5015576323987546E-2</c:v>
                </c:pt>
              </c:numCache>
            </c:numRef>
          </c:val>
          <c:extLst>
            <c:ext xmlns:c16="http://schemas.microsoft.com/office/drawing/2014/chart" uri="{C3380CC4-5D6E-409C-BE32-E72D297353CC}">
              <c16:uniqueId val="{0000000F-C114-426D-9C79-E12476B42E8A}"/>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G.8!$AAM$100:$AAM$107</c:f>
              <c:numCache>
                <c:formatCode>0.00%</c:formatCode>
                <c:ptCount val="8"/>
                <c:pt idx="0">
                  <c:v>0.3443708609271523</c:v>
                </c:pt>
                <c:pt idx="1">
                  <c:v>0.3543307086614173</c:v>
                </c:pt>
                <c:pt idx="2">
                  <c:v>0.16603773584905659</c:v>
                </c:pt>
                <c:pt idx="3">
                  <c:v>0.35</c:v>
                </c:pt>
                <c:pt idx="4">
                  <c:v>0.19762845849802371</c:v>
                </c:pt>
                <c:pt idx="5">
                  <c:v>0.37037037037037035</c:v>
                </c:pt>
                <c:pt idx="6">
                  <c:v>0.40396039603960399</c:v>
                </c:pt>
                <c:pt idx="7">
                  <c:v>4.1744548286604365E-3</c:v>
                </c:pt>
              </c:numCache>
            </c:numRef>
          </c:val>
          <c:extLst>
            <c:ext xmlns:c16="http://schemas.microsoft.com/office/drawing/2014/chart" uri="{C3380CC4-5D6E-409C-BE32-E72D297353CC}">
              <c16:uniqueId val="{00000010-C114-426D-9C79-E12476B42E8A}"/>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G.8!$AAN$100:$AAN$107</c:f>
              <c:numCache>
                <c:formatCode>0.00%</c:formatCode>
                <c:ptCount val="8"/>
                <c:pt idx="0">
                  <c:v>2.3178807947019868E-2</c:v>
                </c:pt>
                <c:pt idx="1">
                  <c:v>3.5433070866141732E-2</c:v>
                </c:pt>
                <c:pt idx="2">
                  <c:v>1.8867924528301886E-2</c:v>
                </c:pt>
                <c:pt idx="3">
                  <c:v>4.5454545454545452E-3</c:v>
                </c:pt>
                <c:pt idx="4">
                  <c:v>1.9762845849802372E-2</c:v>
                </c:pt>
                <c:pt idx="5">
                  <c:v>2.9982363315696647E-2</c:v>
                </c:pt>
                <c:pt idx="6">
                  <c:v>1.782178217821782E-2</c:v>
                </c:pt>
                <c:pt idx="7">
                  <c:v>0.15084112149532711</c:v>
                </c:pt>
              </c:numCache>
            </c:numRef>
          </c:val>
          <c:extLst>
            <c:ext xmlns:c16="http://schemas.microsoft.com/office/drawing/2014/chart" uri="{C3380CC4-5D6E-409C-BE32-E72D297353CC}">
              <c16:uniqueId val="{00000011-C114-426D-9C79-E12476B42E8A}"/>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G.8!$AAA$100:$AAA$107</c:f>
              <c:strCache>
                <c:ptCount val="8"/>
                <c:pt idx="0">
                  <c:v>Cádiz</c:v>
                </c:pt>
                <c:pt idx="1">
                  <c:v>Córdoba</c:v>
                </c:pt>
                <c:pt idx="2">
                  <c:v>Granada</c:v>
                </c:pt>
                <c:pt idx="3">
                  <c:v>Huelva</c:v>
                </c:pt>
                <c:pt idx="4">
                  <c:v>Jaén</c:v>
                </c:pt>
                <c:pt idx="5">
                  <c:v>Málaga</c:v>
                </c:pt>
                <c:pt idx="6">
                  <c:v>Sevilla</c:v>
                </c:pt>
                <c:pt idx="7">
                  <c:v>Almería</c:v>
                </c:pt>
              </c:strCache>
            </c:strRef>
          </c:cat>
          <c:val>
            <c:numRef>
              <c:f>G.8!$AAO$100:$AAO$107</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C114-426D-9C79-E12476B42E8A}"/>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LEVES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G.8!$AAF$108:$AAF$115</c:f>
              <c:numCache>
                <c:formatCode>0.00%</c:formatCode>
                <c:ptCount val="8"/>
                <c:pt idx="0">
                  <c:v>2.7243744565742439E-2</c:v>
                </c:pt>
                <c:pt idx="1">
                  <c:v>4.5064125191198963E-2</c:v>
                </c:pt>
                <c:pt idx="2">
                  <c:v>3.9517625231910949E-2</c:v>
                </c:pt>
                <c:pt idx="3">
                  <c:v>4.7856110486590657E-2</c:v>
                </c:pt>
                <c:pt idx="4">
                  <c:v>4.9493062966915691E-2</c:v>
                </c:pt>
                <c:pt idx="5">
                  <c:v>3.4898858401762468E-2</c:v>
                </c:pt>
                <c:pt idx="6">
                  <c:v>4.1243211270635051E-2</c:v>
                </c:pt>
                <c:pt idx="7">
                  <c:v>1.13388573920628E-2</c:v>
                </c:pt>
              </c:numCache>
            </c:numRef>
          </c:val>
          <c:extLst>
            <c:ext xmlns:c16="http://schemas.microsoft.com/office/drawing/2014/chart" uri="{C3380CC4-5D6E-409C-BE32-E72D297353CC}">
              <c16:uniqueId val="{00000000-41A3-47D7-9CE7-1C8E08386758}"/>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G.8!$AAG$108:$AAG$115</c:f>
              <c:numCache>
                <c:formatCode>0.00%</c:formatCode>
                <c:ptCount val="8"/>
                <c:pt idx="0">
                  <c:v>0.21669403922326344</c:v>
                </c:pt>
                <c:pt idx="1">
                  <c:v>0.22320272973290975</c:v>
                </c:pt>
                <c:pt idx="2">
                  <c:v>0.27631416202844772</c:v>
                </c:pt>
                <c:pt idx="3">
                  <c:v>0.17841657298859803</c:v>
                </c:pt>
                <c:pt idx="4">
                  <c:v>0.24879935965848451</c:v>
                </c:pt>
                <c:pt idx="5">
                  <c:v>0.23588023232525535</c:v>
                </c:pt>
                <c:pt idx="6">
                  <c:v>0.20632360058073884</c:v>
                </c:pt>
                <c:pt idx="7">
                  <c:v>0.1162232882686437</c:v>
                </c:pt>
              </c:numCache>
            </c:numRef>
          </c:val>
          <c:extLst>
            <c:ext xmlns:c16="http://schemas.microsoft.com/office/drawing/2014/chart" uri="{C3380CC4-5D6E-409C-BE32-E72D297353CC}">
              <c16:uniqueId val="{0000000A-41A3-47D7-9CE7-1C8E08386758}"/>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G.8!$AAH$108:$AAH$115</c:f>
              <c:numCache>
                <c:formatCode>0.00%</c:formatCode>
                <c:ptCount val="8"/>
                <c:pt idx="0">
                  <c:v>2.5118346053521401E-3</c:v>
                </c:pt>
                <c:pt idx="1">
                  <c:v>3.4121661371926109E-3</c:v>
                </c:pt>
                <c:pt idx="2">
                  <c:v>2.7829313543599257E-3</c:v>
                </c:pt>
                <c:pt idx="3">
                  <c:v>1.9270916974466034E-3</c:v>
                </c:pt>
                <c:pt idx="4">
                  <c:v>4.1355389541088581E-3</c:v>
                </c:pt>
                <c:pt idx="5">
                  <c:v>5.3074304025635894E-3</c:v>
                </c:pt>
                <c:pt idx="6">
                  <c:v>2.5810614615260526E-3</c:v>
                </c:pt>
                <c:pt idx="7">
                  <c:v>1.2102049716528566E-2</c:v>
                </c:pt>
              </c:numCache>
            </c:numRef>
          </c:val>
          <c:extLst>
            <c:ext xmlns:c16="http://schemas.microsoft.com/office/drawing/2014/chart" uri="{C3380CC4-5D6E-409C-BE32-E72D297353CC}">
              <c16:uniqueId val="{0000000B-41A3-47D7-9CE7-1C8E08386758}"/>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G.8!$AAI$108:$AAI$115</c:f>
              <c:numCache>
                <c:formatCode>0.00%</c:formatCode>
                <c:ptCount val="8"/>
                <c:pt idx="0">
                  <c:v>0.3561008598203072</c:v>
                </c:pt>
                <c:pt idx="1">
                  <c:v>0.36816096011295446</c:v>
                </c:pt>
                <c:pt idx="2">
                  <c:v>0.32071737786023502</c:v>
                </c:pt>
                <c:pt idx="3">
                  <c:v>0.36341737594347195</c:v>
                </c:pt>
                <c:pt idx="4">
                  <c:v>0.36139274279615796</c:v>
                </c:pt>
                <c:pt idx="5">
                  <c:v>0.31909673542960143</c:v>
                </c:pt>
                <c:pt idx="6">
                  <c:v>0.37011345916007959</c:v>
                </c:pt>
                <c:pt idx="7">
                  <c:v>0.20170082860880942</c:v>
                </c:pt>
              </c:numCache>
            </c:numRef>
          </c:val>
          <c:extLst>
            <c:ext xmlns:c16="http://schemas.microsoft.com/office/drawing/2014/chart" uri="{C3380CC4-5D6E-409C-BE32-E72D297353CC}">
              <c16:uniqueId val="{0000000C-41A3-47D7-9CE7-1C8E08386758}"/>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G.8!$AAJ$108:$AAJ$115</c:f>
              <c:numCache>
                <c:formatCode>0.00%</c:formatCode>
                <c:ptCount val="8"/>
                <c:pt idx="0">
                  <c:v>2.9658970147811804E-2</c:v>
                </c:pt>
                <c:pt idx="1">
                  <c:v>2.0472996823155665E-2</c:v>
                </c:pt>
                <c:pt idx="2">
                  <c:v>2.7396413110698827E-2</c:v>
                </c:pt>
                <c:pt idx="3">
                  <c:v>5.9900433595631929E-2</c:v>
                </c:pt>
                <c:pt idx="4">
                  <c:v>2.0544290288153681E-2</c:v>
                </c:pt>
                <c:pt idx="5">
                  <c:v>2.6937712797917086E-2</c:v>
                </c:pt>
                <c:pt idx="6">
                  <c:v>4.5437436145614886E-2</c:v>
                </c:pt>
                <c:pt idx="7">
                  <c:v>3.6524204099433057E-2</c:v>
                </c:pt>
              </c:numCache>
            </c:numRef>
          </c:val>
          <c:extLst>
            <c:ext xmlns:c16="http://schemas.microsoft.com/office/drawing/2014/chart" uri="{C3380CC4-5D6E-409C-BE32-E72D297353CC}">
              <c16:uniqueId val="{0000000D-41A3-47D7-9CE7-1C8E08386758}"/>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G.8!$AAK$108:$AAK$115</c:f>
              <c:numCache>
                <c:formatCode>0.00%</c:formatCode>
                <c:ptCount val="8"/>
                <c:pt idx="0">
                  <c:v>0.19321804656554922</c:v>
                </c:pt>
                <c:pt idx="1">
                  <c:v>0.18002117896223085</c:v>
                </c:pt>
                <c:pt idx="2">
                  <c:v>0.12022263450834879</c:v>
                </c:pt>
                <c:pt idx="3">
                  <c:v>0.21856431668540227</c:v>
                </c:pt>
                <c:pt idx="4">
                  <c:v>0.14060832443970117</c:v>
                </c:pt>
                <c:pt idx="5">
                  <c:v>0.16277788904466253</c:v>
                </c:pt>
                <c:pt idx="6">
                  <c:v>0.18599774157122118</c:v>
                </c:pt>
                <c:pt idx="7">
                  <c:v>0.2930658525948539</c:v>
                </c:pt>
              </c:numCache>
            </c:numRef>
          </c:val>
          <c:extLst>
            <c:ext xmlns:c16="http://schemas.microsoft.com/office/drawing/2014/chart" uri="{C3380CC4-5D6E-409C-BE32-E72D297353CC}">
              <c16:uniqueId val="{0000000E-41A3-47D7-9CE7-1C8E08386758}"/>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G.8!$AAL$108:$AAL$115</c:f>
              <c:numCache>
                <c:formatCode>0.00%</c:formatCode>
                <c:ptCount val="8"/>
                <c:pt idx="0">
                  <c:v>4.8980774804366731E-2</c:v>
                </c:pt>
                <c:pt idx="1">
                  <c:v>5.3535710083539238E-2</c:v>
                </c:pt>
                <c:pt idx="2">
                  <c:v>5.943104514533086E-2</c:v>
                </c:pt>
                <c:pt idx="3">
                  <c:v>2.2803918419784807E-2</c:v>
                </c:pt>
                <c:pt idx="4">
                  <c:v>3.962113127001067E-2</c:v>
                </c:pt>
                <c:pt idx="5">
                  <c:v>7.0849188864410176E-2</c:v>
                </c:pt>
                <c:pt idx="6">
                  <c:v>3.247835672420283E-2</c:v>
                </c:pt>
                <c:pt idx="7">
                  <c:v>8.2424771042302655E-2</c:v>
                </c:pt>
              </c:numCache>
            </c:numRef>
          </c:val>
          <c:extLst>
            <c:ext xmlns:c16="http://schemas.microsoft.com/office/drawing/2014/chart" uri="{C3380CC4-5D6E-409C-BE32-E72D297353CC}">
              <c16:uniqueId val="{0000000F-41A3-47D7-9CE7-1C8E08386758}"/>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G.8!$AAM$108:$AAM$115</c:f>
              <c:numCache>
                <c:formatCode>0.00%</c:formatCode>
                <c:ptCount val="8"/>
                <c:pt idx="0">
                  <c:v>4.5406240942904071E-3</c:v>
                </c:pt>
                <c:pt idx="1">
                  <c:v>7.1773149782327333E-3</c:v>
                </c:pt>
                <c:pt idx="2">
                  <c:v>9.4001236858379713E-3</c:v>
                </c:pt>
                <c:pt idx="3">
                  <c:v>6.2630480167014616E-3</c:v>
                </c:pt>
                <c:pt idx="4">
                  <c:v>9.0715048025613657E-3</c:v>
                </c:pt>
                <c:pt idx="5">
                  <c:v>4.6064490286400958E-3</c:v>
                </c:pt>
                <c:pt idx="6">
                  <c:v>6.183793084906168E-3</c:v>
                </c:pt>
                <c:pt idx="7">
                  <c:v>0.12516354121238552</c:v>
                </c:pt>
              </c:numCache>
            </c:numRef>
          </c:val>
          <c:extLst>
            <c:ext xmlns:c16="http://schemas.microsoft.com/office/drawing/2014/chart" uri="{C3380CC4-5D6E-409C-BE32-E72D297353CC}">
              <c16:uniqueId val="{00000010-41A3-47D7-9CE7-1C8E08386758}"/>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G.8!$AAN$108:$AAN$115</c:f>
              <c:numCache>
                <c:formatCode>0.00%</c:formatCode>
                <c:ptCount val="8"/>
                <c:pt idx="0">
                  <c:v>0.12105110617331659</c:v>
                </c:pt>
                <c:pt idx="1">
                  <c:v>9.8952817978585711E-2</c:v>
                </c:pt>
                <c:pt idx="2">
                  <c:v>0.14421768707482993</c:v>
                </c:pt>
                <c:pt idx="3">
                  <c:v>0.10085113216637225</c:v>
                </c:pt>
                <c:pt idx="4">
                  <c:v>0.12633404482390609</c:v>
                </c:pt>
                <c:pt idx="5">
                  <c:v>0.13964550370518727</c:v>
                </c:pt>
                <c:pt idx="6">
                  <c:v>0.10964134000107545</c:v>
                </c:pt>
                <c:pt idx="7">
                  <c:v>3.0963802878325338E-2</c:v>
                </c:pt>
              </c:numCache>
            </c:numRef>
          </c:val>
          <c:extLst>
            <c:ext xmlns:c16="http://schemas.microsoft.com/office/drawing/2014/chart" uri="{C3380CC4-5D6E-409C-BE32-E72D297353CC}">
              <c16:uniqueId val="{00000011-41A3-47D7-9CE7-1C8E08386758}"/>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G.8!$AAA$108:$AAA$115</c:f>
              <c:strCache>
                <c:ptCount val="8"/>
                <c:pt idx="0">
                  <c:v>Cádiz</c:v>
                </c:pt>
                <c:pt idx="1">
                  <c:v>Córdoba</c:v>
                </c:pt>
                <c:pt idx="2">
                  <c:v>Granada</c:v>
                </c:pt>
                <c:pt idx="3">
                  <c:v>Huelva</c:v>
                </c:pt>
                <c:pt idx="4">
                  <c:v>Jaén</c:v>
                </c:pt>
                <c:pt idx="5">
                  <c:v>Málaga</c:v>
                </c:pt>
                <c:pt idx="6">
                  <c:v>Sevilla</c:v>
                </c:pt>
                <c:pt idx="7">
                  <c:v>Almería</c:v>
                </c:pt>
              </c:strCache>
            </c:strRef>
          </c:cat>
          <c:val>
            <c:numRef>
              <c:f>G.8!$AAO$108:$AAO$115</c:f>
              <c:numCache>
                <c:formatCode>0.00%</c:formatCode>
                <c:ptCount val="8"/>
                <c:pt idx="0">
                  <c:v>0</c:v>
                </c:pt>
                <c:pt idx="1">
                  <c:v>0</c:v>
                </c:pt>
                <c:pt idx="2">
                  <c:v>0</c:v>
                </c:pt>
                <c:pt idx="3">
                  <c:v>0</c:v>
                </c:pt>
                <c:pt idx="4">
                  <c:v>0</c:v>
                </c:pt>
                <c:pt idx="5">
                  <c:v>0</c:v>
                </c:pt>
                <c:pt idx="6">
                  <c:v>0</c:v>
                </c:pt>
                <c:pt idx="7">
                  <c:v>9.0492804186655035E-2</c:v>
                </c:pt>
              </c:numCache>
            </c:numRef>
          </c:val>
          <c:extLst>
            <c:ext xmlns:c16="http://schemas.microsoft.com/office/drawing/2014/chart" uri="{C3380CC4-5D6E-409C-BE32-E72D297353CC}">
              <c16:uniqueId val="{00000012-41A3-47D7-9CE7-1C8E08386758}"/>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b" anchorCtr="1"/>
          <a:lstStyle/>
          <a:p>
            <a:pPr>
              <a:defRPr sz="1400" b="0" i="0" u="none" strike="noStrike" kern="1200" spc="0" baseline="0">
                <a:solidFill>
                  <a:schemeClr val="tx1">
                    <a:lumMod val="65000"/>
                    <a:lumOff val="35000"/>
                  </a:schemeClr>
                </a:solidFill>
                <a:latin typeface="+mn-lt"/>
                <a:ea typeface="+mn-ea"/>
                <a:cs typeface="+mn-cs"/>
              </a:defRPr>
            </a:pPr>
            <a:r>
              <a:rPr lang="en-US"/>
              <a:t>ESTACIONES MÓVILES</a:t>
            </a:r>
          </a:p>
        </c:rich>
      </c:tx>
      <c:overlay val="0"/>
      <c:spPr>
        <a:noFill/>
        <a:ln>
          <a:noFill/>
        </a:ln>
        <a:effectLst/>
      </c:spPr>
      <c:txPr>
        <a:bodyPr rot="0" spcFirstLastPara="1" vertOverflow="ellipsis" vert="horz" wrap="square" anchor="b"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0"/>
          <c:order val="0"/>
          <c:tx>
            <c:strRef>
              <c:f>T.1!$C$12</c:f>
              <c:strCache>
                <c:ptCount val="1"/>
                <c:pt idx="0">
                  <c:v>Favorables</c:v>
                </c:pt>
              </c:strCache>
            </c:strRef>
          </c:tx>
          <c:spPr>
            <a:solidFill>
              <a:schemeClr val="accent1"/>
            </a:solidFill>
            <a:ln>
              <a:noFill/>
            </a:ln>
            <a:effectLst/>
          </c:spPr>
          <c:invertIfNegative val="0"/>
          <c:cat>
            <c:strRef>
              <c:f>(T.1!$B$13,T.1!$B$16,T.1!$B$19,T.1!$B$22,T.1!$B$25,T.1!$B$28,T.1!$B$31,T.1!$B$34,T.1!$B$37,T.1!$B$40,T.1!$B$43,T.1!$B$46)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(T.1!$C$15,T.1!$C$18,T.1!$C$21,T.1!$C$24,T.1!$C$27,T.1!$C$30,T.1!$C$33,T.1!$C$36,T.1!$C$39,T.1!$C$42,T.1!$C$45,T.1!$C$48)</c:f>
              <c:numCache>
                <c:formatCode>#,##0</c:formatCode>
                <c:ptCount val="12"/>
                <c:pt idx="0">
                  <c:v>2748</c:v>
                </c:pt>
                <c:pt idx="1">
                  <c:v>3206</c:v>
                </c:pt>
                <c:pt idx="2">
                  <c:v>3573</c:v>
                </c:pt>
                <c:pt idx="3">
                  <c:v>2914</c:v>
                </c:pt>
                <c:pt idx="4">
                  <c:v>3112</c:v>
                </c:pt>
                <c:pt idx="5">
                  <c:v>3417</c:v>
                </c:pt>
                <c:pt idx="6">
                  <c:v>4052</c:v>
                </c:pt>
                <c:pt idx="7">
                  <c:v>3638</c:v>
                </c:pt>
                <c:pt idx="8">
                  <c:v>4603</c:v>
                </c:pt>
                <c:pt idx="9">
                  <c:v>5055</c:v>
                </c:pt>
                <c:pt idx="10">
                  <c:v>5466</c:v>
                </c:pt>
                <c:pt idx="11">
                  <c:v>1912</c:v>
                </c:pt>
              </c:numCache>
            </c:numRef>
          </c:val>
          <c:extLst>
            <c:ext xmlns:c16="http://schemas.microsoft.com/office/drawing/2014/chart" uri="{C3380CC4-5D6E-409C-BE32-E72D297353CC}">
              <c16:uniqueId val="{00000000-A51D-4568-8CF9-39DD9E40B6D4}"/>
            </c:ext>
          </c:extLst>
        </c:ser>
        <c:ser>
          <c:idx val="1"/>
          <c:order val="1"/>
          <c:tx>
            <c:strRef>
              <c:f>T.1!$D$12</c:f>
              <c:strCache>
                <c:ptCount val="1"/>
                <c:pt idx="0">
                  <c:v>Leves</c:v>
                </c:pt>
              </c:strCache>
            </c:strRef>
          </c:tx>
          <c:spPr>
            <a:solidFill>
              <a:schemeClr val="accent2"/>
            </a:solidFill>
            <a:ln>
              <a:noFill/>
            </a:ln>
            <a:effectLst/>
          </c:spPr>
          <c:invertIfNegative val="0"/>
          <c:val>
            <c:numRef>
              <c:f>(T.1!$D$15,T.1!$D$18,T.1!$D$21,T.1!$D$24,T.1!$D$27,T.1!$D$30,T.1!$D$33,T.1!$D$36,T.1!$D$39,T.1!$D$42,T.1!$D$45,T.1!$D$48)</c:f>
              <c:numCache>
                <c:formatCode>#,##0</c:formatCode>
                <c:ptCount val="12"/>
                <c:pt idx="0">
                  <c:v>1526</c:v>
                </c:pt>
                <c:pt idx="1">
                  <c:v>2005</c:v>
                </c:pt>
                <c:pt idx="2">
                  <c:v>2193</c:v>
                </c:pt>
                <c:pt idx="3">
                  <c:v>1699</c:v>
                </c:pt>
                <c:pt idx="4">
                  <c:v>1974</c:v>
                </c:pt>
                <c:pt idx="5">
                  <c:v>2169</c:v>
                </c:pt>
                <c:pt idx="6">
                  <c:v>2150</c:v>
                </c:pt>
                <c:pt idx="7">
                  <c:v>1941</c:v>
                </c:pt>
                <c:pt idx="8">
                  <c:v>2570</c:v>
                </c:pt>
                <c:pt idx="9">
                  <c:v>3114</c:v>
                </c:pt>
                <c:pt idx="10">
                  <c:v>3620</c:v>
                </c:pt>
                <c:pt idx="11">
                  <c:v>1147</c:v>
                </c:pt>
              </c:numCache>
            </c:numRef>
          </c:val>
          <c:extLst>
            <c:ext xmlns:c16="http://schemas.microsoft.com/office/drawing/2014/chart" uri="{C3380CC4-5D6E-409C-BE32-E72D297353CC}">
              <c16:uniqueId val="{00000001-A51D-4568-8CF9-39DD9E40B6D4}"/>
            </c:ext>
          </c:extLst>
        </c:ser>
        <c:ser>
          <c:idx val="2"/>
          <c:order val="2"/>
          <c:tx>
            <c:strRef>
              <c:f>T.1!$F$12</c:f>
              <c:strCache>
                <c:ptCount val="1"/>
                <c:pt idx="0">
                  <c:v>Desfavorables</c:v>
                </c:pt>
              </c:strCache>
            </c:strRef>
          </c:tx>
          <c:spPr>
            <a:solidFill>
              <a:schemeClr val="accent3"/>
            </a:solidFill>
            <a:ln>
              <a:noFill/>
            </a:ln>
            <a:effectLst/>
          </c:spPr>
          <c:invertIfNegative val="0"/>
          <c:val>
            <c:numRef>
              <c:f>(T.1!$F$15,T.1!$F$18,T.1!$F$21,T.1!$F$24,T.1!$F$27,T.1!$F$30,T.1!$F$33,T.1!$F$36,T.1!$F$39,T.1!$F$42,T.1!$F$45,T.1!$F$48)</c:f>
              <c:numCache>
                <c:formatCode>#,##0</c:formatCode>
                <c:ptCount val="12"/>
                <c:pt idx="0">
                  <c:v>850</c:v>
                </c:pt>
                <c:pt idx="1">
                  <c:v>1115</c:v>
                </c:pt>
                <c:pt idx="2">
                  <c:v>1165</c:v>
                </c:pt>
                <c:pt idx="3">
                  <c:v>842</c:v>
                </c:pt>
                <c:pt idx="4">
                  <c:v>1013</c:v>
                </c:pt>
                <c:pt idx="5">
                  <c:v>1024</c:v>
                </c:pt>
                <c:pt idx="6">
                  <c:v>1170</c:v>
                </c:pt>
                <c:pt idx="7">
                  <c:v>1131</c:v>
                </c:pt>
                <c:pt idx="8">
                  <c:v>1214</c:v>
                </c:pt>
                <c:pt idx="9">
                  <c:v>1311</c:v>
                </c:pt>
                <c:pt idx="10">
                  <c:v>1524</c:v>
                </c:pt>
                <c:pt idx="11">
                  <c:v>578</c:v>
                </c:pt>
              </c:numCache>
            </c:numRef>
          </c:val>
          <c:extLst>
            <c:ext xmlns:c16="http://schemas.microsoft.com/office/drawing/2014/chart" uri="{C3380CC4-5D6E-409C-BE32-E72D297353CC}">
              <c16:uniqueId val="{00000002-A51D-4568-8CF9-39DD9E40B6D4}"/>
            </c:ext>
          </c:extLst>
        </c:ser>
        <c:ser>
          <c:idx val="3"/>
          <c:order val="3"/>
          <c:tx>
            <c:strRef>
              <c:f>T.1!$G$12</c:f>
              <c:strCache>
                <c:ptCount val="1"/>
                <c:pt idx="0">
                  <c:v>Negativas</c:v>
                </c:pt>
              </c:strCache>
            </c:strRef>
          </c:tx>
          <c:spPr>
            <a:solidFill>
              <a:schemeClr val="accent4"/>
            </a:solidFill>
            <a:ln>
              <a:noFill/>
            </a:ln>
            <a:effectLst/>
          </c:spPr>
          <c:invertIfNegative val="0"/>
          <c:val>
            <c:numRef>
              <c:f>(T.1!$G$15,T.1!$G$18,T.1!$G$21,T.1!$G$24,T.1!$G$27,T.1!$G$30,T.1!$G$33,T.1!$G$36,T.1!$G$39,T.1!$G$42,T.1!$G$45,T.1!$G$48)</c:f>
              <c:numCache>
                <c:formatCode>#,##0</c:formatCode>
                <c:ptCount val="12"/>
                <c:pt idx="0">
                  <c:v>2</c:v>
                </c:pt>
                <c:pt idx="1">
                  <c:v>6</c:v>
                </c:pt>
                <c:pt idx="2">
                  <c:v>5</c:v>
                </c:pt>
                <c:pt idx="3">
                  <c:v>2</c:v>
                </c:pt>
                <c:pt idx="4">
                  <c:v>5</c:v>
                </c:pt>
                <c:pt idx="5">
                  <c:v>5</c:v>
                </c:pt>
                <c:pt idx="6">
                  <c:v>6</c:v>
                </c:pt>
                <c:pt idx="7">
                  <c:v>2</c:v>
                </c:pt>
                <c:pt idx="8">
                  <c:v>7</c:v>
                </c:pt>
                <c:pt idx="9">
                  <c:v>9</c:v>
                </c:pt>
                <c:pt idx="10">
                  <c:v>4</c:v>
                </c:pt>
                <c:pt idx="11">
                  <c:v>4</c:v>
                </c:pt>
              </c:numCache>
            </c:numRef>
          </c:val>
          <c:extLst>
            <c:ext xmlns:c16="http://schemas.microsoft.com/office/drawing/2014/chart" uri="{C3380CC4-5D6E-409C-BE32-E72D297353CC}">
              <c16:uniqueId val="{00000003-A51D-4568-8CF9-39DD9E40B6D4}"/>
            </c:ext>
          </c:extLst>
        </c:ser>
        <c:dLbls>
          <c:showLegendKey val="0"/>
          <c:showVal val="0"/>
          <c:showCatName val="0"/>
          <c:showSerName val="0"/>
          <c:showPercent val="0"/>
          <c:showBubbleSize val="0"/>
        </c:dLbls>
        <c:gapWidth val="150"/>
        <c:overlap val="100"/>
        <c:axId val="433742800"/>
        <c:axId val="426344720"/>
      </c:barChart>
      <c:catAx>
        <c:axId val="4337428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26344720"/>
        <c:crosses val="autoZero"/>
        <c:auto val="1"/>
        <c:lblAlgn val="ctr"/>
        <c:lblOffset val="100"/>
        <c:noMultiLvlLbl val="0"/>
      </c:catAx>
      <c:valAx>
        <c:axId val="426344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37428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G.8!$AAF$115:$AAF$122</c:f>
              <c:numCache>
                <c:formatCode>0.00%</c:formatCode>
                <c:ptCount val="8"/>
                <c:pt idx="0">
                  <c:v>1.13388573920628E-2</c:v>
                </c:pt>
                <c:pt idx="1">
                  <c:v>1.0033999502446305E-2</c:v>
                </c:pt>
                <c:pt idx="2">
                  <c:v>9.4632559515008124E-3</c:v>
                </c:pt>
                <c:pt idx="3">
                  <c:v>9.9550807332766788E-3</c:v>
                </c:pt>
                <c:pt idx="4">
                  <c:v>1.3570717131474104E-2</c:v>
                </c:pt>
                <c:pt idx="5">
                  <c:v>8.4357676548565911E-3</c:v>
                </c:pt>
                <c:pt idx="6">
                  <c:v>1.0206358059118795E-2</c:v>
                </c:pt>
                <c:pt idx="7">
                  <c:v>1.2072638733894693E-2</c:v>
                </c:pt>
              </c:numCache>
            </c:numRef>
          </c:val>
          <c:extLst>
            <c:ext xmlns:c16="http://schemas.microsoft.com/office/drawing/2014/chart" uri="{C3380CC4-5D6E-409C-BE32-E72D297353CC}">
              <c16:uniqueId val="{00000000-B614-4BDC-998D-C5CAA3FCD09C}"/>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G.8!$AAG$115:$AAG$122</c:f>
              <c:numCache>
                <c:formatCode>0.00%</c:formatCode>
                <c:ptCount val="8"/>
                <c:pt idx="0">
                  <c:v>0.1162232882686437</c:v>
                </c:pt>
                <c:pt idx="1">
                  <c:v>0.13840285264118085</c:v>
                </c:pt>
                <c:pt idx="2">
                  <c:v>0.11193257430134555</c:v>
                </c:pt>
                <c:pt idx="3">
                  <c:v>0.12018938934077941</c:v>
                </c:pt>
                <c:pt idx="4">
                  <c:v>0.13471115537848605</c:v>
                </c:pt>
                <c:pt idx="5">
                  <c:v>0.13208001928175464</c:v>
                </c:pt>
                <c:pt idx="6">
                  <c:v>0.13441160066926938</c:v>
                </c:pt>
                <c:pt idx="7">
                  <c:v>0.13979912752358731</c:v>
                </c:pt>
              </c:numCache>
            </c:numRef>
          </c:val>
          <c:extLst>
            <c:ext xmlns:c16="http://schemas.microsoft.com/office/drawing/2014/chart" uri="{C3380CC4-5D6E-409C-BE32-E72D297353CC}">
              <c16:uniqueId val="{00000013-B614-4BDC-998D-C5CAA3FCD09C}"/>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G.8!$AAH$115:$AAH$122</c:f>
              <c:numCache>
                <c:formatCode>0.00%</c:formatCode>
                <c:ptCount val="8"/>
                <c:pt idx="0">
                  <c:v>1.2102049716528566E-2</c:v>
                </c:pt>
                <c:pt idx="1">
                  <c:v>1.9736296542001826E-2</c:v>
                </c:pt>
                <c:pt idx="2">
                  <c:v>9.6111193257430137E-3</c:v>
                </c:pt>
                <c:pt idx="3">
                  <c:v>9.1052567682408641E-3</c:v>
                </c:pt>
                <c:pt idx="4">
                  <c:v>1.4691235059760957E-2</c:v>
                </c:pt>
                <c:pt idx="5">
                  <c:v>1.7594601108700893E-2</c:v>
                </c:pt>
                <c:pt idx="6">
                  <c:v>1.6620189626324597E-2</c:v>
                </c:pt>
                <c:pt idx="7">
                  <c:v>1.46596327483007E-2</c:v>
                </c:pt>
              </c:numCache>
            </c:numRef>
          </c:val>
          <c:extLst>
            <c:ext xmlns:c16="http://schemas.microsoft.com/office/drawing/2014/chart" uri="{C3380CC4-5D6E-409C-BE32-E72D297353CC}">
              <c16:uniqueId val="{00000014-B614-4BDC-998D-C5CAA3FCD09C}"/>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G.8!$AAI$115:$AAI$122</c:f>
              <c:numCache>
                <c:formatCode>0.00%</c:formatCode>
                <c:ptCount val="8"/>
                <c:pt idx="0">
                  <c:v>0.20170082860880942</c:v>
                </c:pt>
                <c:pt idx="1">
                  <c:v>0.1878265196119081</c:v>
                </c:pt>
                <c:pt idx="2">
                  <c:v>0.18645571491941446</c:v>
                </c:pt>
                <c:pt idx="3">
                  <c:v>0.19327425033385942</c:v>
                </c:pt>
                <c:pt idx="4">
                  <c:v>0.21663346613545817</c:v>
                </c:pt>
                <c:pt idx="5">
                  <c:v>0.1920944805977344</c:v>
                </c:pt>
                <c:pt idx="6">
                  <c:v>0.21338538761851644</c:v>
                </c:pt>
                <c:pt idx="7">
                  <c:v>0.20919143755706604</c:v>
                </c:pt>
              </c:numCache>
            </c:numRef>
          </c:val>
          <c:extLst>
            <c:ext xmlns:c16="http://schemas.microsoft.com/office/drawing/2014/chart" uri="{C3380CC4-5D6E-409C-BE32-E72D297353CC}">
              <c16:uniqueId val="{00000015-B614-4BDC-998D-C5CAA3FCD09C}"/>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G.8!$AAJ$115:$AAJ$122</c:f>
              <c:numCache>
                <c:formatCode>0.00%</c:formatCode>
                <c:ptCount val="8"/>
                <c:pt idx="0">
                  <c:v>3.6524204099433057E-2</c:v>
                </c:pt>
                <c:pt idx="1">
                  <c:v>4.229206401857534E-2</c:v>
                </c:pt>
                <c:pt idx="2">
                  <c:v>5.2047907733254475E-2</c:v>
                </c:pt>
                <c:pt idx="3">
                  <c:v>4.3826635911132693E-2</c:v>
                </c:pt>
                <c:pt idx="4">
                  <c:v>4.5194223107569723E-2</c:v>
                </c:pt>
                <c:pt idx="5">
                  <c:v>4.0491684743311641E-2</c:v>
                </c:pt>
                <c:pt idx="6">
                  <c:v>3.8650306748466257E-2</c:v>
                </c:pt>
                <c:pt idx="7">
                  <c:v>5.1283351932636702E-2</c:v>
                </c:pt>
              </c:numCache>
            </c:numRef>
          </c:val>
          <c:extLst>
            <c:ext xmlns:c16="http://schemas.microsoft.com/office/drawing/2014/chart" uri="{C3380CC4-5D6E-409C-BE32-E72D297353CC}">
              <c16:uniqueId val="{00000016-B614-4BDC-998D-C5CAA3FCD09C}"/>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G.8!$AAK$115:$AAK$122</c:f>
              <c:numCache>
                <c:formatCode>0.00%</c:formatCode>
                <c:ptCount val="8"/>
                <c:pt idx="0">
                  <c:v>0.2930658525948539</c:v>
                </c:pt>
                <c:pt idx="1">
                  <c:v>0.30184924123061613</c:v>
                </c:pt>
                <c:pt idx="2">
                  <c:v>0.34999260683128791</c:v>
                </c:pt>
                <c:pt idx="3">
                  <c:v>0.32147626563069076</c:v>
                </c:pt>
                <c:pt idx="4">
                  <c:v>0.26556274900398408</c:v>
                </c:pt>
                <c:pt idx="5">
                  <c:v>0.34104603518920223</c:v>
                </c:pt>
                <c:pt idx="6">
                  <c:v>0.29509202453987732</c:v>
                </c:pt>
                <c:pt idx="7">
                  <c:v>0.28604037739677385</c:v>
                </c:pt>
              </c:numCache>
            </c:numRef>
          </c:val>
          <c:extLst>
            <c:ext xmlns:c16="http://schemas.microsoft.com/office/drawing/2014/chart" uri="{C3380CC4-5D6E-409C-BE32-E72D297353CC}">
              <c16:uniqueId val="{00000017-B614-4BDC-998D-C5CAA3FCD09C}"/>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G.8!$AAL$115:$AAL$122</c:f>
              <c:numCache>
                <c:formatCode>0.00%</c:formatCode>
                <c:ptCount val="8"/>
                <c:pt idx="0">
                  <c:v>8.2424771042302655E-2</c:v>
                </c:pt>
                <c:pt idx="1">
                  <c:v>5.6969898001492658E-2</c:v>
                </c:pt>
                <c:pt idx="2">
                  <c:v>5.4413721721129675E-2</c:v>
                </c:pt>
                <c:pt idx="3">
                  <c:v>4.0791550321719071E-2</c:v>
                </c:pt>
                <c:pt idx="4">
                  <c:v>5.938745019920319E-2</c:v>
                </c:pt>
                <c:pt idx="5">
                  <c:v>4.6276211135213303E-2</c:v>
                </c:pt>
                <c:pt idx="6">
                  <c:v>5.7334076965978809E-2</c:v>
                </c:pt>
                <c:pt idx="7">
                  <c:v>5.3870345947042708E-2</c:v>
                </c:pt>
              </c:numCache>
            </c:numRef>
          </c:val>
          <c:extLst>
            <c:ext xmlns:c16="http://schemas.microsoft.com/office/drawing/2014/chart" uri="{C3380CC4-5D6E-409C-BE32-E72D297353CC}">
              <c16:uniqueId val="{00000018-B614-4BDC-998D-C5CAA3FCD09C}"/>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G.8!$AAM$115:$AAM$122</c:f>
              <c:numCache>
                <c:formatCode>0.00%</c:formatCode>
                <c:ptCount val="8"/>
                <c:pt idx="0">
                  <c:v>0.12516354121238552</c:v>
                </c:pt>
                <c:pt idx="1">
                  <c:v>0.12397379550543162</c:v>
                </c:pt>
                <c:pt idx="2">
                  <c:v>0.13026763270737837</c:v>
                </c:pt>
                <c:pt idx="3">
                  <c:v>0.13755007891222532</c:v>
                </c:pt>
                <c:pt idx="4">
                  <c:v>0.13483565737051792</c:v>
                </c:pt>
                <c:pt idx="5">
                  <c:v>0.13328512894673417</c:v>
                </c:pt>
                <c:pt idx="6">
                  <c:v>0.14238706079196878</c:v>
                </c:pt>
                <c:pt idx="7">
                  <c:v>0.12285685299786954</c:v>
                </c:pt>
              </c:numCache>
            </c:numRef>
          </c:val>
          <c:extLst>
            <c:ext xmlns:c16="http://schemas.microsoft.com/office/drawing/2014/chart" uri="{C3380CC4-5D6E-409C-BE32-E72D297353CC}">
              <c16:uniqueId val="{00000019-B614-4BDC-998D-C5CAA3FCD09C}"/>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G.8!$AAN$115:$AAN$122</c:f>
              <c:numCache>
                <c:formatCode>0.00%</c:formatCode>
                <c:ptCount val="8"/>
                <c:pt idx="0">
                  <c:v>3.0963802878325338E-2</c:v>
                </c:pt>
                <c:pt idx="1">
                  <c:v>2.6702048262708351E-2</c:v>
                </c:pt>
                <c:pt idx="2">
                  <c:v>1.3455567056040219E-2</c:v>
                </c:pt>
                <c:pt idx="3">
                  <c:v>2.6830156610416413E-2</c:v>
                </c:pt>
                <c:pt idx="4">
                  <c:v>2.6518924302788845E-2</c:v>
                </c:pt>
                <c:pt idx="5">
                  <c:v>1.566642564473367E-2</c:v>
                </c:pt>
                <c:pt idx="6">
                  <c:v>2.7830451756832124E-2</c:v>
                </c:pt>
                <c:pt idx="7">
                  <c:v>2.1710459571877852E-2</c:v>
                </c:pt>
              </c:numCache>
            </c:numRef>
          </c:val>
          <c:extLst>
            <c:ext xmlns:c16="http://schemas.microsoft.com/office/drawing/2014/chart" uri="{C3380CC4-5D6E-409C-BE32-E72D297353CC}">
              <c16:uniqueId val="{0000001A-B614-4BDC-998D-C5CAA3FCD09C}"/>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G.8!$AAA$115:$AAA$122</c:f>
              <c:strCache>
                <c:ptCount val="8"/>
                <c:pt idx="0">
                  <c:v>Almería</c:v>
                </c:pt>
                <c:pt idx="1">
                  <c:v>Cádiz</c:v>
                </c:pt>
                <c:pt idx="2">
                  <c:v>Córdoba</c:v>
                </c:pt>
                <c:pt idx="3">
                  <c:v>Granada</c:v>
                </c:pt>
                <c:pt idx="4">
                  <c:v>Huelva</c:v>
                </c:pt>
                <c:pt idx="5">
                  <c:v>Jaén</c:v>
                </c:pt>
                <c:pt idx="6">
                  <c:v>Málaga</c:v>
                </c:pt>
                <c:pt idx="7">
                  <c:v>Sevilla</c:v>
                </c:pt>
              </c:strCache>
            </c:strRef>
          </c:cat>
          <c:val>
            <c:numRef>
              <c:f>G.8!$AAO$115:$AAO$122</c:f>
              <c:numCache>
                <c:formatCode>0.00%</c:formatCode>
                <c:ptCount val="8"/>
                <c:pt idx="0">
                  <c:v>9.0492804186655035E-2</c:v>
                </c:pt>
                <c:pt idx="1">
                  <c:v>9.2213284683638777E-2</c:v>
                </c:pt>
                <c:pt idx="2">
                  <c:v>8.2359899452905519E-2</c:v>
                </c:pt>
                <c:pt idx="3">
                  <c:v>9.7001335437659347E-2</c:v>
                </c:pt>
                <c:pt idx="4">
                  <c:v>8.8894422310756976E-2</c:v>
                </c:pt>
                <c:pt idx="5">
                  <c:v>7.3029645697758494E-2</c:v>
                </c:pt>
                <c:pt idx="6">
                  <c:v>6.4082543223647523E-2</c:v>
                </c:pt>
                <c:pt idx="7">
                  <c:v>8.8515775590950599E-2</c:v>
                </c:pt>
              </c:numCache>
            </c:numRef>
          </c:val>
          <c:extLst>
            <c:ext xmlns:c16="http://schemas.microsoft.com/office/drawing/2014/chart" uri="{C3380CC4-5D6E-409C-BE32-E72D297353CC}">
              <c16:uniqueId val="{0000001B-B614-4BDC-998D-C5CAA3FCD09C}"/>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MUY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G.8!$AAF$123:$AAF$130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827-478B-989A-BA8E013573FD}"/>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G.8!$AAG$123:$AAG$130</c:f>
              <c:numCache>
                <c:formatCode>0.00%</c:formatCode>
                <c:ptCount val="8"/>
                <c:pt idx="0">
                  <c:v>1.1363636363636364E-2</c:v>
                </c:pt>
                <c:pt idx="1">
                  <c:v>4.6357615894039736E-2</c:v>
                </c:pt>
                <c:pt idx="2">
                  <c:v>0</c:v>
                </c:pt>
                <c:pt idx="3">
                  <c:v>6.7567567567567571E-2</c:v>
                </c:pt>
                <c:pt idx="4">
                  <c:v>1.6949152542372881E-2</c:v>
                </c:pt>
                <c:pt idx="5">
                  <c:v>5.7142857142857141E-2</c:v>
                </c:pt>
                <c:pt idx="6">
                  <c:v>2.3391812865497075E-2</c:v>
                </c:pt>
                <c:pt idx="7">
                  <c:v>1.2145748987854251E-2</c:v>
                </c:pt>
              </c:numCache>
            </c:numRef>
          </c:val>
          <c:extLst>
            <c:ext xmlns:c16="http://schemas.microsoft.com/office/drawing/2014/chart" uri="{C3380CC4-5D6E-409C-BE32-E72D297353CC}">
              <c16:uniqueId val="{0000000A-4827-478B-989A-BA8E013573FD}"/>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G.8!$AAH$123:$AAH$130</c:f>
              <c:numCache>
                <c:formatCode>0.00%</c:formatCode>
                <c:ptCount val="8"/>
                <c:pt idx="0">
                  <c:v>4.5454545454545456E-2</c:v>
                </c:pt>
                <c:pt idx="1">
                  <c:v>4.6357615894039736E-2</c:v>
                </c:pt>
                <c:pt idx="2">
                  <c:v>1.6393442622950821E-2</c:v>
                </c:pt>
                <c:pt idx="3">
                  <c:v>0</c:v>
                </c:pt>
                <c:pt idx="4">
                  <c:v>3.3898305084745763E-2</c:v>
                </c:pt>
                <c:pt idx="5">
                  <c:v>0</c:v>
                </c:pt>
                <c:pt idx="6">
                  <c:v>1.7543859649122806E-2</c:v>
                </c:pt>
                <c:pt idx="7">
                  <c:v>8.0971659919028341E-3</c:v>
                </c:pt>
              </c:numCache>
            </c:numRef>
          </c:val>
          <c:extLst>
            <c:ext xmlns:c16="http://schemas.microsoft.com/office/drawing/2014/chart" uri="{C3380CC4-5D6E-409C-BE32-E72D297353CC}">
              <c16:uniqueId val="{0000000B-4827-478B-989A-BA8E013573FD}"/>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G.8!$AAI$123:$AAI$130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C-4827-478B-989A-BA8E013573FD}"/>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G.8!$AAJ$123:$AAJ$130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4827-478B-989A-BA8E013573FD}"/>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G.8!$AAK$123:$AAK$130</c:f>
              <c:numCache>
                <c:formatCode>0.00%</c:formatCode>
                <c:ptCount val="8"/>
                <c:pt idx="0">
                  <c:v>0.84090909090909094</c:v>
                </c:pt>
                <c:pt idx="1">
                  <c:v>0.64900662251655628</c:v>
                </c:pt>
                <c:pt idx="2">
                  <c:v>0.67213114754098358</c:v>
                </c:pt>
                <c:pt idx="3">
                  <c:v>0.81081081081081086</c:v>
                </c:pt>
                <c:pt idx="4">
                  <c:v>0.71186440677966101</c:v>
                </c:pt>
                <c:pt idx="5">
                  <c:v>0.74285714285714288</c:v>
                </c:pt>
                <c:pt idx="6">
                  <c:v>0.8128654970760234</c:v>
                </c:pt>
                <c:pt idx="7">
                  <c:v>0.68825910931174084</c:v>
                </c:pt>
              </c:numCache>
            </c:numRef>
          </c:val>
          <c:extLst>
            <c:ext xmlns:c16="http://schemas.microsoft.com/office/drawing/2014/chart" uri="{C3380CC4-5D6E-409C-BE32-E72D297353CC}">
              <c16:uniqueId val="{0000000E-4827-478B-989A-BA8E013573FD}"/>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G.8!$AAL$123:$AAL$130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4827-478B-989A-BA8E013573FD}"/>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G.8!$AAM$123:$AAM$130</c:f>
              <c:numCache>
                <c:formatCode>0.00%</c:formatCode>
                <c:ptCount val="8"/>
                <c:pt idx="0">
                  <c:v>0.10227272727272728</c:v>
                </c:pt>
                <c:pt idx="1">
                  <c:v>0.25827814569536423</c:v>
                </c:pt>
                <c:pt idx="2">
                  <c:v>0.31147540983606559</c:v>
                </c:pt>
                <c:pt idx="3">
                  <c:v>0.12162162162162163</c:v>
                </c:pt>
                <c:pt idx="4">
                  <c:v>0.23728813559322035</c:v>
                </c:pt>
                <c:pt idx="5">
                  <c:v>0.2</c:v>
                </c:pt>
                <c:pt idx="6">
                  <c:v>0.14035087719298245</c:v>
                </c:pt>
                <c:pt idx="7">
                  <c:v>0.291497975708502</c:v>
                </c:pt>
              </c:numCache>
            </c:numRef>
          </c:val>
          <c:extLst>
            <c:ext xmlns:c16="http://schemas.microsoft.com/office/drawing/2014/chart" uri="{C3380CC4-5D6E-409C-BE32-E72D297353CC}">
              <c16:uniqueId val="{00000010-4827-478B-989A-BA8E013573FD}"/>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G.8!$AAN$123:$AAN$130</c:f>
              <c:numCache>
                <c:formatCode>0.00%</c:formatCode>
                <c:ptCount val="8"/>
                <c:pt idx="0">
                  <c:v>0</c:v>
                </c:pt>
                <c:pt idx="1">
                  <c:v>0</c:v>
                </c:pt>
                <c:pt idx="2">
                  <c:v>0</c:v>
                </c:pt>
                <c:pt idx="3">
                  <c:v>0</c:v>
                </c:pt>
                <c:pt idx="4">
                  <c:v>0</c:v>
                </c:pt>
                <c:pt idx="5">
                  <c:v>0</c:v>
                </c:pt>
                <c:pt idx="6">
                  <c:v>5.8479532163742687E-3</c:v>
                </c:pt>
                <c:pt idx="7">
                  <c:v>0</c:v>
                </c:pt>
              </c:numCache>
            </c:numRef>
          </c:val>
          <c:extLst>
            <c:ext xmlns:c16="http://schemas.microsoft.com/office/drawing/2014/chart" uri="{C3380CC4-5D6E-409C-BE32-E72D297353CC}">
              <c16:uniqueId val="{00000011-4827-478B-989A-BA8E013573FD}"/>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G.8!$AAA$123:$AAA$130</c:f>
              <c:strCache>
                <c:ptCount val="8"/>
                <c:pt idx="0">
                  <c:v>Almería</c:v>
                </c:pt>
                <c:pt idx="1">
                  <c:v>Cádiz</c:v>
                </c:pt>
                <c:pt idx="2">
                  <c:v>Córdoba</c:v>
                </c:pt>
                <c:pt idx="3">
                  <c:v>Granada</c:v>
                </c:pt>
                <c:pt idx="4">
                  <c:v>Huelva</c:v>
                </c:pt>
                <c:pt idx="5">
                  <c:v>Jaén</c:v>
                </c:pt>
                <c:pt idx="6">
                  <c:v>Málaga</c:v>
                </c:pt>
                <c:pt idx="7">
                  <c:v>Sevilla</c:v>
                </c:pt>
              </c:strCache>
            </c:strRef>
          </c:cat>
          <c:val>
            <c:numRef>
              <c:f>G.8!$AAO$123:$AAO$130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4827-478B-989A-BA8E013573FD}"/>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LEVES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G.8!$AAF$131:$AAF$138</c:f>
              <c:numCache>
                <c:formatCode>0.00%</c:formatCode>
                <c:ptCount val="8"/>
                <c:pt idx="0">
                  <c:v>2.4111675126903553E-2</c:v>
                </c:pt>
                <c:pt idx="1">
                  <c:v>2.1586616297895305E-2</c:v>
                </c:pt>
                <c:pt idx="2">
                  <c:v>2.1812080536912751E-2</c:v>
                </c:pt>
                <c:pt idx="3">
                  <c:v>2.587949858471492E-2</c:v>
                </c:pt>
                <c:pt idx="4">
                  <c:v>3.7249283667621778E-2</c:v>
                </c:pt>
                <c:pt idx="5">
                  <c:v>4.2316258351893093E-2</c:v>
                </c:pt>
                <c:pt idx="6">
                  <c:v>2.3183925811437404E-2</c:v>
                </c:pt>
                <c:pt idx="7">
                  <c:v>2.0374220374220375E-2</c:v>
                </c:pt>
              </c:numCache>
            </c:numRef>
          </c:val>
          <c:extLst>
            <c:ext xmlns:c16="http://schemas.microsoft.com/office/drawing/2014/chart" uri="{C3380CC4-5D6E-409C-BE32-E72D297353CC}">
              <c16:uniqueId val="{00000000-3AC9-460F-BF4B-7145D073D6EE}"/>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G.8!$AAG$131:$AAG$138</c:f>
              <c:numCache>
                <c:formatCode>0.00%</c:formatCode>
                <c:ptCount val="8"/>
                <c:pt idx="0">
                  <c:v>0.32741116751269034</c:v>
                </c:pt>
                <c:pt idx="1">
                  <c:v>0.28386400431732328</c:v>
                </c:pt>
                <c:pt idx="2">
                  <c:v>0.29530201342281881</c:v>
                </c:pt>
                <c:pt idx="3">
                  <c:v>0.29963606955115246</c:v>
                </c:pt>
                <c:pt idx="4">
                  <c:v>0.25787965616045844</c:v>
                </c:pt>
                <c:pt idx="5">
                  <c:v>0.30734966592427615</c:v>
                </c:pt>
                <c:pt idx="6">
                  <c:v>0.31530139103554866</c:v>
                </c:pt>
                <c:pt idx="7">
                  <c:v>0.25322245322245324</c:v>
                </c:pt>
              </c:numCache>
            </c:numRef>
          </c:val>
          <c:extLst>
            <c:ext xmlns:c16="http://schemas.microsoft.com/office/drawing/2014/chart" uri="{C3380CC4-5D6E-409C-BE32-E72D297353CC}">
              <c16:uniqueId val="{0000000A-3AC9-460F-BF4B-7145D073D6EE}"/>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G.8!$AAH$131:$AAH$138</c:f>
              <c:numCache>
                <c:formatCode>0.00%</c:formatCode>
                <c:ptCount val="8"/>
                <c:pt idx="0">
                  <c:v>1.015228426395939E-2</c:v>
                </c:pt>
                <c:pt idx="1">
                  <c:v>5.9363194819212085E-3</c:v>
                </c:pt>
                <c:pt idx="2">
                  <c:v>1.3422818791946308E-2</c:v>
                </c:pt>
                <c:pt idx="3">
                  <c:v>1.5770319450060657E-2</c:v>
                </c:pt>
                <c:pt idx="4">
                  <c:v>1.4326647564469915E-2</c:v>
                </c:pt>
                <c:pt idx="5">
                  <c:v>2.0044543429844099E-2</c:v>
                </c:pt>
                <c:pt idx="6">
                  <c:v>8.9644513137557957E-3</c:v>
                </c:pt>
                <c:pt idx="7">
                  <c:v>6.2370062370062374E-3</c:v>
                </c:pt>
              </c:numCache>
            </c:numRef>
          </c:val>
          <c:extLst>
            <c:ext xmlns:c16="http://schemas.microsoft.com/office/drawing/2014/chart" uri="{C3380CC4-5D6E-409C-BE32-E72D297353CC}">
              <c16:uniqueId val="{0000000B-3AC9-460F-BF4B-7145D073D6EE}"/>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G.8!$AAI$131:$AAI$138</c:f>
              <c:numCache>
                <c:formatCode>0.00%</c:formatCode>
                <c:ptCount val="8"/>
                <c:pt idx="0">
                  <c:v>0.27030456852791879</c:v>
                </c:pt>
                <c:pt idx="1">
                  <c:v>0.34646519158121963</c:v>
                </c:pt>
                <c:pt idx="2">
                  <c:v>0.33389261744966442</c:v>
                </c:pt>
                <c:pt idx="3">
                  <c:v>0.33926405175899715</c:v>
                </c:pt>
                <c:pt idx="4">
                  <c:v>0.29512893982808025</c:v>
                </c:pt>
                <c:pt idx="5">
                  <c:v>0.39866369710467708</c:v>
                </c:pt>
                <c:pt idx="6">
                  <c:v>0.28964451313755796</c:v>
                </c:pt>
                <c:pt idx="7">
                  <c:v>0.37422037422037424</c:v>
                </c:pt>
              </c:numCache>
            </c:numRef>
          </c:val>
          <c:extLst>
            <c:ext xmlns:c16="http://schemas.microsoft.com/office/drawing/2014/chart" uri="{C3380CC4-5D6E-409C-BE32-E72D297353CC}">
              <c16:uniqueId val="{0000000C-3AC9-460F-BF4B-7145D073D6EE}"/>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G.8!$AAJ$131:$AAJ$138</c:f>
              <c:numCache>
                <c:formatCode>0.00%</c:formatCode>
                <c:ptCount val="8"/>
                <c:pt idx="0">
                  <c:v>3.4263959390862943E-2</c:v>
                </c:pt>
                <c:pt idx="1">
                  <c:v>2.1586616297895305E-2</c:v>
                </c:pt>
                <c:pt idx="2">
                  <c:v>8.3892617449664433E-2</c:v>
                </c:pt>
                <c:pt idx="3">
                  <c:v>2.0622725434694702E-2</c:v>
                </c:pt>
                <c:pt idx="4">
                  <c:v>3.7249283667621778E-2</c:v>
                </c:pt>
                <c:pt idx="5">
                  <c:v>2.0044543429844099E-2</c:v>
                </c:pt>
                <c:pt idx="6">
                  <c:v>7.0170015455950543E-2</c:v>
                </c:pt>
                <c:pt idx="7">
                  <c:v>0.11476091476091477</c:v>
                </c:pt>
              </c:numCache>
            </c:numRef>
          </c:val>
          <c:extLst>
            <c:ext xmlns:c16="http://schemas.microsoft.com/office/drawing/2014/chart" uri="{C3380CC4-5D6E-409C-BE32-E72D297353CC}">
              <c16:uniqueId val="{0000000D-3AC9-460F-BF4B-7145D073D6EE}"/>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G.8!$AAK$131:$AAK$138</c:f>
              <c:numCache>
                <c:formatCode>0.00%</c:formatCode>
                <c:ptCount val="8"/>
                <c:pt idx="0">
                  <c:v>0.1065989847715736</c:v>
                </c:pt>
                <c:pt idx="1">
                  <c:v>0.13113869400971398</c:v>
                </c:pt>
                <c:pt idx="2">
                  <c:v>0.11912751677852348</c:v>
                </c:pt>
                <c:pt idx="3">
                  <c:v>8.1277800242620296E-2</c:v>
                </c:pt>
                <c:pt idx="4">
                  <c:v>0.19197707736389685</c:v>
                </c:pt>
                <c:pt idx="5">
                  <c:v>7.126948775055679E-2</c:v>
                </c:pt>
                <c:pt idx="6">
                  <c:v>0.10695517774343122</c:v>
                </c:pt>
                <c:pt idx="7">
                  <c:v>0.11850311850311851</c:v>
                </c:pt>
              </c:numCache>
            </c:numRef>
          </c:val>
          <c:extLst>
            <c:ext xmlns:c16="http://schemas.microsoft.com/office/drawing/2014/chart" uri="{C3380CC4-5D6E-409C-BE32-E72D297353CC}">
              <c16:uniqueId val="{0000000E-3AC9-460F-BF4B-7145D073D6EE}"/>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G.8!$AAL$131:$AAL$138</c:f>
              <c:numCache>
                <c:formatCode>0.00%</c:formatCode>
                <c:ptCount val="8"/>
                <c:pt idx="0">
                  <c:v>7.2335025380710655E-2</c:v>
                </c:pt>
                <c:pt idx="1">
                  <c:v>2.8062601187263895E-2</c:v>
                </c:pt>
                <c:pt idx="2">
                  <c:v>2.5167785234899327E-2</c:v>
                </c:pt>
                <c:pt idx="3">
                  <c:v>4.4480388192478772E-2</c:v>
                </c:pt>
                <c:pt idx="4">
                  <c:v>3.0085959885386818E-2</c:v>
                </c:pt>
                <c:pt idx="5">
                  <c:v>2.6726057906458798E-2</c:v>
                </c:pt>
                <c:pt idx="6">
                  <c:v>4.2658423493044821E-2</c:v>
                </c:pt>
                <c:pt idx="7">
                  <c:v>1.3721413721413722E-2</c:v>
                </c:pt>
              </c:numCache>
            </c:numRef>
          </c:val>
          <c:extLst>
            <c:ext xmlns:c16="http://schemas.microsoft.com/office/drawing/2014/chart" uri="{C3380CC4-5D6E-409C-BE32-E72D297353CC}">
              <c16:uniqueId val="{0000000F-3AC9-460F-BF4B-7145D073D6EE}"/>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G.8!$AAM$131:$AAM$138</c:f>
              <c:numCache>
                <c:formatCode>0.00%</c:formatCode>
                <c:ptCount val="8"/>
                <c:pt idx="0">
                  <c:v>5.076142131979695E-3</c:v>
                </c:pt>
                <c:pt idx="1">
                  <c:v>4.8569886670264432E-3</c:v>
                </c:pt>
                <c:pt idx="2">
                  <c:v>1.6778523489932886E-2</c:v>
                </c:pt>
                <c:pt idx="3">
                  <c:v>1.3748483623129802E-2</c:v>
                </c:pt>
                <c:pt idx="4">
                  <c:v>5.7306590257879654E-3</c:v>
                </c:pt>
                <c:pt idx="5">
                  <c:v>8.9086859688195987E-3</c:v>
                </c:pt>
                <c:pt idx="6">
                  <c:v>5.2550231839258114E-3</c:v>
                </c:pt>
                <c:pt idx="7">
                  <c:v>3.7422037422037424E-3</c:v>
                </c:pt>
              </c:numCache>
            </c:numRef>
          </c:val>
          <c:extLst>
            <c:ext xmlns:c16="http://schemas.microsoft.com/office/drawing/2014/chart" uri="{C3380CC4-5D6E-409C-BE32-E72D297353CC}">
              <c16:uniqueId val="{00000010-3AC9-460F-BF4B-7145D073D6EE}"/>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G.8!$AAN$131:$AAN$138</c:f>
              <c:numCache>
                <c:formatCode>0.00%</c:formatCode>
                <c:ptCount val="8"/>
                <c:pt idx="0">
                  <c:v>0.14467005076142131</c:v>
                </c:pt>
                <c:pt idx="1">
                  <c:v>0.14786832164058283</c:v>
                </c:pt>
                <c:pt idx="2">
                  <c:v>6.5436241610738258E-2</c:v>
                </c:pt>
                <c:pt idx="3">
                  <c:v>0.14152850788515972</c:v>
                </c:pt>
                <c:pt idx="4">
                  <c:v>0.11174785100286533</c:v>
                </c:pt>
                <c:pt idx="5">
                  <c:v>7.7951002227171495E-2</c:v>
                </c:pt>
                <c:pt idx="6">
                  <c:v>0.11777434312210201</c:v>
                </c:pt>
                <c:pt idx="7">
                  <c:v>8.8149688149688155E-2</c:v>
                </c:pt>
              </c:numCache>
            </c:numRef>
          </c:val>
          <c:extLst>
            <c:ext xmlns:c16="http://schemas.microsoft.com/office/drawing/2014/chart" uri="{C3380CC4-5D6E-409C-BE32-E72D297353CC}">
              <c16:uniqueId val="{00000011-3AC9-460F-BF4B-7145D073D6EE}"/>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G.8!$AAA$131:$AAA$138</c:f>
              <c:strCache>
                <c:ptCount val="8"/>
                <c:pt idx="0">
                  <c:v>Almería</c:v>
                </c:pt>
                <c:pt idx="1">
                  <c:v>Cádiz</c:v>
                </c:pt>
                <c:pt idx="2">
                  <c:v>Córdoba</c:v>
                </c:pt>
                <c:pt idx="3">
                  <c:v>Granada</c:v>
                </c:pt>
                <c:pt idx="4">
                  <c:v>Huelva</c:v>
                </c:pt>
                <c:pt idx="5">
                  <c:v>Jaén</c:v>
                </c:pt>
                <c:pt idx="6">
                  <c:v>Málaga</c:v>
                </c:pt>
                <c:pt idx="7">
                  <c:v>Sevilla</c:v>
                </c:pt>
              </c:strCache>
            </c:strRef>
          </c:cat>
          <c:val>
            <c:numRef>
              <c:f>G.8!$AAO$131:$AAO$138</c:f>
              <c:numCache>
                <c:formatCode>0.00%</c:formatCode>
                <c:ptCount val="8"/>
                <c:pt idx="0">
                  <c:v>5.076142131979695E-3</c:v>
                </c:pt>
                <c:pt idx="1">
                  <c:v>8.634646519158122E-3</c:v>
                </c:pt>
                <c:pt idx="2">
                  <c:v>2.5167785234899327E-2</c:v>
                </c:pt>
                <c:pt idx="3">
                  <c:v>1.7792155276991507E-2</c:v>
                </c:pt>
                <c:pt idx="4">
                  <c:v>1.8624641833810889E-2</c:v>
                </c:pt>
                <c:pt idx="5">
                  <c:v>2.6726057906458798E-2</c:v>
                </c:pt>
                <c:pt idx="6">
                  <c:v>2.009273570324575E-2</c:v>
                </c:pt>
                <c:pt idx="7">
                  <c:v>7.068607068607069E-3</c:v>
                </c:pt>
              </c:numCache>
            </c:numRef>
          </c:val>
          <c:extLst>
            <c:ext xmlns:c16="http://schemas.microsoft.com/office/drawing/2014/chart" uri="{C3380CC4-5D6E-409C-BE32-E72D297353CC}">
              <c16:uniqueId val="{00000012-3AC9-460F-BF4B-7145D073D6EE}"/>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G.8!$AAF$139:$AAF$146</c:f>
              <c:numCache>
                <c:formatCode>0.00%</c:formatCode>
                <c:ptCount val="8"/>
                <c:pt idx="0">
                  <c:v>2.5316455696202532E-3</c:v>
                </c:pt>
                <c:pt idx="1">
                  <c:v>3.6784025223331584E-3</c:v>
                </c:pt>
                <c:pt idx="2">
                  <c:v>6.7415730337078653E-3</c:v>
                </c:pt>
                <c:pt idx="3">
                  <c:v>3.5063113604488078E-3</c:v>
                </c:pt>
                <c:pt idx="4">
                  <c:v>1.1583011583011582E-2</c:v>
                </c:pt>
                <c:pt idx="5">
                  <c:v>0</c:v>
                </c:pt>
                <c:pt idx="6">
                  <c:v>4.5742434904996482E-3</c:v>
                </c:pt>
                <c:pt idx="7">
                  <c:v>4.7468354430379748E-3</c:v>
                </c:pt>
              </c:numCache>
            </c:numRef>
          </c:val>
          <c:extLst>
            <c:ext xmlns:c16="http://schemas.microsoft.com/office/drawing/2014/chart" uri="{C3380CC4-5D6E-409C-BE32-E72D297353CC}">
              <c16:uniqueId val="{00000000-9A86-4E97-BFFC-FF1F29498097}"/>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G.8!$AAG$139:$AAG$146</c:f>
              <c:numCache>
                <c:formatCode>0.00%</c:formatCode>
                <c:ptCount val="8"/>
                <c:pt idx="0">
                  <c:v>0.17974683544303796</c:v>
                </c:pt>
                <c:pt idx="1">
                  <c:v>0.17813977929584865</c:v>
                </c:pt>
                <c:pt idx="2">
                  <c:v>0.15280898876404495</c:v>
                </c:pt>
                <c:pt idx="3">
                  <c:v>0.16549789621318373</c:v>
                </c:pt>
                <c:pt idx="4">
                  <c:v>0.24420849420849422</c:v>
                </c:pt>
                <c:pt idx="5">
                  <c:v>0.1751412429378531</c:v>
                </c:pt>
                <c:pt idx="6">
                  <c:v>0.19809992962702322</c:v>
                </c:pt>
                <c:pt idx="7">
                  <c:v>0.15308544303797469</c:v>
                </c:pt>
              </c:numCache>
            </c:numRef>
          </c:val>
          <c:extLst>
            <c:ext xmlns:c16="http://schemas.microsoft.com/office/drawing/2014/chart" uri="{C3380CC4-5D6E-409C-BE32-E72D297353CC}">
              <c16:uniqueId val="{0000000A-9A86-4E97-BFFC-FF1F29498097}"/>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G.8!$AAH$139:$AAH$146</c:f>
              <c:numCache>
                <c:formatCode>0.00%</c:formatCode>
                <c:ptCount val="8"/>
                <c:pt idx="0">
                  <c:v>0.10886075949367088</c:v>
                </c:pt>
                <c:pt idx="1">
                  <c:v>0.14766158696794535</c:v>
                </c:pt>
                <c:pt idx="2">
                  <c:v>0.12134831460674157</c:v>
                </c:pt>
                <c:pt idx="3">
                  <c:v>0.16129032258064516</c:v>
                </c:pt>
                <c:pt idx="4">
                  <c:v>0.15830115830115829</c:v>
                </c:pt>
                <c:pt idx="5">
                  <c:v>9.03954802259887E-2</c:v>
                </c:pt>
                <c:pt idx="6">
                  <c:v>0.16291344123856438</c:v>
                </c:pt>
                <c:pt idx="7">
                  <c:v>0.1550632911392405</c:v>
                </c:pt>
              </c:numCache>
            </c:numRef>
          </c:val>
          <c:extLst>
            <c:ext xmlns:c16="http://schemas.microsoft.com/office/drawing/2014/chart" uri="{C3380CC4-5D6E-409C-BE32-E72D297353CC}">
              <c16:uniqueId val="{0000000B-9A86-4E97-BFFC-FF1F29498097}"/>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G.8!$AAI$139:$AAI$146</c:f>
              <c:numCache>
                <c:formatCode>0.00%</c:formatCode>
                <c:ptCount val="8"/>
                <c:pt idx="0">
                  <c:v>0.11645569620253164</c:v>
                </c:pt>
                <c:pt idx="1">
                  <c:v>0.10036784025223332</c:v>
                </c:pt>
                <c:pt idx="2">
                  <c:v>0.11910112359550562</c:v>
                </c:pt>
                <c:pt idx="3">
                  <c:v>0.1185133239831697</c:v>
                </c:pt>
                <c:pt idx="4">
                  <c:v>8.8803088803088806E-2</c:v>
                </c:pt>
                <c:pt idx="5">
                  <c:v>6.7796610169491525E-2</c:v>
                </c:pt>
                <c:pt idx="6">
                  <c:v>0.11963406052076003</c:v>
                </c:pt>
                <c:pt idx="7">
                  <c:v>0.14398734177215189</c:v>
                </c:pt>
              </c:numCache>
            </c:numRef>
          </c:val>
          <c:extLst>
            <c:ext xmlns:c16="http://schemas.microsoft.com/office/drawing/2014/chart" uri="{C3380CC4-5D6E-409C-BE32-E72D297353CC}">
              <c16:uniqueId val="{0000000C-9A86-4E97-BFFC-FF1F29498097}"/>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G.8!$AAJ$139:$AAJ$146</c:f>
              <c:numCache>
                <c:formatCode>0.00%</c:formatCode>
                <c:ptCount val="8"/>
                <c:pt idx="0">
                  <c:v>7.5949367088607597E-2</c:v>
                </c:pt>
                <c:pt idx="1">
                  <c:v>6.463478717813978E-2</c:v>
                </c:pt>
                <c:pt idx="2">
                  <c:v>8.98876404494382E-2</c:v>
                </c:pt>
                <c:pt idx="3">
                  <c:v>3.9270687237026647E-2</c:v>
                </c:pt>
                <c:pt idx="4">
                  <c:v>4.4401544401544403E-2</c:v>
                </c:pt>
                <c:pt idx="5">
                  <c:v>0.10734463276836158</c:v>
                </c:pt>
                <c:pt idx="6">
                  <c:v>9.078114004222379E-2</c:v>
                </c:pt>
                <c:pt idx="7">
                  <c:v>0.13844936708860758</c:v>
                </c:pt>
              </c:numCache>
            </c:numRef>
          </c:val>
          <c:extLst>
            <c:ext xmlns:c16="http://schemas.microsoft.com/office/drawing/2014/chart" uri="{C3380CC4-5D6E-409C-BE32-E72D297353CC}">
              <c16:uniqueId val="{0000000D-9A86-4E97-BFFC-FF1F29498097}"/>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G.8!$AAK$139:$AAK$146</c:f>
              <c:numCache>
                <c:formatCode>0.00%</c:formatCode>
                <c:ptCount val="8"/>
                <c:pt idx="0">
                  <c:v>0.2</c:v>
                </c:pt>
                <c:pt idx="1">
                  <c:v>0.22017866526537047</c:v>
                </c:pt>
                <c:pt idx="2">
                  <c:v>0.22247191011235956</c:v>
                </c:pt>
                <c:pt idx="3">
                  <c:v>0.21809256661991586</c:v>
                </c:pt>
                <c:pt idx="4">
                  <c:v>0.17953667953667954</c:v>
                </c:pt>
                <c:pt idx="5">
                  <c:v>0.23728813559322035</c:v>
                </c:pt>
                <c:pt idx="6">
                  <c:v>0.15482054890921887</c:v>
                </c:pt>
                <c:pt idx="7">
                  <c:v>0.14596518987341772</c:v>
                </c:pt>
              </c:numCache>
            </c:numRef>
          </c:val>
          <c:extLst>
            <c:ext xmlns:c16="http://schemas.microsoft.com/office/drawing/2014/chart" uri="{C3380CC4-5D6E-409C-BE32-E72D297353CC}">
              <c16:uniqueId val="{0000000E-9A86-4E97-BFFC-FF1F29498097}"/>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G.8!$AAL$139:$AAL$146</c:f>
              <c:numCache>
                <c:formatCode>0.00%</c:formatCode>
                <c:ptCount val="8"/>
                <c:pt idx="0">
                  <c:v>4.810126582278481E-2</c:v>
                </c:pt>
                <c:pt idx="1">
                  <c:v>3.5207566999474513E-2</c:v>
                </c:pt>
                <c:pt idx="2">
                  <c:v>4.0449438202247189E-2</c:v>
                </c:pt>
                <c:pt idx="3">
                  <c:v>3.0855539971949508E-2</c:v>
                </c:pt>
                <c:pt idx="4">
                  <c:v>2.4131274131274132E-2</c:v>
                </c:pt>
                <c:pt idx="5">
                  <c:v>3.954802259887006E-2</c:v>
                </c:pt>
                <c:pt idx="6">
                  <c:v>3.6593947923997186E-2</c:v>
                </c:pt>
                <c:pt idx="7">
                  <c:v>4.4699367088607597E-2</c:v>
                </c:pt>
              </c:numCache>
            </c:numRef>
          </c:val>
          <c:extLst>
            <c:ext xmlns:c16="http://schemas.microsoft.com/office/drawing/2014/chart" uri="{C3380CC4-5D6E-409C-BE32-E72D297353CC}">
              <c16:uniqueId val="{0000000F-9A86-4E97-BFFC-FF1F29498097}"/>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G.8!$AAM$139:$AAM$146</c:f>
              <c:numCache>
                <c:formatCode>0.00%</c:formatCode>
                <c:ptCount val="8"/>
                <c:pt idx="0">
                  <c:v>0.12658227848101267</c:v>
                </c:pt>
                <c:pt idx="1">
                  <c:v>0.11981082501313715</c:v>
                </c:pt>
                <c:pt idx="2">
                  <c:v>0.1101123595505618</c:v>
                </c:pt>
                <c:pt idx="3">
                  <c:v>0.13113604488078542</c:v>
                </c:pt>
                <c:pt idx="4">
                  <c:v>0.10328185328185328</c:v>
                </c:pt>
                <c:pt idx="5">
                  <c:v>9.6045197740112997E-2</c:v>
                </c:pt>
                <c:pt idx="6">
                  <c:v>0.11294862772695285</c:v>
                </c:pt>
                <c:pt idx="7">
                  <c:v>0.12420886075949367</c:v>
                </c:pt>
              </c:numCache>
            </c:numRef>
          </c:val>
          <c:extLst>
            <c:ext xmlns:c16="http://schemas.microsoft.com/office/drawing/2014/chart" uri="{C3380CC4-5D6E-409C-BE32-E72D297353CC}">
              <c16:uniqueId val="{00000010-9A86-4E97-BFFC-FF1F29498097}"/>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G.8!$AAN$139:$AAN$146</c:f>
              <c:numCache>
                <c:formatCode>0.00%</c:formatCode>
                <c:ptCount val="8"/>
                <c:pt idx="0">
                  <c:v>1.5189873417721518E-2</c:v>
                </c:pt>
                <c:pt idx="1">
                  <c:v>2.7850761954808196E-2</c:v>
                </c:pt>
                <c:pt idx="2">
                  <c:v>2.0224719101123594E-2</c:v>
                </c:pt>
                <c:pt idx="3">
                  <c:v>1.8934081346423562E-2</c:v>
                </c:pt>
                <c:pt idx="4">
                  <c:v>1.6409266409266408E-2</c:v>
                </c:pt>
                <c:pt idx="5">
                  <c:v>5.6497175141242938E-3</c:v>
                </c:pt>
                <c:pt idx="6">
                  <c:v>1.8296973961998593E-2</c:v>
                </c:pt>
                <c:pt idx="7">
                  <c:v>2.0174050632911392E-2</c:v>
                </c:pt>
              </c:numCache>
            </c:numRef>
          </c:val>
          <c:extLst>
            <c:ext xmlns:c16="http://schemas.microsoft.com/office/drawing/2014/chart" uri="{C3380CC4-5D6E-409C-BE32-E72D297353CC}">
              <c16:uniqueId val="{00000011-9A86-4E97-BFFC-FF1F29498097}"/>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G.8!$AAA$139:$AAA$146</c:f>
              <c:strCache>
                <c:ptCount val="8"/>
                <c:pt idx="0">
                  <c:v>Almería</c:v>
                </c:pt>
                <c:pt idx="1">
                  <c:v>Cádiz</c:v>
                </c:pt>
                <c:pt idx="2">
                  <c:v>Córdoba</c:v>
                </c:pt>
                <c:pt idx="3">
                  <c:v>Granada</c:v>
                </c:pt>
                <c:pt idx="4">
                  <c:v>Huelva</c:v>
                </c:pt>
                <c:pt idx="5">
                  <c:v>Jaén</c:v>
                </c:pt>
                <c:pt idx="6">
                  <c:v>Málaga</c:v>
                </c:pt>
                <c:pt idx="7">
                  <c:v>Sevilla</c:v>
                </c:pt>
              </c:strCache>
            </c:strRef>
          </c:cat>
          <c:val>
            <c:numRef>
              <c:f>G.8!$AAO$139:$AAO$146</c:f>
              <c:numCache>
                <c:formatCode>0.00%</c:formatCode>
                <c:ptCount val="8"/>
                <c:pt idx="0">
                  <c:v>0.12658227848101267</c:v>
                </c:pt>
                <c:pt idx="1">
                  <c:v>0.1024697845507094</c:v>
                </c:pt>
                <c:pt idx="2">
                  <c:v>0.11685393258426967</c:v>
                </c:pt>
                <c:pt idx="3">
                  <c:v>0.11290322580645161</c:v>
                </c:pt>
                <c:pt idx="4">
                  <c:v>0.12934362934362933</c:v>
                </c:pt>
                <c:pt idx="5">
                  <c:v>0.1807909604519774</c:v>
                </c:pt>
                <c:pt idx="6">
                  <c:v>0.10133708655876143</c:v>
                </c:pt>
                <c:pt idx="7">
                  <c:v>6.9620253164556958E-2</c:v>
                </c:pt>
              </c:numCache>
            </c:numRef>
          </c:val>
          <c:extLst>
            <c:ext xmlns:c16="http://schemas.microsoft.com/office/drawing/2014/chart" uri="{C3380CC4-5D6E-409C-BE32-E72D297353CC}">
              <c16:uniqueId val="{00000012-9A86-4E97-BFFC-FF1F29498097}"/>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MUY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G.8!$AAF$147:$AAF$154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9356-4114-B277-982C8178C99A}"/>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G.8!$AAG$147:$AAG$154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A-9356-4114-B277-982C8178C99A}"/>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G.8!$AAH$147:$AAH$154</c:f>
              <c:numCache>
                <c:formatCode>0.00%</c:formatCode>
                <c:ptCount val="8"/>
                <c:pt idx="0">
                  <c:v>0</c:v>
                </c:pt>
                <c:pt idx="1">
                  <c:v>0</c:v>
                </c:pt>
                <c:pt idx="2">
                  <c:v>0</c:v>
                </c:pt>
                <c:pt idx="3">
                  <c:v>0.25</c:v>
                </c:pt>
                <c:pt idx="4">
                  <c:v>0</c:v>
                </c:pt>
                <c:pt idx="5">
                  <c:v>0</c:v>
                </c:pt>
                <c:pt idx="6">
                  <c:v>0.25</c:v>
                </c:pt>
                <c:pt idx="7">
                  <c:v>0</c:v>
                </c:pt>
              </c:numCache>
            </c:numRef>
          </c:val>
          <c:extLst>
            <c:ext xmlns:c16="http://schemas.microsoft.com/office/drawing/2014/chart" uri="{C3380CC4-5D6E-409C-BE32-E72D297353CC}">
              <c16:uniqueId val="{0000000B-9356-4114-B277-982C8178C99A}"/>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G.8!$AAI$147:$AAI$154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C-9356-4114-B277-982C8178C99A}"/>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G.8!$AAJ$147:$AAJ$154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9356-4114-B277-982C8178C99A}"/>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G.8!$AAK$147:$AAK$154</c:f>
              <c:numCache>
                <c:formatCode>0.00%</c:formatCode>
                <c:ptCount val="8"/>
                <c:pt idx="0">
                  <c:v>0.5</c:v>
                </c:pt>
                <c:pt idx="1">
                  <c:v>1</c:v>
                </c:pt>
                <c:pt idx="2">
                  <c:v>0.33333333333333331</c:v>
                </c:pt>
                <c:pt idx="3">
                  <c:v>0.75</c:v>
                </c:pt>
                <c:pt idx="4">
                  <c:v>0.81818181818181823</c:v>
                </c:pt>
                <c:pt idx="5">
                  <c:v>1</c:v>
                </c:pt>
                <c:pt idx="6">
                  <c:v>0.75</c:v>
                </c:pt>
                <c:pt idx="7">
                  <c:v>0.6</c:v>
                </c:pt>
              </c:numCache>
            </c:numRef>
          </c:val>
          <c:extLst>
            <c:ext xmlns:c16="http://schemas.microsoft.com/office/drawing/2014/chart" uri="{C3380CC4-5D6E-409C-BE32-E72D297353CC}">
              <c16:uniqueId val="{0000000E-9356-4114-B277-982C8178C99A}"/>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G.8!$AAL$147:$AAL$154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9356-4114-B277-982C8178C99A}"/>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G.8!$AAM$147:$AAM$154</c:f>
              <c:numCache>
                <c:formatCode>0.00%</c:formatCode>
                <c:ptCount val="8"/>
                <c:pt idx="0">
                  <c:v>0.5</c:v>
                </c:pt>
                <c:pt idx="1">
                  <c:v>0</c:v>
                </c:pt>
                <c:pt idx="2">
                  <c:v>0.66666666666666663</c:v>
                </c:pt>
                <c:pt idx="3">
                  <c:v>0</c:v>
                </c:pt>
                <c:pt idx="4">
                  <c:v>0.18181818181818182</c:v>
                </c:pt>
                <c:pt idx="5">
                  <c:v>0</c:v>
                </c:pt>
                <c:pt idx="6">
                  <c:v>0</c:v>
                </c:pt>
                <c:pt idx="7">
                  <c:v>0.4</c:v>
                </c:pt>
              </c:numCache>
            </c:numRef>
          </c:val>
          <c:extLst>
            <c:ext xmlns:c16="http://schemas.microsoft.com/office/drawing/2014/chart" uri="{C3380CC4-5D6E-409C-BE32-E72D297353CC}">
              <c16:uniqueId val="{00000010-9356-4114-B277-982C8178C99A}"/>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G.8!$AAN$147:$AAN$154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9356-4114-B277-982C8178C99A}"/>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G.8!$AAA$147:$AAA$154</c:f>
              <c:strCache>
                <c:ptCount val="8"/>
                <c:pt idx="0">
                  <c:v>Almería</c:v>
                </c:pt>
                <c:pt idx="1">
                  <c:v>Cádiz</c:v>
                </c:pt>
                <c:pt idx="2">
                  <c:v>Córdoba</c:v>
                </c:pt>
                <c:pt idx="3">
                  <c:v>Granada</c:v>
                </c:pt>
                <c:pt idx="4">
                  <c:v>Huelva</c:v>
                </c:pt>
                <c:pt idx="5">
                  <c:v>Jaén</c:v>
                </c:pt>
                <c:pt idx="6">
                  <c:v>Málaga</c:v>
                </c:pt>
                <c:pt idx="7">
                  <c:v>Sevilla</c:v>
                </c:pt>
              </c:strCache>
            </c:strRef>
          </c:cat>
          <c:val>
            <c:numRef>
              <c:f>G.8!$AAO$147:$AAO$154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9356-4114-B277-982C8178C99A}"/>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LEVES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G.8!$AAF$155:$AAF$162</c:f>
              <c:numCache>
                <c:formatCode>0.00%</c:formatCode>
                <c:ptCount val="8"/>
                <c:pt idx="0">
                  <c:v>5.2600988084859052E-2</c:v>
                </c:pt>
                <c:pt idx="1">
                  <c:v>3.8818405604999051E-2</c:v>
                </c:pt>
                <c:pt idx="2">
                  <c:v>6.4476131432114073E-2</c:v>
                </c:pt>
                <c:pt idx="3">
                  <c:v>6.6215835446604671E-2</c:v>
                </c:pt>
                <c:pt idx="4">
                  <c:v>5.6183624528948269E-2</c:v>
                </c:pt>
                <c:pt idx="5">
                  <c:v>6.1235356762513314E-2</c:v>
                </c:pt>
                <c:pt idx="6">
                  <c:v>4.8645937813440322E-2</c:v>
                </c:pt>
                <c:pt idx="7">
                  <c:v>5.0575750733799954E-2</c:v>
                </c:pt>
              </c:numCache>
            </c:numRef>
          </c:val>
          <c:extLst>
            <c:ext xmlns:c16="http://schemas.microsoft.com/office/drawing/2014/chart" uri="{C3380CC4-5D6E-409C-BE32-E72D297353CC}">
              <c16:uniqueId val="{00000000-5773-4577-AE18-B7E00FC272C1}"/>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G.8!$AAG$155:$AAG$162</c:f>
              <c:numCache>
                <c:formatCode>0.00%</c:formatCode>
                <c:ptCount val="8"/>
                <c:pt idx="0">
                  <c:v>8.8637024120895094E-2</c:v>
                </c:pt>
                <c:pt idx="1">
                  <c:v>2.2533611058511645E-2</c:v>
                </c:pt>
                <c:pt idx="2">
                  <c:v>4.8977061376317424E-2</c:v>
                </c:pt>
                <c:pt idx="3">
                  <c:v>0.11665257819103973</c:v>
                </c:pt>
                <c:pt idx="4">
                  <c:v>4.6591298389859544E-2</c:v>
                </c:pt>
                <c:pt idx="5">
                  <c:v>4.5260915867944625E-2</c:v>
                </c:pt>
                <c:pt idx="6">
                  <c:v>6.8956870611835502E-2</c:v>
                </c:pt>
                <c:pt idx="7">
                  <c:v>5.9155565590426736E-2</c:v>
                </c:pt>
              </c:numCache>
            </c:numRef>
          </c:val>
          <c:extLst>
            <c:ext xmlns:c16="http://schemas.microsoft.com/office/drawing/2014/chart" uri="{C3380CC4-5D6E-409C-BE32-E72D297353CC}">
              <c16:uniqueId val="{0000000A-5773-4577-AE18-B7E00FC272C1}"/>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G.8!$AAH$155:$AAH$162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B-5773-4577-AE18-B7E00FC272C1}"/>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G.8!$AAI$155:$AAI$162</c:f>
              <c:numCache>
                <c:formatCode>0.00%</c:formatCode>
                <c:ptCount val="8"/>
                <c:pt idx="0">
                  <c:v>0.39843068875326942</c:v>
                </c:pt>
                <c:pt idx="1">
                  <c:v>0.32796818784321152</c:v>
                </c:pt>
                <c:pt idx="2">
                  <c:v>0.45257284562926225</c:v>
                </c:pt>
                <c:pt idx="3">
                  <c:v>0.41025641025641024</c:v>
                </c:pt>
                <c:pt idx="4">
                  <c:v>0.33436108256252139</c:v>
                </c:pt>
                <c:pt idx="5">
                  <c:v>0.55857294994675188</c:v>
                </c:pt>
                <c:pt idx="6">
                  <c:v>0.3791374122367101</c:v>
                </c:pt>
                <c:pt idx="7">
                  <c:v>0.36689997742153985</c:v>
                </c:pt>
              </c:numCache>
            </c:numRef>
          </c:val>
          <c:extLst>
            <c:ext xmlns:c16="http://schemas.microsoft.com/office/drawing/2014/chart" uri="{C3380CC4-5D6E-409C-BE32-E72D297353CC}">
              <c16:uniqueId val="{0000000C-5773-4577-AE18-B7E00FC272C1}"/>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G.8!$AAJ$155:$AAJ$162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5773-4577-AE18-B7E00FC272C1}"/>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G.8!$AAK$155:$AAK$162</c:f>
              <c:numCache>
                <c:formatCode>0.00%</c:formatCode>
                <c:ptCount val="8"/>
                <c:pt idx="0">
                  <c:v>0.44957861086893347</c:v>
                </c:pt>
                <c:pt idx="1">
                  <c:v>0.60064381745881457</c:v>
                </c:pt>
                <c:pt idx="2">
                  <c:v>0.42281463112213269</c:v>
                </c:pt>
                <c:pt idx="3">
                  <c:v>0.38799661876584951</c:v>
                </c:pt>
                <c:pt idx="4">
                  <c:v>0.54984583761562178</c:v>
                </c:pt>
                <c:pt idx="5">
                  <c:v>0.32587859424920129</c:v>
                </c:pt>
                <c:pt idx="6">
                  <c:v>0.49523570712136411</c:v>
                </c:pt>
                <c:pt idx="7">
                  <c:v>0.51072476857078353</c:v>
                </c:pt>
              </c:numCache>
            </c:numRef>
          </c:val>
          <c:extLst>
            <c:ext xmlns:c16="http://schemas.microsoft.com/office/drawing/2014/chart" uri="{C3380CC4-5D6E-409C-BE32-E72D297353CC}">
              <c16:uniqueId val="{0000000E-5773-4577-AE18-B7E00FC272C1}"/>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G.8!$AAL$155:$AAL$162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5773-4577-AE18-B7E00FC272C1}"/>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G.8!$AAM$155:$AAM$162</c:f>
              <c:numCache>
                <c:formatCode>0.00%</c:formatCode>
                <c:ptCount val="8"/>
                <c:pt idx="0">
                  <c:v>1.0752688172043012E-2</c:v>
                </c:pt>
                <c:pt idx="1">
                  <c:v>1.0035978034463169E-2</c:v>
                </c:pt>
                <c:pt idx="2">
                  <c:v>1.1159330440173589E-2</c:v>
                </c:pt>
                <c:pt idx="3">
                  <c:v>1.8878557340095803E-2</c:v>
                </c:pt>
                <c:pt idx="4">
                  <c:v>1.3018156903048989E-2</c:v>
                </c:pt>
                <c:pt idx="5">
                  <c:v>9.0521831735889246E-3</c:v>
                </c:pt>
                <c:pt idx="6">
                  <c:v>8.0240722166499499E-3</c:v>
                </c:pt>
                <c:pt idx="7">
                  <c:v>1.2643937683449989E-2</c:v>
                </c:pt>
              </c:numCache>
            </c:numRef>
          </c:val>
          <c:extLst>
            <c:ext xmlns:c16="http://schemas.microsoft.com/office/drawing/2014/chart" uri="{C3380CC4-5D6E-409C-BE32-E72D297353CC}">
              <c16:uniqueId val="{00000010-5773-4577-AE18-B7E00FC272C1}"/>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G.8!$AAN$155:$AAN$162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5773-4577-AE18-B7E00FC272C1}"/>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G.8!$AAA$155:$AAA$162</c:f>
              <c:strCache>
                <c:ptCount val="8"/>
                <c:pt idx="0">
                  <c:v>Almería</c:v>
                </c:pt>
                <c:pt idx="1">
                  <c:v>Cádiz</c:v>
                </c:pt>
                <c:pt idx="2">
                  <c:v>Córdoba</c:v>
                </c:pt>
                <c:pt idx="3">
                  <c:v>Granada</c:v>
                </c:pt>
                <c:pt idx="4">
                  <c:v>Huelva</c:v>
                </c:pt>
                <c:pt idx="5">
                  <c:v>Jaén</c:v>
                </c:pt>
                <c:pt idx="6">
                  <c:v>Málaga</c:v>
                </c:pt>
                <c:pt idx="7">
                  <c:v>Sevilla</c:v>
                </c:pt>
              </c:strCache>
            </c:strRef>
          </c:cat>
          <c:val>
            <c:numRef>
              <c:f>G.8!$AAO$155:$AAO$162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5773-4577-AE18-B7E00FC272C1}"/>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G.8!$AAF$163:$AAF$170</c:f>
              <c:numCache>
                <c:formatCode>0.00%</c:formatCode>
                <c:ptCount val="8"/>
                <c:pt idx="0">
                  <c:v>2.7501656726308814E-2</c:v>
                </c:pt>
                <c:pt idx="1">
                  <c:v>2.5894116138956542E-2</c:v>
                </c:pt>
                <c:pt idx="2">
                  <c:v>3.5714285714285712E-2</c:v>
                </c:pt>
                <c:pt idx="3">
                  <c:v>2.2222222222222223E-2</c:v>
                </c:pt>
                <c:pt idx="4">
                  <c:v>2.9750099166997224E-2</c:v>
                </c:pt>
                <c:pt idx="5">
                  <c:v>3.367697594501718E-2</c:v>
                </c:pt>
                <c:pt idx="6">
                  <c:v>2.4803711634546751E-2</c:v>
                </c:pt>
                <c:pt idx="7">
                  <c:v>2.4785426519530567E-2</c:v>
                </c:pt>
              </c:numCache>
            </c:numRef>
          </c:val>
          <c:extLst>
            <c:ext xmlns:c16="http://schemas.microsoft.com/office/drawing/2014/chart" uri="{C3380CC4-5D6E-409C-BE32-E72D297353CC}">
              <c16:uniqueId val="{00000000-17B4-4DA0-A9A7-27B441A9E23F}"/>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G.8!$AAG$163:$AAG$170</c:f>
              <c:numCache>
                <c:formatCode>0.00%</c:formatCode>
                <c:ptCount val="8"/>
                <c:pt idx="0">
                  <c:v>7.2895957587806495E-2</c:v>
                </c:pt>
                <c:pt idx="1">
                  <c:v>9.3705935136520965E-2</c:v>
                </c:pt>
                <c:pt idx="2">
                  <c:v>6.5281030444964874E-2</c:v>
                </c:pt>
                <c:pt idx="3">
                  <c:v>8.8499025341130605E-2</c:v>
                </c:pt>
                <c:pt idx="4">
                  <c:v>0.11463704879016264</c:v>
                </c:pt>
                <c:pt idx="5">
                  <c:v>6.2542955326460481E-2</c:v>
                </c:pt>
                <c:pt idx="6">
                  <c:v>0.10438972162740899</c:v>
                </c:pt>
                <c:pt idx="7">
                  <c:v>0.11000175162024874</c:v>
                </c:pt>
              </c:numCache>
            </c:numRef>
          </c:val>
          <c:extLst>
            <c:ext xmlns:c16="http://schemas.microsoft.com/office/drawing/2014/chart" uri="{C3380CC4-5D6E-409C-BE32-E72D297353CC}">
              <c16:uniqueId val="{0000000A-17B4-4DA0-A9A7-27B441A9E23F}"/>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G.8!$AAH$163:$AAH$170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B-17B4-4DA0-A9A7-27B441A9E23F}"/>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G.8!$AAI$163:$AAI$170</c:f>
              <c:numCache>
                <c:formatCode>0.00%</c:formatCode>
                <c:ptCount val="8"/>
                <c:pt idx="0">
                  <c:v>0.2047713717693837</c:v>
                </c:pt>
                <c:pt idx="1">
                  <c:v>0.1860017946417126</c:v>
                </c:pt>
                <c:pt idx="2">
                  <c:v>0.2423887587822014</c:v>
                </c:pt>
                <c:pt idx="3">
                  <c:v>0.22339181286549709</c:v>
                </c:pt>
                <c:pt idx="4">
                  <c:v>0.21201904006346689</c:v>
                </c:pt>
                <c:pt idx="5">
                  <c:v>0.27491408934707906</c:v>
                </c:pt>
                <c:pt idx="6">
                  <c:v>0.21448965024982156</c:v>
                </c:pt>
                <c:pt idx="7">
                  <c:v>0.2184270450166404</c:v>
                </c:pt>
              </c:numCache>
            </c:numRef>
          </c:val>
          <c:extLst>
            <c:ext xmlns:c16="http://schemas.microsoft.com/office/drawing/2014/chart" uri="{C3380CC4-5D6E-409C-BE32-E72D297353CC}">
              <c16:uniqueId val="{0000000C-17B4-4DA0-A9A7-27B441A9E23F}"/>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G.8!$AAJ$163:$AAJ$170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17B4-4DA0-A9A7-27B441A9E23F}"/>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G.8!$AAK$163:$AAK$170</c:f>
              <c:numCache>
                <c:formatCode>0.00%</c:formatCode>
                <c:ptCount val="8"/>
                <c:pt idx="0">
                  <c:v>0.49403578528827036</c:v>
                </c:pt>
                <c:pt idx="1">
                  <c:v>0.48929624407127292</c:v>
                </c:pt>
                <c:pt idx="2">
                  <c:v>0.47306791569086654</c:v>
                </c:pt>
                <c:pt idx="3">
                  <c:v>0.47407407407407409</c:v>
                </c:pt>
                <c:pt idx="4">
                  <c:v>0.43395477984926617</c:v>
                </c:pt>
                <c:pt idx="5">
                  <c:v>0.43848797250859106</c:v>
                </c:pt>
                <c:pt idx="6">
                  <c:v>0.4225553176302641</c:v>
                </c:pt>
                <c:pt idx="7">
                  <c:v>0.44955333683657384</c:v>
                </c:pt>
              </c:numCache>
            </c:numRef>
          </c:val>
          <c:extLst>
            <c:ext xmlns:c16="http://schemas.microsoft.com/office/drawing/2014/chart" uri="{C3380CC4-5D6E-409C-BE32-E72D297353CC}">
              <c16:uniqueId val="{0000000E-17B4-4DA0-A9A7-27B441A9E23F}"/>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G.8!$AAL$163:$AAL$170</c:f>
              <c:numCache>
                <c:formatCode>0.00%</c:formatCode>
                <c:ptCount val="8"/>
                <c:pt idx="0">
                  <c:v>0</c:v>
                </c:pt>
                <c:pt idx="1">
                  <c:v>0</c:v>
                </c:pt>
                <c:pt idx="2">
                  <c:v>0</c:v>
                </c:pt>
                <c:pt idx="3">
                  <c:v>0</c:v>
                </c:pt>
                <c:pt idx="4">
                  <c:v>0</c:v>
                </c:pt>
                <c:pt idx="5">
                  <c:v>0</c:v>
                </c:pt>
                <c:pt idx="6">
                  <c:v>1.7844396859386153E-4</c:v>
                </c:pt>
                <c:pt idx="7">
                  <c:v>0</c:v>
                </c:pt>
              </c:numCache>
            </c:numRef>
          </c:val>
          <c:extLst>
            <c:ext xmlns:c16="http://schemas.microsoft.com/office/drawing/2014/chart" uri="{C3380CC4-5D6E-409C-BE32-E72D297353CC}">
              <c16:uniqueId val="{0000000F-17B4-4DA0-A9A7-27B441A9E23F}"/>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G.8!$AAM$163:$AAM$170</c:f>
              <c:numCache>
                <c:formatCode>0.00%</c:formatCode>
                <c:ptCount val="8"/>
                <c:pt idx="0">
                  <c:v>0.17163684559310802</c:v>
                </c:pt>
                <c:pt idx="1">
                  <c:v>0.19266760671708755</c:v>
                </c:pt>
                <c:pt idx="2">
                  <c:v>0.17359484777517564</c:v>
                </c:pt>
                <c:pt idx="3">
                  <c:v>0.17738791423001948</c:v>
                </c:pt>
                <c:pt idx="4">
                  <c:v>0.1939706465688219</c:v>
                </c:pt>
                <c:pt idx="5">
                  <c:v>0.16838487972508592</c:v>
                </c:pt>
                <c:pt idx="6">
                  <c:v>0.21912919343326195</c:v>
                </c:pt>
                <c:pt idx="7">
                  <c:v>0.18462077421614995</c:v>
                </c:pt>
              </c:numCache>
            </c:numRef>
          </c:val>
          <c:extLst>
            <c:ext xmlns:c16="http://schemas.microsoft.com/office/drawing/2014/chart" uri="{C3380CC4-5D6E-409C-BE32-E72D297353CC}">
              <c16:uniqueId val="{00000010-17B4-4DA0-A9A7-27B441A9E23F}"/>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G.8!$AAN$163:$AAN$170</c:f>
              <c:numCache>
                <c:formatCode>0.00%</c:formatCode>
                <c:ptCount val="8"/>
                <c:pt idx="0">
                  <c:v>1.3253810470510272E-3</c:v>
                </c:pt>
                <c:pt idx="1">
                  <c:v>0</c:v>
                </c:pt>
                <c:pt idx="2">
                  <c:v>0</c:v>
                </c:pt>
                <c:pt idx="3">
                  <c:v>0</c:v>
                </c:pt>
                <c:pt idx="4">
                  <c:v>9.9166997223324067E-4</c:v>
                </c:pt>
                <c:pt idx="5">
                  <c:v>0</c:v>
                </c:pt>
                <c:pt idx="6">
                  <c:v>3.5688793718772306E-4</c:v>
                </c:pt>
                <c:pt idx="7">
                  <c:v>2.6274303730951129E-4</c:v>
                </c:pt>
              </c:numCache>
            </c:numRef>
          </c:val>
          <c:extLst>
            <c:ext xmlns:c16="http://schemas.microsoft.com/office/drawing/2014/chart" uri="{C3380CC4-5D6E-409C-BE32-E72D297353CC}">
              <c16:uniqueId val="{00000011-17B4-4DA0-A9A7-27B441A9E23F}"/>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G.8!$AAA$163:$AAA$170</c:f>
              <c:strCache>
                <c:ptCount val="8"/>
                <c:pt idx="0">
                  <c:v>Almería</c:v>
                </c:pt>
                <c:pt idx="1">
                  <c:v>Cádiz</c:v>
                </c:pt>
                <c:pt idx="2">
                  <c:v>Córdoba</c:v>
                </c:pt>
                <c:pt idx="3">
                  <c:v>Granada</c:v>
                </c:pt>
                <c:pt idx="4">
                  <c:v>Huelva</c:v>
                </c:pt>
                <c:pt idx="5">
                  <c:v>Jaén</c:v>
                </c:pt>
                <c:pt idx="6">
                  <c:v>Málaga</c:v>
                </c:pt>
                <c:pt idx="7">
                  <c:v>Sevilla</c:v>
                </c:pt>
              </c:strCache>
            </c:strRef>
          </c:cat>
          <c:val>
            <c:numRef>
              <c:f>G.8!$AAO$163:$AAO$170</c:f>
              <c:numCache>
                <c:formatCode>0.00%</c:formatCode>
                <c:ptCount val="8"/>
                <c:pt idx="0">
                  <c:v>2.7833001988071572E-2</c:v>
                </c:pt>
                <c:pt idx="1">
                  <c:v>1.2434303294449429E-2</c:v>
                </c:pt>
                <c:pt idx="2">
                  <c:v>9.9531615925058554E-3</c:v>
                </c:pt>
                <c:pt idx="3">
                  <c:v>1.442495126705653E-2</c:v>
                </c:pt>
                <c:pt idx="4">
                  <c:v>1.4676715589051963E-2</c:v>
                </c:pt>
                <c:pt idx="5">
                  <c:v>2.1993127147766325E-2</c:v>
                </c:pt>
                <c:pt idx="6">
                  <c:v>1.409707351891506E-2</c:v>
                </c:pt>
                <c:pt idx="7">
                  <c:v>1.234892275354703E-2</c:v>
                </c:pt>
              </c:numCache>
            </c:numRef>
          </c:val>
          <c:extLst>
            <c:ext xmlns:c16="http://schemas.microsoft.com/office/drawing/2014/chart" uri="{C3380CC4-5D6E-409C-BE32-E72D297353CC}">
              <c16:uniqueId val="{00000012-17B4-4DA0-A9A7-27B441A9E23F}"/>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MUY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G.8!$AAF$171:$AAF$178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A05-4FCF-B729-25E940A82D0E}"/>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G.8!$AAG$171:$AAG$178</c:f>
              <c:numCache>
                <c:formatCode>0.00%</c:formatCode>
                <c:ptCount val="8"/>
                <c:pt idx="0">
                  <c:v>3.4090909090909088E-2</c:v>
                </c:pt>
                <c:pt idx="1">
                  <c:v>1.2195121951219513E-2</c:v>
                </c:pt>
                <c:pt idx="2">
                  <c:v>2.1739130434782608E-2</c:v>
                </c:pt>
                <c:pt idx="3">
                  <c:v>2.4691358024691357E-2</c:v>
                </c:pt>
                <c:pt idx="4">
                  <c:v>3.4246575342465752E-2</c:v>
                </c:pt>
                <c:pt idx="5">
                  <c:v>2.2222222222222223E-2</c:v>
                </c:pt>
                <c:pt idx="6">
                  <c:v>1.0362694300518135E-2</c:v>
                </c:pt>
                <c:pt idx="7">
                  <c:v>2.1634615384615384E-2</c:v>
                </c:pt>
              </c:numCache>
            </c:numRef>
          </c:val>
          <c:extLst>
            <c:ext xmlns:c16="http://schemas.microsoft.com/office/drawing/2014/chart" uri="{C3380CC4-5D6E-409C-BE32-E72D297353CC}">
              <c16:uniqueId val="{0000000A-7A05-4FCF-B729-25E940A82D0E}"/>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G.8!$AAH$171:$AAH$178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B-7A05-4FCF-B729-25E940A82D0E}"/>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G.8!$AAI$171:$AAI$178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C-7A05-4FCF-B729-25E940A82D0E}"/>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G.8!$AAJ$171:$AAJ$178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7A05-4FCF-B729-25E940A82D0E}"/>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G.8!$AAK$171:$AAK$178</c:f>
              <c:numCache>
                <c:formatCode>0.00%</c:formatCode>
                <c:ptCount val="8"/>
                <c:pt idx="0">
                  <c:v>0.93181818181818177</c:v>
                </c:pt>
                <c:pt idx="1">
                  <c:v>0.88617886178861793</c:v>
                </c:pt>
                <c:pt idx="2">
                  <c:v>0.89855072463768115</c:v>
                </c:pt>
                <c:pt idx="3">
                  <c:v>0.9135802469135802</c:v>
                </c:pt>
                <c:pt idx="4">
                  <c:v>0.8904109589041096</c:v>
                </c:pt>
                <c:pt idx="5">
                  <c:v>0.9555555555555556</c:v>
                </c:pt>
                <c:pt idx="6">
                  <c:v>0.94818652849740936</c:v>
                </c:pt>
                <c:pt idx="7">
                  <c:v>0.84375</c:v>
                </c:pt>
              </c:numCache>
            </c:numRef>
          </c:val>
          <c:extLst>
            <c:ext xmlns:c16="http://schemas.microsoft.com/office/drawing/2014/chart" uri="{C3380CC4-5D6E-409C-BE32-E72D297353CC}">
              <c16:uniqueId val="{0000000E-7A05-4FCF-B729-25E940A82D0E}"/>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G.8!$AAL$171:$AAL$178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7A05-4FCF-B729-25E940A82D0E}"/>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G.8!$AAM$171:$AAM$178</c:f>
              <c:numCache>
                <c:formatCode>0.00%</c:formatCode>
                <c:ptCount val="8"/>
                <c:pt idx="0">
                  <c:v>3.4090909090909088E-2</c:v>
                </c:pt>
                <c:pt idx="1">
                  <c:v>0.1016260162601626</c:v>
                </c:pt>
                <c:pt idx="2">
                  <c:v>7.9710144927536225E-2</c:v>
                </c:pt>
                <c:pt idx="3">
                  <c:v>6.1728395061728392E-2</c:v>
                </c:pt>
                <c:pt idx="4">
                  <c:v>7.5342465753424653E-2</c:v>
                </c:pt>
                <c:pt idx="5">
                  <c:v>2.2222222222222223E-2</c:v>
                </c:pt>
                <c:pt idx="6">
                  <c:v>4.145077720207254E-2</c:v>
                </c:pt>
                <c:pt idx="7">
                  <c:v>0.13461538461538461</c:v>
                </c:pt>
              </c:numCache>
            </c:numRef>
          </c:val>
          <c:extLst>
            <c:ext xmlns:c16="http://schemas.microsoft.com/office/drawing/2014/chart" uri="{C3380CC4-5D6E-409C-BE32-E72D297353CC}">
              <c16:uniqueId val="{00000010-7A05-4FCF-B729-25E940A82D0E}"/>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G.8!$AAN$171:$AAN$178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7A05-4FCF-B729-25E940A82D0E}"/>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G.8!$AAA$171:$AAA$178</c:f>
              <c:strCache>
                <c:ptCount val="8"/>
                <c:pt idx="0">
                  <c:v>Almería</c:v>
                </c:pt>
                <c:pt idx="1">
                  <c:v>Cádiz</c:v>
                </c:pt>
                <c:pt idx="2">
                  <c:v>Córdoba</c:v>
                </c:pt>
                <c:pt idx="3">
                  <c:v>Granada</c:v>
                </c:pt>
                <c:pt idx="4">
                  <c:v>Huelva</c:v>
                </c:pt>
                <c:pt idx="5">
                  <c:v>Jaén</c:v>
                </c:pt>
                <c:pt idx="6">
                  <c:v>Málaga</c:v>
                </c:pt>
                <c:pt idx="7">
                  <c:v>Sevilla</c:v>
                </c:pt>
              </c:strCache>
            </c:strRef>
          </c:cat>
          <c:val>
            <c:numRef>
              <c:f>G.8!$AAO$171:$AAO$178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7A05-4FCF-B729-25E940A82D0E}"/>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LEVES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G.8!$AAF$179:$AAF$186</c:f>
              <c:numCache>
                <c:formatCode>0.00%</c:formatCode>
                <c:ptCount val="8"/>
                <c:pt idx="0">
                  <c:v>0.12380952380952381</c:v>
                </c:pt>
                <c:pt idx="1">
                  <c:v>0.17584250917584252</c:v>
                </c:pt>
                <c:pt idx="2">
                  <c:v>0.11702127659574468</c:v>
                </c:pt>
                <c:pt idx="3">
                  <c:v>0.12807080924855491</c:v>
                </c:pt>
                <c:pt idx="4">
                  <c:v>0.11648351648351649</c:v>
                </c:pt>
                <c:pt idx="5">
                  <c:v>0.14518724400234054</c:v>
                </c:pt>
                <c:pt idx="6">
                  <c:v>0.13671184443134943</c:v>
                </c:pt>
                <c:pt idx="7">
                  <c:v>0.11092436974789915</c:v>
                </c:pt>
              </c:numCache>
            </c:numRef>
          </c:val>
          <c:extLst>
            <c:ext xmlns:c16="http://schemas.microsoft.com/office/drawing/2014/chart" uri="{C3380CC4-5D6E-409C-BE32-E72D297353CC}">
              <c16:uniqueId val="{00000000-C421-4340-8491-BFA84BB74ABE}"/>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G.8!$AAG$179:$AAG$186</c:f>
              <c:numCache>
                <c:formatCode>0.00%</c:formatCode>
                <c:ptCount val="8"/>
                <c:pt idx="0">
                  <c:v>0.26190476190476192</c:v>
                </c:pt>
                <c:pt idx="1">
                  <c:v>0.2545879212545879</c:v>
                </c:pt>
                <c:pt idx="2">
                  <c:v>0.24181669394435351</c:v>
                </c:pt>
                <c:pt idx="3">
                  <c:v>0.25403420038535646</c:v>
                </c:pt>
                <c:pt idx="4">
                  <c:v>0.33516483516483514</c:v>
                </c:pt>
                <c:pt idx="5">
                  <c:v>0.238662960795787</c:v>
                </c:pt>
                <c:pt idx="6">
                  <c:v>0.17162639952857986</c:v>
                </c:pt>
                <c:pt idx="7">
                  <c:v>0.30470588235294116</c:v>
                </c:pt>
              </c:numCache>
            </c:numRef>
          </c:val>
          <c:extLst>
            <c:ext xmlns:c16="http://schemas.microsoft.com/office/drawing/2014/chart" uri="{C3380CC4-5D6E-409C-BE32-E72D297353CC}">
              <c16:uniqueId val="{0000000A-C421-4340-8491-BFA84BB74ABE}"/>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G.8!$AAH$179:$AAH$186</c:f>
              <c:numCache>
                <c:formatCode>0.00%</c:formatCode>
                <c:ptCount val="8"/>
                <c:pt idx="0">
                  <c:v>0</c:v>
                </c:pt>
                <c:pt idx="1">
                  <c:v>3.3366700033366702E-4</c:v>
                </c:pt>
                <c:pt idx="2">
                  <c:v>6.8194217130387337E-5</c:v>
                </c:pt>
                <c:pt idx="3">
                  <c:v>1.5655105973025048E-3</c:v>
                </c:pt>
                <c:pt idx="4">
                  <c:v>1.0989010989010989E-3</c:v>
                </c:pt>
                <c:pt idx="5">
                  <c:v>0</c:v>
                </c:pt>
                <c:pt idx="6">
                  <c:v>0</c:v>
                </c:pt>
                <c:pt idx="7">
                  <c:v>3.3613445378151261E-4</c:v>
                </c:pt>
              </c:numCache>
            </c:numRef>
          </c:val>
          <c:extLst>
            <c:ext xmlns:c16="http://schemas.microsoft.com/office/drawing/2014/chart" uri="{C3380CC4-5D6E-409C-BE32-E72D297353CC}">
              <c16:uniqueId val="{0000000B-C421-4340-8491-BFA84BB74ABE}"/>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G.8!$AAI$179:$AAI$186</c:f>
              <c:numCache>
                <c:formatCode>0.00%</c:formatCode>
                <c:ptCount val="8"/>
                <c:pt idx="0">
                  <c:v>0.41428571428571431</c:v>
                </c:pt>
                <c:pt idx="1">
                  <c:v>0.44978311644978314</c:v>
                </c:pt>
                <c:pt idx="2">
                  <c:v>0.39948172394980908</c:v>
                </c:pt>
                <c:pt idx="3">
                  <c:v>0.39029383429672448</c:v>
                </c:pt>
                <c:pt idx="4">
                  <c:v>0.3813186813186813</c:v>
                </c:pt>
                <c:pt idx="5">
                  <c:v>0.46708601521357518</c:v>
                </c:pt>
                <c:pt idx="6">
                  <c:v>0.42751915144372421</c:v>
                </c:pt>
                <c:pt idx="7">
                  <c:v>0.39563025210084035</c:v>
                </c:pt>
              </c:numCache>
            </c:numRef>
          </c:val>
          <c:extLst>
            <c:ext xmlns:c16="http://schemas.microsoft.com/office/drawing/2014/chart" uri="{C3380CC4-5D6E-409C-BE32-E72D297353CC}">
              <c16:uniqueId val="{0000000C-C421-4340-8491-BFA84BB74ABE}"/>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G.8!$AAJ$179:$AAJ$186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C421-4340-8491-BFA84BB74ABE}"/>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G.8!$AAK$179:$AAK$186</c:f>
              <c:numCache>
                <c:formatCode>0.00%</c:formatCode>
                <c:ptCount val="8"/>
                <c:pt idx="0">
                  <c:v>0</c:v>
                </c:pt>
                <c:pt idx="1">
                  <c:v>1.1011011011011011E-2</c:v>
                </c:pt>
                <c:pt idx="2">
                  <c:v>3.307419530823786E-2</c:v>
                </c:pt>
                <c:pt idx="3">
                  <c:v>1.2825144508670521E-2</c:v>
                </c:pt>
                <c:pt idx="4">
                  <c:v>2.1978021978021978E-3</c:v>
                </c:pt>
                <c:pt idx="5">
                  <c:v>1.6968987712112346E-2</c:v>
                </c:pt>
                <c:pt idx="6">
                  <c:v>4.4342958161461402E-2</c:v>
                </c:pt>
                <c:pt idx="7">
                  <c:v>2.5042016806722689E-2</c:v>
                </c:pt>
              </c:numCache>
            </c:numRef>
          </c:val>
          <c:extLst>
            <c:ext xmlns:c16="http://schemas.microsoft.com/office/drawing/2014/chart" uri="{C3380CC4-5D6E-409C-BE32-E72D297353CC}">
              <c16:uniqueId val="{0000000E-C421-4340-8491-BFA84BB74ABE}"/>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G.8!$AAL$179:$AAL$186</c:f>
              <c:numCache>
                <c:formatCode>0.00%</c:formatCode>
                <c:ptCount val="8"/>
                <c:pt idx="0">
                  <c:v>7.1428571428571425E-2</c:v>
                </c:pt>
                <c:pt idx="1">
                  <c:v>2.9029029029029031E-2</c:v>
                </c:pt>
                <c:pt idx="2">
                  <c:v>7.378614293507911E-2</c:v>
                </c:pt>
                <c:pt idx="3">
                  <c:v>7.6469171483622353E-2</c:v>
                </c:pt>
                <c:pt idx="4">
                  <c:v>3.4065934065934063E-2</c:v>
                </c:pt>
                <c:pt idx="5">
                  <c:v>3.5912814511410179E-2</c:v>
                </c:pt>
                <c:pt idx="6">
                  <c:v>0.12978786093105479</c:v>
                </c:pt>
                <c:pt idx="7">
                  <c:v>6.2184873949579833E-2</c:v>
                </c:pt>
              </c:numCache>
            </c:numRef>
          </c:val>
          <c:extLst>
            <c:ext xmlns:c16="http://schemas.microsoft.com/office/drawing/2014/chart" uri="{C3380CC4-5D6E-409C-BE32-E72D297353CC}">
              <c16:uniqueId val="{0000000F-C421-4340-8491-BFA84BB74ABE}"/>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G.8!$AAM$179:$AAM$186</c:f>
              <c:numCache>
                <c:formatCode>0.00%</c:formatCode>
                <c:ptCount val="8"/>
                <c:pt idx="0">
                  <c:v>2.3809523809523808E-2</c:v>
                </c:pt>
                <c:pt idx="1">
                  <c:v>4.5045045045045043E-2</c:v>
                </c:pt>
                <c:pt idx="2">
                  <c:v>9.3426077468630658E-2</c:v>
                </c:pt>
                <c:pt idx="3">
                  <c:v>0.12084537572254335</c:v>
                </c:pt>
                <c:pt idx="4">
                  <c:v>4.7252747252747251E-2</c:v>
                </c:pt>
                <c:pt idx="5">
                  <c:v>7.3069046225863077E-2</c:v>
                </c:pt>
                <c:pt idx="6">
                  <c:v>7.9257513258691806E-2</c:v>
                </c:pt>
                <c:pt idx="7">
                  <c:v>5.7983193277310927E-2</c:v>
                </c:pt>
              </c:numCache>
            </c:numRef>
          </c:val>
          <c:extLst>
            <c:ext xmlns:c16="http://schemas.microsoft.com/office/drawing/2014/chart" uri="{C3380CC4-5D6E-409C-BE32-E72D297353CC}">
              <c16:uniqueId val="{00000010-C421-4340-8491-BFA84BB74ABE}"/>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G.8!$AAN$179:$AAN$186</c:f>
              <c:numCache>
                <c:formatCode>0.00%</c:formatCode>
                <c:ptCount val="8"/>
                <c:pt idx="0">
                  <c:v>0.10476190476190476</c:v>
                </c:pt>
                <c:pt idx="1">
                  <c:v>3.4367701034367704E-2</c:v>
                </c:pt>
                <c:pt idx="2">
                  <c:v>4.1325695581014732E-2</c:v>
                </c:pt>
                <c:pt idx="3">
                  <c:v>1.5895953757225433E-2</c:v>
                </c:pt>
                <c:pt idx="4">
                  <c:v>8.2417582417582416E-2</c:v>
                </c:pt>
                <c:pt idx="5">
                  <c:v>2.3112931538911644E-2</c:v>
                </c:pt>
                <c:pt idx="6">
                  <c:v>1.0754272245138479E-2</c:v>
                </c:pt>
                <c:pt idx="7">
                  <c:v>4.3193277310924372E-2</c:v>
                </c:pt>
              </c:numCache>
            </c:numRef>
          </c:val>
          <c:extLst>
            <c:ext xmlns:c16="http://schemas.microsoft.com/office/drawing/2014/chart" uri="{C3380CC4-5D6E-409C-BE32-E72D297353CC}">
              <c16:uniqueId val="{00000011-C421-4340-8491-BFA84BB74ABE}"/>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G.8!$AAA$179:$AAA$186</c:f>
              <c:strCache>
                <c:ptCount val="8"/>
                <c:pt idx="0">
                  <c:v>Almería</c:v>
                </c:pt>
                <c:pt idx="1">
                  <c:v>Cádiz</c:v>
                </c:pt>
                <c:pt idx="2">
                  <c:v>Córdoba</c:v>
                </c:pt>
                <c:pt idx="3">
                  <c:v>Granada</c:v>
                </c:pt>
                <c:pt idx="4">
                  <c:v>Huelva</c:v>
                </c:pt>
                <c:pt idx="5">
                  <c:v>Jaén</c:v>
                </c:pt>
                <c:pt idx="6">
                  <c:v>Málaga</c:v>
                </c:pt>
                <c:pt idx="7">
                  <c:v>Sevilla</c:v>
                </c:pt>
              </c:strCache>
            </c:strRef>
          </c:cat>
          <c:val>
            <c:numRef>
              <c:f>G.8!$AAO$179:$AAO$186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C421-4340-8491-BFA84BB74ABE}"/>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G.8!$AAF$187:$AAF$194</c:f>
              <c:numCache>
                <c:formatCode>0.00%</c:formatCode>
                <c:ptCount val="8"/>
                <c:pt idx="0">
                  <c:v>0.17777777777777778</c:v>
                </c:pt>
                <c:pt idx="1">
                  <c:v>0.12033195020746888</c:v>
                </c:pt>
                <c:pt idx="2">
                  <c:v>9.2522479886417416E-2</c:v>
                </c:pt>
                <c:pt idx="3">
                  <c:v>8.8627700127064807E-2</c:v>
                </c:pt>
                <c:pt idx="4">
                  <c:v>0.11839323467230443</c:v>
                </c:pt>
                <c:pt idx="5">
                  <c:v>0.12434782608695652</c:v>
                </c:pt>
                <c:pt idx="6">
                  <c:v>9.9924868519909837E-2</c:v>
                </c:pt>
                <c:pt idx="7">
                  <c:v>6.550868486352357E-2</c:v>
                </c:pt>
              </c:numCache>
            </c:numRef>
          </c:val>
          <c:extLst>
            <c:ext xmlns:c16="http://schemas.microsoft.com/office/drawing/2014/chart" uri="{C3380CC4-5D6E-409C-BE32-E72D297353CC}">
              <c16:uniqueId val="{00000000-431D-47AA-B03C-2B64ACDD9AB0}"/>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G.8!$AAG$187:$AAG$194</c:f>
              <c:numCache>
                <c:formatCode>0.00%</c:formatCode>
                <c:ptCount val="8"/>
                <c:pt idx="0">
                  <c:v>0.16296296296296298</c:v>
                </c:pt>
                <c:pt idx="1">
                  <c:v>0.10892116182572614</c:v>
                </c:pt>
                <c:pt idx="2">
                  <c:v>8.8026502602934223E-2</c:v>
                </c:pt>
                <c:pt idx="3">
                  <c:v>0.13850063532401524</c:v>
                </c:pt>
                <c:pt idx="4">
                  <c:v>0.11839323467230443</c:v>
                </c:pt>
                <c:pt idx="5">
                  <c:v>0.11413043478260869</c:v>
                </c:pt>
                <c:pt idx="6">
                  <c:v>9.6543951915852744E-2</c:v>
                </c:pt>
                <c:pt idx="7">
                  <c:v>0.1064516129032258</c:v>
                </c:pt>
              </c:numCache>
            </c:numRef>
          </c:val>
          <c:extLst>
            <c:ext xmlns:c16="http://schemas.microsoft.com/office/drawing/2014/chart" uri="{C3380CC4-5D6E-409C-BE32-E72D297353CC}">
              <c16:uniqueId val="{0000000A-431D-47AA-B03C-2B64ACDD9AB0}"/>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G.8!$AAH$187:$AAH$194</c:f>
              <c:numCache>
                <c:formatCode>0.00%</c:formatCode>
                <c:ptCount val="8"/>
                <c:pt idx="0">
                  <c:v>0</c:v>
                </c:pt>
                <c:pt idx="1">
                  <c:v>5.1867219917012448E-4</c:v>
                </c:pt>
                <c:pt idx="2">
                  <c:v>2.3663038334122101E-3</c:v>
                </c:pt>
                <c:pt idx="3">
                  <c:v>2.2236340533672173E-3</c:v>
                </c:pt>
                <c:pt idx="4">
                  <c:v>4.2283298097251587E-3</c:v>
                </c:pt>
                <c:pt idx="5">
                  <c:v>4.3478260869565219E-4</c:v>
                </c:pt>
                <c:pt idx="6">
                  <c:v>2.2539444027047332E-3</c:v>
                </c:pt>
                <c:pt idx="7">
                  <c:v>1.7369727047146402E-3</c:v>
                </c:pt>
              </c:numCache>
            </c:numRef>
          </c:val>
          <c:extLst>
            <c:ext xmlns:c16="http://schemas.microsoft.com/office/drawing/2014/chart" uri="{C3380CC4-5D6E-409C-BE32-E72D297353CC}">
              <c16:uniqueId val="{0000000B-431D-47AA-B03C-2B64ACDD9AB0}"/>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G.8!$AAI$187:$AAI$194</c:f>
              <c:numCache>
                <c:formatCode>0.00%</c:formatCode>
                <c:ptCount val="8"/>
                <c:pt idx="0">
                  <c:v>0.52592592592592591</c:v>
                </c:pt>
                <c:pt idx="1">
                  <c:v>0.43516597510373445</c:v>
                </c:pt>
                <c:pt idx="2">
                  <c:v>0.44368196876478938</c:v>
                </c:pt>
                <c:pt idx="3">
                  <c:v>0.5514612452350699</c:v>
                </c:pt>
                <c:pt idx="4">
                  <c:v>0.43974630021141647</c:v>
                </c:pt>
                <c:pt idx="5">
                  <c:v>0.40478260869565219</c:v>
                </c:pt>
                <c:pt idx="6">
                  <c:v>0.33658903080390684</c:v>
                </c:pt>
                <c:pt idx="7">
                  <c:v>0.42655086848635237</c:v>
                </c:pt>
              </c:numCache>
            </c:numRef>
          </c:val>
          <c:extLst>
            <c:ext xmlns:c16="http://schemas.microsoft.com/office/drawing/2014/chart" uri="{C3380CC4-5D6E-409C-BE32-E72D297353CC}">
              <c16:uniqueId val="{0000000C-431D-47AA-B03C-2B64ACDD9AB0}"/>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G.8!$AAJ$187:$AAJ$194</c:f>
              <c:numCache>
                <c:formatCode>0.00%</c:formatCode>
                <c:ptCount val="8"/>
                <c:pt idx="0">
                  <c:v>0</c:v>
                </c:pt>
                <c:pt idx="1">
                  <c:v>0</c:v>
                </c:pt>
                <c:pt idx="2">
                  <c:v>2.3663038334122101E-4</c:v>
                </c:pt>
                <c:pt idx="3">
                  <c:v>0</c:v>
                </c:pt>
                <c:pt idx="4">
                  <c:v>0</c:v>
                </c:pt>
                <c:pt idx="5">
                  <c:v>0</c:v>
                </c:pt>
                <c:pt idx="6">
                  <c:v>0</c:v>
                </c:pt>
                <c:pt idx="7">
                  <c:v>0</c:v>
                </c:pt>
              </c:numCache>
            </c:numRef>
          </c:val>
          <c:extLst>
            <c:ext xmlns:c16="http://schemas.microsoft.com/office/drawing/2014/chart" uri="{C3380CC4-5D6E-409C-BE32-E72D297353CC}">
              <c16:uniqueId val="{0000000D-431D-47AA-B03C-2B64ACDD9AB0}"/>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G.8!$AAK$187:$AAK$194</c:f>
              <c:numCache>
                <c:formatCode>0.00%</c:formatCode>
                <c:ptCount val="8"/>
                <c:pt idx="0">
                  <c:v>7.4074074074074077E-3</c:v>
                </c:pt>
                <c:pt idx="1">
                  <c:v>8.5062240663900418E-2</c:v>
                </c:pt>
                <c:pt idx="2">
                  <c:v>0.1024609559867487</c:v>
                </c:pt>
                <c:pt idx="3">
                  <c:v>6.5438373570520972E-2</c:v>
                </c:pt>
                <c:pt idx="4">
                  <c:v>6.3424947145877375E-2</c:v>
                </c:pt>
                <c:pt idx="5">
                  <c:v>9.6086956521739125E-2</c:v>
                </c:pt>
                <c:pt idx="6">
                  <c:v>0.14838467317806162</c:v>
                </c:pt>
                <c:pt idx="7">
                  <c:v>0.11588089330024814</c:v>
                </c:pt>
              </c:numCache>
            </c:numRef>
          </c:val>
          <c:extLst>
            <c:ext xmlns:c16="http://schemas.microsoft.com/office/drawing/2014/chart" uri="{C3380CC4-5D6E-409C-BE32-E72D297353CC}">
              <c16:uniqueId val="{0000000E-431D-47AA-B03C-2B64ACDD9AB0}"/>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G.8!$AAL$187:$AAL$194</c:f>
              <c:numCache>
                <c:formatCode>0.00%</c:formatCode>
                <c:ptCount val="8"/>
                <c:pt idx="0">
                  <c:v>5.9259259259259262E-2</c:v>
                </c:pt>
                <c:pt idx="1">
                  <c:v>6.1203319502074686E-2</c:v>
                </c:pt>
                <c:pt idx="2">
                  <c:v>9.0629436819687645E-2</c:v>
                </c:pt>
                <c:pt idx="3">
                  <c:v>7.27445997458704E-2</c:v>
                </c:pt>
                <c:pt idx="4">
                  <c:v>8.2452431289640596E-2</c:v>
                </c:pt>
                <c:pt idx="5">
                  <c:v>6.347826086956522E-2</c:v>
                </c:pt>
                <c:pt idx="6">
                  <c:v>0.17430503380916604</c:v>
                </c:pt>
                <c:pt idx="7">
                  <c:v>0.1347394540942928</c:v>
                </c:pt>
              </c:numCache>
            </c:numRef>
          </c:val>
          <c:extLst>
            <c:ext xmlns:c16="http://schemas.microsoft.com/office/drawing/2014/chart" uri="{C3380CC4-5D6E-409C-BE32-E72D297353CC}">
              <c16:uniqueId val="{0000000F-431D-47AA-B03C-2B64ACDD9AB0}"/>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G.8!$AAM$187:$AAM$194</c:f>
              <c:numCache>
                <c:formatCode>0.00%</c:formatCode>
                <c:ptCount val="8"/>
                <c:pt idx="0">
                  <c:v>2.9629629629629631E-2</c:v>
                </c:pt>
                <c:pt idx="1">
                  <c:v>8.1950207468879668E-2</c:v>
                </c:pt>
                <c:pt idx="2">
                  <c:v>0.10908660672030289</c:v>
                </c:pt>
                <c:pt idx="3">
                  <c:v>5.4002541296060989E-2</c:v>
                </c:pt>
                <c:pt idx="4">
                  <c:v>9.0909090909090912E-2</c:v>
                </c:pt>
                <c:pt idx="5">
                  <c:v>0.13956521739130434</c:v>
                </c:pt>
                <c:pt idx="6">
                  <c:v>0.12133734034560481</c:v>
                </c:pt>
                <c:pt idx="7">
                  <c:v>9.9007444168734485E-2</c:v>
                </c:pt>
              </c:numCache>
            </c:numRef>
          </c:val>
          <c:extLst>
            <c:ext xmlns:c16="http://schemas.microsoft.com/office/drawing/2014/chart" uri="{C3380CC4-5D6E-409C-BE32-E72D297353CC}">
              <c16:uniqueId val="{00000010-431D-47AA-B03C-2B64ACDD9AB0}"/>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G.8!$AAN$187:$AAN$194</c:f>
              <c:numCache>
                <c:formatCode>0.00%</c:formatCode>
                <c:ptCount val="8"/>
                <c:pt idx="0">
                  <c:v>2.2222222222222223E-2</c:v>
                </c:pt>
                <c:pt idx="1">
                  <c:v>2.0746887966804978E-2</c:v>
                </c:pt>
                <c:pt idx="2">
                  <c:v>2.0823473734027449E-2</c:v>
                </c:pt>
                <c:pt idx="3">
                  <c:v>5.4002541296060995E-3</c:v>
                </c:pt>
                <c:pt idx="4">
                  <c:v>3.5940803382663845E-2</c:v>
                </c:pt>
                <c:pt idx="5">
                  <c:v>1.2826086956521739E-2</c:v>
                </c:pt>
                <c:pt idx="6">
                  <c:v>6.0105184072126224E-3</c:v>
                </c:pt>
                <c:pt idx="7">
                  <c:v>2.1091811414392061E-2</c:v>
                </c:pt>
              </c:numCache>
            </c:numRef>
          </c:val>
          <c:extLst>
            <c:ext xmlns:c16="http://schemas.microsoft.com/office/drawing/2014/chart" uri="{C3380CC4-5D6E-409C-BE32-E72D297353CC}">
              <c16:uniqueId val="{00000011-431D-47AA-B03C-2B64ACDD9AB0}"/>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G.8!$AAA$187:$AAA$194</c:f>
              <c:strCache>
                <c:ptCount val="8"/>
                <c:pt idx="0">
                  <c:v>Almería</c:v>
                </c:pt>
                <c:pt idx="1">
                  <c:v>Cádiz</c:v>
                </c:pt>
                <c:pt idx="2">
                  <c:v>Córdoba</c:v>
                </c:pt>
                <c:pt idx="3">
                  <c:v>Granada</c:v>
                </c:pt>
                <c:pt idx="4">
                  <c:v>Huelva</c:v>
                </c:pt>
                <c:pt idx="5">
                  <c:v>Jaén</c:v>
                </c:pt>
                <c:pt idx="6">
                  <c:v>Málaga</c:v>
                </c:pt>
                <c:pt idx="7">
                  <c:v>Sevilla</c:v>
                </c:pt>
              </c:strCache>
            </c:strRef>
          </c:cat>
          <c:val>
            <c:numRef>
              <c:f>G.8!$AAO$187:$AAO$194</c:f>
              <c:numCache>
                <c:formatCode>0.00%</c:formatCode>
                <c:ptCount val="8"/>
                <c:pt idx="0">
                  <c:v>1.4814814814814815E-2</c:v>
                </c:pt>
                <c:pt idx="1">
                  <c:v>8.6099585062240663E-2</c:v>
                </c:pt>
                <c:pt idx="2">
                  <c:v>5.0165641268338855E-2</c:v>
                </c:pt>
                <c:pt idx="3">
                  <c:v>2.1601016518424398E-2</c:v>
                </c:pt>
                <c:pt idx="4">
                  <c:v>4.6511627906976744E-2</c:v>
                </c:pt>
                <c:pt idx="5">
                  <c:v>4.4347826086956518E-2</c:v>
                </c:pt>
                <c:pt idx="6">
                  <c:v>1.4650638617580767E-2</c:v>
                </c:pt>
                <c:pt idx="7">
                  <c:v>2.903225806451613E-2</c:v>
                </c:pt>
              </c:numCache>
            </c:numRef>
          </c:val>
          <c:extLst>
            <c:ext xmlns:c16="http://schemas.microsoft.com/office/drawing/2014/chart" uri="{C3380CC4-5D6E-409C-BE32-E72D297353CC}">
              <c16:uniqueId val="{00000012-431D-47AA-B03C-2B64ACDD9AB0}"/>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'T.2 y G3'!$C$12</c:f>
              <c:strCache>
                <c:ptCount val="1"/>
                <c:pt idx="0">
                  <c:v>Motos y Ciclomotores</c:v>
                </c:pt>
              </c:strCache>
            </c:strRef>
          </c:tx>
          <c:spPr>
            <a:solidFill>
              <a:schemeClr val="accent1"/>
            </a:solidFill>
            <a:ln>
              <a:noFill/>
            </a:ln>
            <a:effectLst/>
          </c:spPr>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G3'!$C$13:$C$24</c:f>
              <c:numCache>
                <c:formatCode>#,##0</c:formatCode>
                <c:ptCount val="12"/>
                <c:pt idx="0">
                  <c:v>18135</c:v>
                </c:pt>
                <c:pt idx="1">
                  <c:v>19387</c:v>
                </c:pt>
                <c:pt idx="2">
                  <c:v>21259</c:v>
                </c:pt>
                <c:pt idx="3">
                  <c:v>18690</c:v>
                </c:pt>
                <c:pt idx="4">
                  <c:v>24004</c:v>
                </c:pt>
                <c:pt idx="5">
                  <c:v>27620</c:v>
                </c:pt>
                <c:pt idx="6">
                  <c:v>30560</c:v>
                </c:pt>
                <c:pt idx="7">
                  <c:v>29442</c:v>
                </c:pt>
                <c:pt idx="8">
                  <c:v>25567</c:v>
                </c:pt>
                <c:pt idx="9">
                  <c:v>21930</c:v>
                </c:pt>
                <c:pt idx="10">
                  <c:v>23162</c:v>
                </c:pt>
                <c:pt idx="11">
                  <c:v>15451</c:v>
                </c:pt>
              </c:numCache>
            </c:numRef>
          </c:val>
          <c:extLst>
            <c:ext xmlns:c16="http://schemas.microsoft.com/office/drawing/2014/chart" uri="{C3380CC4-5D6E-409C-BE32-E72D297353CC}">
              <c16:uniqueId val="{00000000-0624-43AD-A823-67CF95EE2A9F}"/>
            </c:ext>
          </c:extLst>
        </c:ser>
        <c:ser>
          <c:idx val="1"/>
          <c:order val="1"/>
          <c:tx>
            <c:strRef>
              <c:f>'T.2 y G3'!$D$12</c:f>
              <c:strCache>
                <c:ptCount val="1"/>
                <c:pt idx="0">
                  <c:v>Turismos</c:v>
                </c:pt>
              </c:strCache>
            </c:strRef>
          </c:tx>
          <c:spPr>
            <a:solidFill>
              <a:schemeClr val="accent2"/>
            </a:solidFill>
            <a:ln>
              <a:noFill/>
            </a:ln>
            <a:effectLst/>
          </c:spPr>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G3'!$D$13:$D$24</c:f>
              <c:numCache>
                <c:formatCode>#,##0</c:formatCode>
                <c:ptCount val="12"/>
                <c:pt idx="0">
                  <c:v>223304</c:v>
                </c:pt>
                <c:pt idx="1">
                  <c:v>261869</c:v>
                </c:pt>
                <c:pt idx="2">
                  <c:v>337832</c:v>
                </c:pt>
                <c:pt idx="3">
                  <c:v>264291</c:v>
                </c:pt>
                <c:pt idx="4">
                  <c:v>289966</c:v>
                </c:pt>
                <c:pt idx="5">
                  <c:v>322683</c:v>
                </c:pt>
                <c:pt idx="6">
                  <c:v>351656</c:v>
                </c:pt>
                <c:pt idx="7">
                  <c:v>318341</c:v>
                </c:pt>
                <c:pt idx="8">
                  <c:v>238520</c:v>
                </c:pt>
                <c:pt idx="9">
                  <c:v>230503</c:v>
                </c:pt>
                <c:pt idx="10">
                  <c:v>271110</c:v>
                </c:pt>
                <c:pt idx="11">
                  <c:v>218353</c:v>
                </c:pt>
              </c:numCache>
            </c:numRef>
          </c:val>
          <c:extLst>
            <c:ext xmlns:c16="http://schemas.microsoft.com/office/drawing/2014/chart" uri="{C3380CC4-5D6E-409C-BE32-E72D297353CC}">
              <c16:uniqueId val="{00000001-0624-43AD-A823-67CF95EE2A9F}"/>
            </c:ext>
          </c:extLst>
        </c:ser>
        <c:ser>
          <c:idx val="2"/>
          <c:order val="2"/>
          <c:tx>
            <c:strRef>
              <c:f>'T.2 y G3'!$E$12</c:f>
              <c:strCache>
                <c:ptCount val="1"/>
                <c:pt idx="0">
                  <c:v>Resto de Turismos</c:v>
                </c:pt>
              </c:strCache>
            </c:strRef>
          </c:tx>
          <c:spPr>
            <a:solidFill>
              <a:schemeClr val="accent3"/>
            </a:solidFill>
            <a:ln>
              <a:noFill/>
            </a:ln>
            <a:effectLst/>
          </c:spPr>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G3'!$E$13:$E$24</c:f>
              <c:numCache>
                <c:formatCode>#,##0</c:formatCode>
                <c:ptCount val="12"/>
                <c:pt idx="0">
                  <c:v>423</c:v>
                </c:pt>
                <c:pt idx="1">
                  <c:v>418</c:v>
                </c:pt>
                <c:pt idx="2">
                  <c:v>523</c:v>
                </c:pt>
                <c:pt idx="3">
                  <c:v>396</c:v>
                </c:pt>
                <c:pt idx="4">
                  <c:v>445</c:v>
                </c:pt>
                <c:pt idx="5">
                  <c:v>342</c:v>
                </c:pt>
                <c:pt idx="6">
                  <c:v>403</c:v>
                </c:pt>
                <c:pt idx="7">
                  <c:v>407</c:v>
                </c:pt>
                <c:pt idx="8">
                  <c:v>492</c:v>
                </c:pt>
                <c:pt idx="9">
                  <c:v>385</c:v>
                </c:pt>
                <c:pt idx="10">
                  <c:v>418</c:v>
                </c:pt>
                <c:pt idx="11">
                  <c:v>324</c:v>
                </c:pt>
              </c:numCache>
            </c:numRef>
          </c:val>
          <c:extLst>
            <c:ext xmlns:c16="http://schemas.microsoft.com/office/drawing/2014/chart" uri="{C3380CC4-5D6E-409C-BE32-E72D297353CC}">
              <c16:uniqueId val="{00000002-0624-43AD-A823-67CF95EE2A9F}"/>
            </c:ext>
          </c:extLst>
        </c:ser>
        <c:ser>
          <c:idx val="3"/>
          <c:order val="3"/>
          <c:tx>
            <c:strRef>
              <c:f>'T.2 y G3'!$F$12</c:f>
              <c:strCache>
                <c:ptCount val="1"/>
                <c:pt idx="0">
                  <c:v>Mercancías &lt;=3.500 kg.</c:v>
                </c:pt>
              </c:strCache>
            </c:strRef>
          </c:tx>
          <c:spPr>
            <a:solidFill>
              <a:schemeClr val="accent4"/>
            </a:solidFill>
            <a:ln>
              <a:noFill/>
            </a:ln>
            <a:effectLst/>
          </c:spPr>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G3'!$F$13:$F$24</c:f>
              <c:numCache>
                <c:formatCode>#,##0</c:formatCode>
                <c:ptCount val="12"/>
                <c:pt idx="0">
                  <c:v>60500</c:v>
                </c:pt>
                <c:pt idx="1">
                  <c:v>63863</c:v>
                </c:pt>
                <c:pt idx="2">
                  <c:v>78024</c:v>
                </c:pt>
                <c:pt idx="3">
                  <c:v>60472</c:v>
                </c:pt>
                <c:pt idx="4">
                  <c:v>64255</c:v>
                </c:pt>
                <c:pt idx="5">
                  <c:v>58720</c:v>
                </c:pt>
                <c:pt idx="6">
                  <c:v>58413</c:v>
                </c:pt>
                <c:pt idx="7">
                  <c:v>63419</c:v>
                </c:pt>
                <c:pt idx="8">
                  <c:v>68616</c:v>
                </c:pt>
                <c:pt idx="9">
                  <c:v>60862</c:v>
                </c:pt>
                <c:pt idx="10">
                  <c:v>71863</c:v>
                </c:pt>
                <c:pt idx="11">
                  <c:v>56538</c:v>
                </c:pt>
              </c:numCache>
            </c:numRef>
          </c:val>
          <c:extLst>
            <c:ext xmlns:c16="http://schemas.microsoft.com/office/drawing/2014/chart" uri="{C3380CC4-5D6E-409C-BE32-E72D297353CC}">
              <c16:uniqueId val="{00000003-0624-43AD-A823-67CF95EE2A9F}"/>
            </c:ext>
          </c:extLst>
        </c:ser>
        <c:ser>
          <c:idx val="4"/>
          <c:order val="4"/>
          <c:tx>
            <c:strRef>
              <c:f>'T.2 y G3'!$G$12</c:f>
              <c:strCache>
                <c:ptCount val="1"/>
                <c:pt idx="0">
                  <c:v>Mercancías &gt;3.500 Kg.</c:v>
                </c:pt>
              </c:strCache>
            </c:strRef>
          </c:tx>
          <c:spPr>
            <a:solidFill>
              <a:schemeClr val="accent5"/>
            </a:solidFill>
            <a:ln>
              <a:noFill/>
            </a:ln>
            <a:effectLst/>
          </c:spPr>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G3'!$G$13:$G$24</c:f>
              <c:numCache>
                <c:formatCode>#,##0</c:formatCode>
                <c:ptCount val="12"/>
                <c:pt idx="0">
                  <c:v>9756</c:v>
                </c:pt>
                <c:pt idx="1">
                  <c:v>9685</c:v>
                </c:pt>
                <c:pt idx="2">
                  <c:v>11019</c:v>
                </c:pt>
                <c:pt idx="3">
                  <c:v>9469</c:v>
                </c:pt>
                <c:pt idx="4">
                  <c:v>9861</c:v>
                </c:pt>
                <c:pt idx="5">
                  <c:v>9004</c:v>
                </c:pt>
                <c:pt idx="6">
                  <c:v>8858</c:v>
                </c:pt>
                <c:pt idx="7">
                  <c:v>8998</c:v>
                </c:pt>
                <c:pt idx="8">
                  <c:v>10211</c:v>
                </c:pt>
                <c:pt idx="9">
                  <c:v>9985</c:v>
                </c:pt>
                <c:pt idx="10">
                  <c:v>10945</c:v>
                </c:pt>
                <c:pt idx="11">
                  <c:v>8108</c:v>
                </c:pt>
              </c:numCache>
            </c:numRef>
          </c:val>
          <c:extLst>
            <c:ext xmlns:c16="http://schemas.microsoft.com/office/drawing/2014/chart" uri="{C3380CC4-5D6E-409C-BE32-E72D297353CC}">
              <c16:uniqueId val="{00000004-0624-43AD-A823-67CF95EE2A9F}"/>
            </c:ext>
          </c:extLst>
        </c:ser>
        <c:ser>
          <c:idx val="5"/>
          <c:order val="5"/>
          <c:tx>
            <c:strRef>
              <c:f>'T.2 y G3'!$H$12</c:f>
              <c:strCache>
                <c:ptCount val="1"/>
                <c:pt idx="0">
                  <c:v>Autobuses</c:v>
                </c:pt>
              </c:strCache>
            </c:strRef>
          </c:tx>
          <c:spPr>
            <a:solidFill>
              <a:schemeClr val="accent6"/>
            </a:solidFill>
            <a:ln>
              <a:noFill/>
            </a:ln>
            <a:effectLst/>
          </c:spPr>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G3'!$H$13:$H$24</c:f>
              <c:numCache>
                <c:formatCode>#,##0</c:formatCode>
                <c:ptCount val="12"/>
                <c:pt idx="0">
                  <c:v>1224</c:v>
                </c:pt>
                <c:pt idx="1">
                  <c:v>1338</c:v>
                </c:pt>
                <c:pt idx="2">
                  <c:v>1660</c:v>
                </c:pt>
                <c:pt idx="3">
                  <c:v>1167</c:v>
                </c:pt>
                <c:pt idx="4">
                  <c:v>1152</c:v>
                </c:pt>
                <c:pt idx="5">
                  <c:v>965</c:v>
                </c:pt>
                <c:pt idx="6">
                  <c:v>1122</c:v>
                </c:pt>
                <c:pt idx="7">
                  <c:v>1270</c:v>
                </c:pt>
                <c:pt idx="8">
                  <c:v>1594</c:v>
                </c:pt>
                <c:pt idx="9">
                  <c:v>1323</c:v>
                </c:pt>
                <c:pt idx="10">
                  <c:v>1305</c:v>
                </c:pt>
                <c:pt idx="11">
                  <c:v>992</c:v>
                </c:pt>
              </c:numCache>
            </c:numRef>
          </c:val>
          <c:extLst>
            <c:ext xmlns:c16="http://schemas.microsoft.com/office/drawing/2014/chart" uri="{C3380CC4-5D6E-409C-BE32-E72D297353CC}">
              <c16:uniqueId val="{00000005-0624-43AD-A823-67CF95EE2A9F}"/>
            </c:ext>
          </c:extLst>
        </c:ser>
        <c:ser>
          <c:idx val="6"/>
          <c:order val="6"/>
          <c:tx>
            <c:strRef>
              <c:f>'T.2 y G3'!$I$12</c:f>
              <c:strCache>
                <c:ptCount val="1"/>
                <c:pt idx="0">
                  <c:v>Remolques y Semirremolques</c:v>
                </c:pt>
              </c:strCache>
            </c:strRef>
          </c:tx>
          <c:spPr>
            <a:solidFill>
              <a:schemeClr val="accent1">
                <a:lumMod val="60000"/>
              </a:schemeClr>
            </a:solidFill>
            <a:ln>
              <a:noFill/>
            </a:ln>
            <a:effectLst/>
          </c:spPr>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G3'!$I$13:$I$24</c:f>
              <c:numCache>
                <c:formatCode>#,##0</c:formatCode>
                <c:ptCount val="12"/>
                <c:pt idx="0">
                  <c:v>4667</c:v>
                </c:pt>
                <c:pt idx="1">
                  <c:v>5118</c:v>
                </c:pt>
                <c:pt idx="2">
                  <c:v>5560</c:v>
                </c:pt>
                <c:pt idx="3">
                  <c:v>5542</c:v>
                </c:pt>
                <c:pt idx="4">
                  <c:v>5766</c:v>
                </c:pt>
                <c:pt idx="5">
                  <c:v>4808</c:v>
                </c:pt>
                <c:pt idx="6">
                  <c:v>5254</c:v>
                </c:pt>
                <c:pt idx="7">
                  <c:v>5425</c:v>
                </c:pt>
                <c:pt idx="8">
                  <c:v>5679</c:v>
                </c:pt>
                <c:pt idx="9">
                  <c:v>5535</c:v>
                </c:pt>
                <c:pt idx="10">
                  <c:v>5736</c:v>
                </c:pt>
                <c:pt idx="11">
                  <c:v>3959</c:v>
                </c:pt>
              </c:numCache>
            </c:numRef>
          </c:val>
          <c:extLst>
            <c:ext xmlns:c16="http://schemas.microsoft.com/office/drawing/2014/chart" uri="{C3380CC4-5D6E-409C-BE32-E72D297353CC}">
              <c16:uniqueId val="{00000006-0624-43AD-A823-67CF95EE2A9F}"/>
            </c:ext>
          </c:extLst>
        </c:ser>
        <c:ser>
          <c:idx val="7"/>
          <c:order val="7"/>
          <c:tx>
            <c:strRef>
              <c:f>'T.2 y G3'!$J$12</c:f>
              <c:strCache>
                <c:ptCount val="1"/>
                <c:pt idx="0">
                  <c:v>Vehículos Agrícolas</c:v>
                </c:pt>
              </c:strCache>
            </c:strRef>
          </c:tx>
          <c:spPr>
            <a:solidFill>
              <a:schemeClr val="accent2">
                <a:lumMod val="60000"/>
              </a:schemeClr>
            </a:solidFill>
            <a:ln>
              <a:noFill/>
            </a:ln>
            <a:effectLst/>
          </c:spPr>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G3'!$J$13:$J$24</c:f>
              <c:numCache>
                <c:formatCode>#,##0</c:formatCode>
                <c:ptCount val="12"/>
                <c:pt idx="0">
                  <c:v>5257</c:v>
                </c:pt>
                <c:pt idx="1">
                  <c:v>6511</c:v>
                </c:pt>
                <c:pt idx="2">
                  <c:v>7899</c:v>
                </c:pt>
                <c:pt idx="3">
                  <c:v>6081</c:v>
                </c:pt>
                <c:pt idx="4">
                  <c:v>6877</c:v>
                </c:pt>
                <c:pt idx="5">
                  <c:v>6670</c:v>
                </c:pt>
                <c:pt idx="6">
                  <c:v>6767</c:v>
                </c:pt>
                <c:pt idx="7">
                  <c:v>6680</c:v>
                </c:pt>
                <c:pt idx="8">
                  <c:v>9138</c:v>
                </c:pt>
                <c:pt idx="9">
                  <c:v>10296</c:v>
                </c:pt>
                <c:pt idx="10">
                  <c:v>12431</c:v>
                </c:pt>
                <c:pt idx="11">
                  <c:v>4704</c:v>
                </c:pt>
              </c:numCache>
            </c:numRef>
          </c:val>
          <c:extLst>
            <c:ext xmlns:c16="http://schemas.microsoft.com/office/drawing/2014/chart" uri="{C3380CC4-5D6E-409C-BE32-E72D297353CC}">
              <c16:uniqueId val="{00000007-0624-43AD-A823-67CF95EE2A9F}"/>
            </c:ext>
          </c:extLst>
        </c:ser>
        <c:ser>
          <c:idx val="8"/>
          <c:order val="8"/>
          <c:tx>
            <c:strRef>
              <c:f>'T.2 y G3'!$K$12</c:f>
              <c:strCache>
                <c:ptCount val="1"/>
                <c:pt idx="0">
                  <c:v>Otros</c:v>
                </c:pt>
              </c:strCache>
            </c:strRef>
          </c:tx>
          <c:spPr>
            <a:solidFill>
              <a:schemeClr val="accent3">
                <a:lumMod val="60000"/>
              </a:schemeClr>
            </a:solidFill>
            <a:ln>
              <a:noFill/>
            </a:ln>
            <a:effectLst/>
          </c:spPr>
          <c:invertIfNegative val="0"/>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G3'!$K$13:$K$24</c:f>
              <c:numCache>
                <c:formatCode>#,##0</c:formatCode>
                <c:ptCount val="12"/>
                <c:pt idx="0">
                  <c:v>1007</c:v>
                </c:pt>
                <c:pt idx="1">
                  <c:v>1251</c:v>
                </c:pt>
                <c:pt idx="2">
                  <c:v>1646</c:v>
                </c:pt>
                <c:pt idx="3">
                  <c:v>1388</c:v>
                </c:pt>
                <c:pt idx="4">
                  <c:v>1554</c:v>
                </c:pt>
                <c:pt idx="5">
                  <c:v>1752</c:v>
                </c:pt>
                <c:pt idx="6">
                  <c:v>1803</c:v>
                </c:pt>
                <c:pt idx="7">
                  <c:v>1385</c:v>
                </c:pt>
                <c:pt idx="8">
                  <c:v>1089</c:v>
                </c:pt>
                <c:pt idx="9">
                  <c:v>1145</c:v>
                </c:pt>
                <c:pt idx="10">
                  <c:v>1289</c:v>
                </c:pt>
                <c:pt idx="11">
                  <c:v>978</c:v>
                </c:pt>
              </c:numCache>
            </c:numRef>
          </c:val>
          <c:extLst>
            <c:ext xmlns:c16="http://schemas.microsoft.com/office/drawing/2014/chart" uri="{C3380CC4-5D6E-409C-BE32-E72D297353CC}">
              <c16:uniqueId val="{00000008-0624-43AD-A823-67CF95EE2A9F}"/>
            </c:ext>
          </c:extLst>
        </c:ser>
        <c:dLbls>
          <c:showLegendKey val="0"/>
          <c:showVal val="0"/>
          <c:showCatName val="0"/>
          <c:showSerName val="0"/>
          <c:showPercent val="0"/>
          <c:showBubbleSize val="0"/>
        </c:dLbls>
        <c:gapWidth val="50"/>
        <c:overlap val="100"/>
        <c:axId val="360419088"/>
        <c:axId val="426335152"/>
      </c:barChart>
      <c:catAx>
        <c:axId val="36041908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426335152"/>
        <c:crosses val="autoZero"/>
        <c:auto val="1"/>
        <c:lblAlgn val="ctr"/>
        <c:lblOffset val="100"/>
        <c:noMultiLvlLbl val="0"/>
      </c:catAx>
      <c:valAx>
        <c:axId val="4263351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0419088"/>
        <c:crosses val="autoZero"/>
        <c:crossBetween val="between"/>
      </c:valAx>
      <c:spPr>
        <a:noFill/>
        <a:ln>
          <a:noFill/>
        </a:ln>
        <a:effectLst/>
      </c:spPr>
    </c:plotArea>
    <c:legend>
      <c:legendPos val="r"/>
      <c:layout>
        <c:manualLayout>
          <c:xMode val="edge"/>
          <c:yMode val="edge"/>
          <c:x val="0.80978858997519965"/>
          <c:y val="0.22896219726088737"/>
          <c:w val="0.19021141002480035"/>
          <c:h val="0.542075605478225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MUY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G.8!$AAF$195:$AAF$202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AA11-4D2B-94A1-F53F6D5D388B}"/>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G.8!$AAG$195:$AAG$202</c:f>
              <c:numCache>
                <c:formatCode>0.00%</c:formatCode>
                <c:ptCount val="8"/>
                <c:pt idx="0">
                  <c:v>0</c:v>
                </c:pt>
                <c:pt idx="1">
                  <c:v>0</c:v>
                </c:pt>
                <c:pt idx="2">
                  <c:v>0.1</c:v>
                </c:pt>
                <c:pt idx="3">
                  <c:v>0.1</c:v>
                </c:pt>
                <c:pt idx="4">
                  <c:v>0</c:v>
                </c:pt>
                <c:pt idx="5">
                  <c:v>0</c:v>
                </c:pt>
                <c:pt idx="6">
                  <c:v>0</c:v>
                </c:pt>
                <c:pt idx="7">
                  <c:v>0</c:v>
                </c:pt>
              </c:numCache>
            </c:numRef>
          </c:val>
          <c:extLst>
            <c:ext xmlns:c16="http://schemas.microsoft.com/office/drawing/2014/chart" uri="{C3380CC4-5D6E-409C-BE32-E72D297353CC}">
              <c16:uniqueId val="{0000000A-AA11-4D2B-94A1-F53F6D5D388B}"/>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G.8!$AAH$195:$AAH$202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B-AA11-4D2B-94A1-F53F6D5D388B}"/>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G.8!$AAI$195:$AAI$202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C-AA11-4D2B-94A1-F53F6D5D388B}"/>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G.8!$AAJ$195:$AAJ$202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AA11-4D2B-94A1-F53F6D5D388B}"/>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G.8!$AAK$195:$AAK$202</c:f>
              <c:numCache>
                <c:formatCode>0.00%</c:formatCode>
                <c:ptCount val="8"/>
                <c:pt idx="0">
                  <c:v>0</c:v>
                </c:pt>
                <c:pt idx="1">
                  <c:v>0.83333333333333337</c:v>
                </c:pt>
                <c:pt idx="2">
                  <c:v>0.5</c:v>
                </c:pt>
                <c:pt idx="3">
                  <c:v>0.5</c:v>
                </c:pt>
                <c:pt idx="4">
                  <c:v>1</c:v>
                </c:pt>
                <c:pt idx="5">
                  <c:v>0.94736842105263153</c:v>
                </c:pt>
                <c:pt idx="6">
                  <c:v>1</c:v>
                </c:pt>
                <c:pt idx="7">
                  <c:v>1</c:v>
                </c:pt>
              </c:numCache>
            </c:numRef>
          </c:val>
          <c:extLst>
            <c:ext xmlns:c16="http://schemas.microsoft.com/office/drawing/2014/chart" uri="{C3380CC4-5D6E-409C-BE32-E72D297353CC}">
              <c16:uniqueId val="{0000000E-AA11-4D2B-94A1-F53F6D5D388B}"/>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G.8!$AAL$195:$AAL$202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AA11-4D2B-94A1-F53F6D5D388B}"/>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G.8!$AAM$195:$AAM$202</c:f>
              <c:numCache>
                <c:formatCode>0.00%</c:formatCode>
                <c:ptCount val="8"/>
                <c:pt idx="0">
                  <c:v>0</c:v>
                </c:pt>
                <c:pt idx="1">
                  <c:v>0.16666666666666666</c:v>
                </c:pt>
                <c:pt idx="2">
                  <c:v>0.3</c:v>
                </c:pt>
                <c:pt idx="3">
                  <c:v>0.4</c:v>
                </c:pt>
                <c:pt idx="4">
                  <c:v>0</c:v>
                </c:pt>
                <c:pt idx="5">
                  <c:v>5.2631578947368418E-2</c:v>
                </c:pt>
                <c:pt idx="6">
                  <c:v>0</c:v>
                </c:pt>
                <c:pt idx="7">
                  <c:v>0</c:v>
                </c:pt>
              </c:numCache>
            </c:numRef>
          </c:val>
          <c:extLst>
            <c:ext xmlns:c16="http://schemas.microsoft.com/office/drawing/2014/chart" uri="{C3380CC4-5D6E-409C-BE32-E72D297353CC}">
              <c16:uniqueId val="{00000010-AA11-4D2B-94A1-F53F6D5D388B}"/>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G.8!$AAN$195:$AAN$202</c:f>
              <c:numCache>
                <c:formatCode>0.00%</c:formatCode>
                <c:ptCount val="8"/>
                <c:pt idx="0">
                  <c:v>0</c:v>
                </c:pt>
                <c:pt idx="1">
                  <c:v>0</c:v>
                </c:pt>
                <c:pt idx="2">
                  <c:v>0.1</c:v>
                </c:pt>
                <c:pt idx="3">
                  <c:v>0</c:v>
                </c:pt>
                <c:pt idx="4">
                  <c:v>0</c:v>
                </c:pt>
                <c:pt idx="5">
                  <c:v>0</c:v>
                </c:pt>
                <c:pt idx="6">
                  <c:v>0</c:v>
                </c:pt>
                <c:pt idx="7">
                  <c:v>0</c:v>
                </c:pt>
              </c:numCache>
            </c:numRef>
          </c:val>
          <c:extLst>
            <c:ext xmlns:c16="http://schemas.microsoft.com/office/drawing/2014/chart" uri="{C3380CC4-5D6E-409C-BE32-E72D297353CC}">
              <c16:uniqueId val="{00000011-AA11-4D2B-94A1-F53F6D5D388B}"/>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G.8!$AAA$195:$AAA$202</c:f>
              <c:strCache>
                <c:ptCount val="8"/>
                <c:pt idx="0">
                  <c:v>Almería</c:v>
                </c:pt>
                <c:pt idx="1">
                  <c:v>Cádiz</c:v>
                </c:pt>
                <c:pt idx="2">
                  <c:v>Córdoba</c:v>
                </c:pt>
                <c:pt idx="3">
                  <c:v>Granada</c:v>
                </c:pt>
                <c:pt idx="4">
                  <c:v>Huelva</c:v>
                </c:pt>
                <c:pt idx="5">
                  <c:v>Jaén</c:v>
                </c:pt>
                <c:pt idx="6">
                  <c:v>Málaga</c:v>
                </c:pt>
                <c:pt idx="7">
                  <c:v>Sevilla</c:v>
                </c:pt>
              </c:strCache>
            </c:strRef>
          </c:cat>
          <c:val>
            <c:numRef>
              <c:f>G.8!$AAO$195:$AAO$202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AA11-4D2B-94A1-F53F6D5D388B}"/>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LEVES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G.8!$AAF$203:$AAF$210</c:f>
              <c:numCache>
                <c:formatCode>0.00%</c:formatCode>
                <c:ptCount val="8"/>
                <c:pt idx="0">
                  <c:v>7.2115384615384609E-2</c:v>
                </c:pt>
                <c:pt idx="1">
                  <c:v>4.0322580645161289E-2</c:v>
                </c:pt>
                <c:pt idx="2">
                  <c:v>8.1081081081081086E-2</c:v>
                </c:pt>
                <c:pt idx="3">
                  <c:v>9.0646651270207851E-2</c:v>
                </c:pt>
                <c:pt idx="4">
                  <c:v>6.7307692307692304E-2</c:v>
                </c:pt>
                <c:pt idx="5">
                  <c:v>7.982740021574973E-2</c:v>
                </c:pt>
                <c:pt idx="6">
                  <c:v>4.6458141674333028E-2</c:v>
                </c:pt>
                <c:pt idx="7">
                  <c:v>5.6725146198830408E-2</c:v>
                </c:pt>
              </c:numCache>
            </c:numRef>
          </c:val>
          <c:extLst>
            <c:ext xmlns:c16="http://schemas.microsoft.com/office/drawing/2014/chart" uri="{C3380CC4-5D6E-409C-BE32-E72D297353CC}">
              <c16:uniqueId val="{00000000-B48A-4347-B798-C31532FC8036}"/>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G.8!$AAG$203:$AAG$210</c:f>
              <c:numCache>
                <c:formatCode>0.00%</c:formatCode>
                <c:ptCount val="8"/>
                <c:pt idx="0">
                  <c:v>0.23918269230769232</c:v>
                </c:pt>
                <c:pt idx="1">
                  <c:v>0.17888563049853373</c:v>
                </c:pt>
                <c:pt idx="2">
                  <c:v>0.26535626535626533</c:v>
                </c:pt>
                <c:pt idx="3">
                  <c:v>0.25577367205542723</c:v>
                </c:pt>
                <c:pt idx="4">
                  <c:v>0.19951923076923078</c:v>
                </c:pt>
                <c:pt idx="5">
                  <c:v>0.3300970873786408</c:v>
                </c:pt>
                <c:pt idx="6">
                  <c:v>0.17433302667893286</c:v>
                </c:pt>
                <c:pt idx="7">
                  <c:v>0.2216374269005848</c:v>
                </c:pt>
              </c:numCache>
            </c:numRef>
          </c:val>
          <c:extLst>
            <c:ext xmlns:c16="http://schemas.microsoft.com/office/drawing/2014/chart" uri="{C3380CC4-5D6E-409C-BE32-E72D297353CC}">
              <c16:uniqueId val="{0000000A-B48A-4347-B798-C31532FC8036}"/>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G.8!$AAH$203:$AAH$210</c:f>
              <c:numCache>
                <c:formatCode>0.00%</c:formatCode>
                <c:ptCount val="8"/>
                <c:pt idx="0">
                  <c:v>3.605769230769231E-3</c:v>
                </c:pt>
                <c:pt idx="1">
                  <c:v>0</c:v>
                </c:pt>
                <c:pt idx="2">
                  <c:v>0</c:v>
                </c:pt>
                <c:pt idx="3">
                  <c:v>2.8868360277136259E-3</c:v>
                </c:pt>
                <c:pt idx="4">
                  <c:v>0</c:v>
                </c:pt>
                <c:pt idx="5">
                  <c:v>1.0787486515641855E-3</c:v>
                </c:pt>
                <c:pt idx="6">
                  <c:v>1.8399264029438822E-3</c:v>
                </c:pt>
                <c:pt idx="7">
                  <c:v>0</c:v>
                </c:pt>
              </c:numCache>
            </c:numRef>
          </c:val>
          <c:extLst>
            <c:ext xmlns:c16="http://schemas.microsoft.com/office/drawing/2014/chart" uri="{C3380CC4-5D6E-409C-BE32-E72D297353CC}">
              <c16:uniqueId val="{0000000B-B48A-4347-B798-C31532FC8036}"/>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G.8!$AAI$203:$AAI$210</c:f>
              <c:numCache>
                <c:formatCode>0.00%</c:formatCode>
                <c:ptCount val="8"/>
                <c:pt idx="0">
                  <c:v>0.36899038461538464</c:v>
                </c:pt>
                <c:pt idx="1">
                  <c:v>0.46114369501466274</c:v>
                </c:pt>
                <c:pt idx="2">
                  <c:v>0.3931203931203931</c:v>
                </c:pt>
                <c:pt idx="3">
                  <c:v>0.39087759815242495</c:v>
                </c:pt>
                <c:pt idx="4">
                  <c:v>0.44951923076923078</c:v>
                </c:pt>
                <c:pt idx="5">
                  <c:v>0.33333333333333331</c:v>
                </c:pt>
                <c:pt idx="6">
                  <c:v>0.41168353265869367</c:v>
                </c:pt>
                <c:pt idx="7">
                  <c:v>0.43333333333333335</c:v>
                </c:pt>
              </c:numCache>
            </c:numRef>
          </c:val>
          <c:extLst>
            <c:ext xmlns:c16="http://schemas.microsoft.com/office/drawing/2014/chart" uri="{C3380CC4-5D6E-409C-BE32-E72D297353CC}">
              <c16:uniqueId val="{0000000C-B48A-4347-B798-C31532FC8036}"/>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G.8!$AAJ$203:$AAJ$210</c:f>
              <c:numCache>
                <c:formatCode>0.00%</c:formatCode>
                <c:ptCount val="8"/>
                <c:pt idx="0">
                  <c:v>0</c:v>
                </c:pt>
                <c:pt idx="1">
                  <c:v>0</c:v>
                </c:pt>
                <c:pt idx="2">
                  <c:v>0</c:v>
                </c:pt>
                <c:pt idx="3">
                  <c:v>0</c:v>
                </c:pt>
                <c:pt idx="4">
                  <c:v>0</c:v>
                </c:pt>
                <c:pt idx="5">
                  <c:v>0</c:v>
                </c:pt>
                <c:pt idx="6">
                  <c:v>4.5998160073597056E-4</c:v>
                </c:pt>
                <c:pt idx="7">
                  <c:v>5.8479532163742691E-4</c:v>
                </c:pt>
              </c:numCache>
            </c:numRef>
          </c:val>
          <c:extLst>
            <c:ext xmlns:c16="http://schemas.microsoft.com/office/drawing/2014/chart" uri="{C3380CC4-5D6E-409C-BE32-E72D297353CC}">
              <c16:uniqueId val="{0000000D-B48A-4347-B798-C31532FC8036}"/>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G.8!$AAK$203:$AAK$210</c:f>
              <c:numCache>
                <c:formatCode>0.00%</c:formatCode>
                <c:ptCount val="8"/>
                <c:pt idx="0">
                  <c:v>6.6105769230769232E-2</c:v>
                </c:pt>
                <c:pt idx="1">
                  <c:v>0.10703812316715543</c:v>
                </c:pt>
                <c:pt idx="2">
                  <c:v>4.4226044226044224E-2</c:v>
                </c:pt>
                <c:pt idx="3">
                  <c:v>5.369515011547344E-2</c:v>
                </c:pt>
                <c:pt idx="4">
                  <c:v>7.9326923076923073E-2</c:v>
                </c:pt>
                <c:pt idx="5">
                  <c:v>3.5598705501618123E-2</c:v>
                </c:pt>
                <c:pt idx="6">
                  <c:v>0.11361545538178473</c:v>
                </c:pt>
                <c:pt idx="7">
                  <c:v>0.10760233918128655</c:v>
                </c:pt>
              </c:numCache>
            </c:numRef>
          </c:val>
          <c:extLst>
            <c:ext xmlns:c16="http://schemas.microsoft.com/office/drawing/2014/chart" uri="{C3380CC4-5D6E-409C-BE32-E72D297353CC}">
              <c16:uniqueId val="{0000000E-B48A-4347-B798-C31532FC8036}"/>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G.8!$AAL$203:$AAL$210</c:f>
              <c:numCache>
                <c:formatCode>0.00%</c:formatCode>
                <c:ptCount val="8"/>
                <c:pt idx="0">
                  <c:v>5.1682692307692304E-2</c:v>
                </c:pt>
                <c:pt idx="1">
                  <c:v>2.7859237536656891E-2</c:v>
                </c:pt>
                <c:pt idx="2">
                  <c:v>9.0909090909090912E-2</c:v>
                </c:pt>
                <c:pt idx="3">
                  <c:v>5.889145496535797E-2</c:v>
                </c:pt>
                <c:pt idx="4">
                  <c:v>3.125E-2</c:v>
                </c:pt>
                <c:pt idx="5">
                  <c:v>5.8252427184466021E-2</c:v>
                </c:pt>
                <c:pt idx="6">
                  <c:v>6.2097516099356029E-2</c:v>
                </c:pt>
                <c:pt idx="7">
                  <c:v>2.8654970760233919E-2</c:v>
                </c:pt>
              </c:numCache>
            </c:numRef>
          </c:val>
          <c:extLst>
            <c:ext xmlns:c16="http://schemas.microsoft.com/office/drawing/2014/chart" uri="{C3380CC4-5D6E-409C-BE32-E72D297353CC}">
              <c16:uniqueId val="{0000000F-B48A-4347-B798-C31532FC8036}"/>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G.8!$AAM$203:$AAM$210</c:f>
              <c:numCache>
                <c:formatCode>0.00%</c:formatCode>
                <c:ptCount val="8"/>
                <c:pt idx="0">
                  <c:v>1.5625E-2</c:v>
                </c:pt>
                <c:pt idx="1">
                  <c:v>3.1524926686217009E-2</c:v>
                </c:pt>
                <c:pt idx="2">
                  <c:v>5.7739557739557738E-2</c:v>
                </c:pt>
                <c:pt idx="3">
                  <c:v>7.2170900692840642E-2</c:v>
                </c:pt>
                <c:pt idx="4">
                  <c:v>2.1634615384615384E-2</c:v>
                </c:pt>
                <c:pt idx="5">
                  <c:v>7.7669902912621352E-2</c:v>
                </c:pt>
                <c:pt idx="6">
                  <c:v>2.4839006439742409E-2</c:v>
                </c:pt>
                <c:pt idx="7">
                  <c:v>2.1637426900584796E-2</c:v>
                </c:pt>
              </c:numCache>
            </c:numRef>
          </c:val>
          <c:extLst>
            <c:ext xmlns:c16="http://schemas.microsoft.com/office/drawing/2014/chart" uri="{C3380CC4-5D6E-409C-BE32-E72D297353CC}">
              <c16:uniqueId val="{00000010-B48A-4347-B798-C31532FC8036}"/>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G.8!$AAN$203:$AAN$210</c:f>
              <c:numCache>
                <c:formatCode>0.00%</c:formatCode>
                <c:ptCount val="8"/>
                <c:pt idx="0">
                  <c:v>0.18269230769230768</c:v>
                </c:pt>
                <c:pt idx="1">
                  <c:v>0.15322580645161291</c:v>
                </c:pt>
                <c:pt idx="2">
                  <c:v>6.7567567567567571E-2</c:v>
                </c:pt>
                <c:pt idx="3">
                  <c:v>7.5057736720554269E-2</c:v>
                </c:pt>
                <c:pt idx="4">
                  <c:v>0.15144230769230768</c:v>
                </c:pt>
                <c:pt idx="5">
                  <c:v>8.4142394822006472E-2</c:v>
                </c:pt>
                <c:pt idx="6">
                  <c:v>0.16467341306347746</c:v>
                </c:pt>
                <c:pt idx="7">
                  <c:v>0.12982456140350876</c:v>
                </c:pt>
              </c:numCache>
            </c:numRef>
          </c:val>
          <c:extLst>
            <c:ext xmlns:c16="http://schemas.microsoft.com/office/drawing/2014/chart" uri="{C3380CC4-5D6E-409C-BE32-E72D297353CC}">
              <c16:uniqueId val="{00000011-B48A-4347-B798-C31532FC8036}"/>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G.8!$AAA$203:$AAA$210</c:f>
              <c:strCache>
                <c:ptCount val="8"/>
                <c:pt idx="0">
                  <c:v>Almería</c:v>
                </c:pt>
                <c:pt idx="1">
                  <c:v>Cádiz</c:v>
                </c:pt>
                <c:pt idx="2">
                  <c:v>Córdoba</c:v>
                </c:pt>
                <c:pt idx="3">
                  <c:v>Granada</c:v>
                </c:pt>
                <c:pt idx="4">
                  <c:v>Huelva</c:v>
                </c:pt>
                <c:pt idx="5">
                  <c:v>Jaén</c:v>
                </c:pt>
                <c:pt idx="6">
                  <c:v>Málaga</c:v>
                </c:pt>
                <c:pt idx="7">
                  <c:v>Sevilla</c:v>
                </c:pt>
              </c:strCache>
            </c:strRef>
          </c:cat>
          <c:val>
            <c:numRef>
              <c:f>G.8!$AAO$203:$AAO$210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B48A-4347-B798-C31532FC8036}"/>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G.8!$AAF$211:$AAF$218</c:f>
              <c:numCache>
                <c:formatCode>0.00%</c:formatCode>
                <c:ptCount val="8"/>
                <c:pt idx="0">
                  <c:v>4.5180722891566265E-2</c:v>
                </c:pt>
                <c:pt idx="1">
                  <c:v>5.1873198847262249E-2</c:v>
                </c:pt>
                <c:pt idx="2">
                  <c:v>5.1980198019801978E-2</c:v>
                </c:pt>
                <c:pt idx="3">
                  <c:v>3.2094594594594593E-2</c:v>
                </c:pt>
                <c:pt idx="4">
                  <c:v>3.2786885245901641E-2</c:v>
                </c:pt>
                <c:pt idx="5">
                  <c:v>5.4380664652567974E-2</c:v>
                </c:pt>
                <c:pt idx="6">
                  <c:v>3.7059538274605106E-2</c:v>
                </c:pt>
                <c:pt idx="7">
                  <c:v>4.4207317073170729E-2</c:v>
                </c:pt>
              </c:numCache>
            </c:numRef>
          </c:val>
          <c:extLst>
            <c:ext xmlns:c16="http://schemas.microsoft.com/office/drawing/2014/chart" uri="{C3380CC4-5D6E-409C-BE32-E72D297353CC}">
              <c16:uniqueId val="{00000000-4833-4BE8-8D71-9517984155EB}"/>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G.8!$AAG$211:$AAG$218</c:f>
              <c:numCache>
                <c:formatCode>0.00%</c:formatCode>
                <c:ptCount val="8"/>
                <c:pt idx="0">
                  <c:v>0.10843373493975904</c:v>
                </c:pt>
                <c:pt idx="1">
                  <c:v>0.11143131604226705</c:v>
                </c:pt>
                <c:pt idx="2">
                  <c:v>8.6633663366336627E-2</c:v>
                </c:pt>
                <c:pt idx="3">
                  <c:v>0.14020270270270271</c:v>
                </c:pt>
                <c:pt idx="4">
                  <c:v>8.4699453551912565E-2</c:v>
                </c:pt>
                <c:pt idx="5">
                  <c:v>8.7613293051359523E-2</c:v>
                </c:pt>
                <c:pt idx="6">
                  <c:v>8.9307411907654927E-2</c:v>
                </c:pt>
                <c:pt idx="7">
                  <c:v>9.1463414634146339E-2</c:v>
                </c:pt>
              </c:numCache>
            </c:numRef>
          </c:val>
          <c:extLst>
            <c:ext xmlns:c16="http://schemas.microsoft.com/office/drawing/2014/chart" uri="{C3380CC4-5D6E-409C-BE32-E72D297353CC}">
              <c16:uniqueId val="{0000000A-4833-4BE8-8D71-9517984155EB}"/>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G.8!$AAH$211:$AAH$218</c:f>
              <c:numCache>
                <c:formatCode>0.00%</c:formatCode>
                <c:ptCount val="8"/>
                <c:pt idx="0">
                  <c:v>2.1084337349397589E-2</c:v>
                </c:pt>
                <c:pt idx="1">
                  <c:v>1.0566762728146013E-2</c:v>
                </c:pt>
                <c:pt idx="2">
                  <c:v>1.4851485148514851E-2</c:v>
                </c:pt>
                <c:pt idx="3">
                  <c:v>2.0270270270270271E-2</c:v>
                </c:pt>
                <c:pt idx="4">
                  <c:v>1.3661202185792349E-2</c:v>
                </c:pt>
                <c:pt idx="5">
                  <c:v>1.2084592145015106E-2</c:v>
                </c:pt>
                <c:pt idx="6">
                  <c:v>2.0048602673147023E-2</c:v>
                </c:pt>
                <c:pt idx="7">
                  <c:v>1.8292682926829267E-2</c:v>
                </c:pt>
              </c:numCache>
            </c:numRef>
          </c:val>
          <c:extLst>
            <c:ext xmlns:c16="http://schemas.microsoft.com/office/drawing/2014/chart" uri="{C3380CC4-5D6E-409C-BE32-E72D297353CC}">
              <c16:uniqueId val="{0000000B-4833-4BE8-8D71-9517984155EB}"/>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G.8!$AAI$211:$AAI$218</c:f>
              <c:numCache>
                <c:formatCode>0.00%</c:formatCode>
                <c:ptCount val="8"/>
                <c:pt idx="0">
                  <c:v>0.29819277108433734</c:v>
                </c:pt>
                <c:pt idx="1">
                  <c:v>0.3381364073006724</c:v>
                </c:pt>
                <c:pt idx="2">
                  <c:v>0.40346534653465349</c:v>
                </c:pt>
                <c:pt idx="3">
                  <c:v>0.41891891891891891</c:v>
                </c:pt>
                <c:pt idx="4">
                  <c:v>0.26775956284153007</c:v>
                </c:pt>
                <c:pt idx="5">
                  <c:v>0.40483383685800606</c:v>
                </c:pt>
                <c:pt idx="6">
                  <c:v>0.31956257594167681</c:v>
                </c:pt>
                <c:pt idx="7">
                  <c:v>0.37271341463414637</c:v>
                </c:pt>
              </c:numCache>
            </c:numRef>
          </c:val>
          <c:extLst>
            <c:ext xmlns:c16="http://schemas.microsoft.com/office/drawing/2014/chart" uri="{C3380CC4-5D6E-409C-BE32-E72D297353CC}">
              <c16:uniqueId val="{0000000C-4833-4BE8-8D71-9517984155EB}"/>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G.8!$AAJ$211:$AAJ$218</c:f>
              <c:numCache>
                <c:formatCode>0.00%</c:formatCode>
                <c:ptCount val="8"/>
                <c:pt idx="0">
                  <c:v>1.8072289156626505E-2</c:v>
                </c:pt>
                <c:pt idx="1">
                  <c:v>2.7857829010566763E-2</c:v>
                </c:pt>
                <c:pt idx="2">
                  <c:v>3.7128712871287127E-2</c:v>
                </c:pt>
                <c:pt idx="3">
                  <c:v>3.0405405405405407E-2</c:v>
                </c:pt>
                <c:pt idx="4">
                  <c:v>2.7322404371584699E-2</c:v>
                </c:pt>
                <c:pt idx="5">
                  <c:v>1.812688821752266E-2</c:v>
                </c:pt>
                <c:pt idx="6">
                  <c:v>4.678007290400972E-2</c:v>
                </c:pt>
                <c:pt idx="7">
                  <c:v>3.5060975609756101E-2</c:v>
                </c:pt>
              </c:numCache>
            </c:numRef>
          </c:val>
          <c:extLst>
            <c:ext xmlns:c16="http://schemas.microsoft.com/office/drawing/2014/chart" uri="{C3380CC4-5D6E-409C-BE32-E72D297353CC}">
              <c16:uniqueId val="{0000000D-4833-4BE8-8D71-9517984155EB}"/>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G.8!$AAK$211:$AAK$218</c:f>
              <c:numCache>
                <c:formatCode>0.00%</c:formatCode>
                <c:ptCount val="8"/>
                <c:pt idx="0">
                  <c:v>0.16566265060240964</c:v>
                </c:pt>
                <c:pt idx="1">
                  <c:v>0.14409221902017291</c:v>
                </c:pt>
                <c:pt idx="2">
                  <c:v>0.14603960396039603</c:v>
                </c:pt>
                <c:pt idx="3">
                  <c:v>0.16722972972972974</c:v>
                </c:pt>
                <c:pt idx="4">
                  <c:v>0.10382513661202186</c:v>
                </c:pt>
                <c:pt idx="5">
                  <c:v>5.7401812688821753E-2</c:v>
                </c:pt>
                <c:pt idx="6">
                  <c:v>0.15066828675577157</c:v>
                </c:pt>
                <c:pt idx="7">
                  <c:v>0.1638719512195122</c:v>
                </c:pt>
              </c:numCache>
            </c:numRef>
          </c:val>
          <c:extLst>
            <c:ext xmlns:c16="http://schemas.microsoft.com/office/drawing/2014/chart" uri="{C3380CC4-5D6E-409C-BE32-E72D297353CC}">
              <c16:uniqueId val="{0000000E-4833-4BE8-8D71-9517984155EB}"/>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G.8!$AAL$211:$AAL$218</c:f>
              <c:numCache>
                <c:formatCode>0.00%</c:formatCode>
                <c:ptCount val="8"/>
                <c:pt idx="0">
                  <c:v>6.0240963855421686E-2</c:v>
                </c:pt>
                <c:pt idx="1">
                  <c:v>5.1873198847262249E-2</c:v>
                </c:pt>
                <c:pt idx="2">
                  <c:v>7.9207920792079209E-2</c:v>
                </c:pt>
                <c:pt idx="3">
                  <c:v>4.8986486486486486E-2</c:v>
                </c:pt>
                <c:pt idx="4">
                  <c:v>7.9234972677595633E-2</c:v>
                </c:pt>
                <c:pt idx="5">
                  <c:v>9.9697885196374625E-2</c:v>
                </c:pt>
                <c:pt idx="6">
                  <c:v>5.8930741190765495E-2</c:v>
                </c:pt>
                <c:pt idx="7">
                  <c:v>5.9451219512195119E-2</c:v>
                </c:pt>
              </c:numCache>
            </c:numRef>
          </c:val>
          <c:extLst>
            <c:ext xmlns:c16="http://schemas.microsoft.com/office/drawing/2014/chart" uri="{C3380CC4-5D6E-409C-BE32-E72D297353CC}">
              <c16:uniqueId val="{0000000F-4833-4BE8-8D71-9517984155EB}"/>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G.8!$AAM$211:$AAM$218</c:f>
              <c:numCache>
                <c:formatCode>0.00%</c:formatCode>
                <c:ptCount val="8"/>
                <c:pt idx="0">
                  <c:v>0.12650602409638553</c:v>
                </c:pt>
                <c:pt idx="1">
                  <c:v>9.5100864553314124E-2</c:v>
                </c:pt>
                <c:pt idx="2">
                  <c:v>9.1584158415841582E-2</c:v>
                </c:pt>
                <c:pt idx="3">
                  <c:v>8.6148648648648643E-2</c:v>
                </c:pt>
                <c:pt idx="4">
                  <c:v>0.11748633879781421</c:v>
                </c:pt>
                <c:pt idx="5">
                  <c:v>0.20241691842900303</c:v>
                </c:pt>
                <c:pt idx="6">
                  <c:v>0.10510328068043742</c:v>
                </c:pt>
                <c:pt idx="7">
                  <c:v>0.10289634146341463</c:v>
                </c:pt>
              </c:numCache>
            </c:numRef>
          </c:val>
          <c:extLst>
            <c:ext xmlns:c16="http://schemas.microsoft.com/office/drawing/2014/chart" uri="{C3380CC4-5D6E-409C-BE32-E72D297353CC}">
              <c16:uniqueId val="{00000010-4833-4BE8-8D71-9517984155EB}"/>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G.8!$AAN$211:$AAN$218</c:f>
              <c:numCache>
                <c:formatCode>0.00%</c:formatCode>
                <c:ptCount val="8"/>
                <c:pt idx="0">
                  <c:v>4.2168674698795178E-2</c:v>
                </c:pt>
                <c:pt idx="1">
                  <c:v>3.5542747358309319E-2</c:v>
                </c:pt>
                <c:pt idx="2">
                  <c:v>1.9801980198019802E-2</c:v>
                </c:pt>
                <c:pt idx="3">
                  <c:v>2.0270270270270271E-2</c:v>
                </c:pt>
                <c:pt idx="4">
                  <c:v>4.6448087431693992E-2</c:v>
                </c:pt>
                <c:pt idx="5">
                  <c:v>1.812688821752266E-2</c:v>
                </c:pt>
                <c:pt idx="6">
                  <c:v>4.5565006075334147E-2</c:v>
                </c:pt>
                <c:pt idx="7">
                  <c:v>3.277439024390244E-2</c:v>
                </c:pt>
              </c:numCache>
            </c:numRef>
          </c:val>
          <c:extLst>
            <c:ext xmlns:c16="http://schemas.microsoft.com/office/drawing/2014/chart" uri="{C3380CC4-5D6E-409C-BE32-E72D297353CC}">
              <c16:uniqueId val="{00000011-4833-4BE8-8D71-9517984155EB}"/>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G.8!$AAA$211:$AAA$218</c:f>
              <c:strCache>
                <c:ptCount val="8"/>
                <c:pt idx="0">
                  <c:v>Almería</c:v>
                </c:pt>
                <c:pt idx="1">
                  <c:v>Cádiz</c:v>
                </c:pt>
                <c:pt idx="2">
                  <c:v>Córdoba</c:v>
                </c:pt>
                <c:pt idx="3">
                  <c:v>Granada</c:v>
                </c:pt>
                <c:pt idx="4">
                  <c:v>Huelva</c:v>
                </c:pt>
                <c:pt idx="5">
                  <c:v>Jaén</c:v>
                </c:pt>
                <c:pt idx="6">
                  <c:v>Málaga</c:v>
                </c:pt>
                <c:pt idx="7">
                  <c:v>Sevilla</c:v>
                </c:pt>
              </c:strCache>
            </c:strRef>
          </c:cat>
          <c:val>
            <c:numRef>
              <c:f>G.8!$AAO$211:$AAO$218</c:f>
              <c:numCache>
                <c:formatCode>0.00%</c:formatCode>
                <c:ptCount val="8"/>
                <c:pt idx="0">
                  <c:v>0.1144578313253012</c:v>
                </c:pt>
                <c:pt idx="1">
                  <c:v>0.13352545629202689</c:v>
                </c:pt>
                <c:pt idx="2">
                  <c:v>6.9306930693069313E-2</c:v>
                </c:pt>
                <c:pt idx="3">
                  <c:v>3.5472972972972971E-2</c:v>
                </c:pt>
                <c:pt idx="4">
                  <c:v>0.22677595628415301</c:v>
                </c:pt>
                <c:pt idx="5">
                  <c:v>4.5317220543806644E-2</c:v>
                </c:pt>
                <c:pt idx="6">
                  <c:v>0.12697448359659783</c:v>
                </c:pt>
                <c:pt idx="7">
                  <c:v>7.926829268292683E-2</c:v>
                </c:pt>
              </c:numCache>
            </c:numRef>
          </c:val>
          <c:extLst>
            <c:ext xmlns:c16="http://schemas.microsoft.com/office/drawing/2014/chart" uri="{C3380CC4-5D6E-409C-BE32-E72D297353CC}">
              <c16:uniqueId val="{00000012-4833-4BE8-8D71-9517984155EB}"/>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DEFECTOS</a:t>
            </a:r>
            <a:r>
              <a:rPr lang="es-ES" sz="1100" b="1" baseline="0">
                <a:latin typeface="Source Sans Pro" panose="020B0503030403020204" pitchFamily="34" charset="0"/>
                <a:ea typeface="Source Sans Pro" panose="020B0503030403020204" pitchFamily="34" charset="0"/>
              </a:rPr>
              <a:t> MUY GRAVES</a:t>
            </a:r>
            <a:endParaRPr lang="es-ES" sz="1100"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radarChart>
        <c:radarStyle val="marker"/>
        <c:varyColors val="0"/>
        <c:ser>
          <c:idx val="0"/>
          <c:order val="0"/>
          <c:tx>
            <c:strRef>
              <c:f>G.8!$AAF$10</c:f>
              <c:strCache>
                <c:ptCount val="1"/>
                <c:pt idx="0">
                  <c:v>IDENTIFICACIÓN</c:v>
                </c:pt>
              </c:strCache>
            </c:strRef>
          </c:tx>
          <c:spPr>
            <a:ln w="28575" cap="rnd">
              <a:solidFill>
                <a:schemeClr val="accent1"/>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G.8!$AAF$219:$AAF$226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34E-4D22-9D66-8207F57DFEA6}"/>
            </c:ext>
          </c:extLst>
        </c:ser>
        <c:ser>
          <c:idx val="1"/>
          <c:order val="1"/>
          <c:tx>
            <c:strRef>
              <c:f>G.8!$AAG$10</c:f>
              <c:strCache>
                <c:ptCount val="1"/>
                <c:pt idx="0">
                  <c:v>ACONDICIONAMIENTO EXTERIOR, CARROCERÍA Y CHASIS</c:v>
                </c:pt>
              </c:strCache>
            </c:strRef>
          </c:tx>
          <c:spPr>
            <a:ln w="28575" cap="rnd">
              <a:solidFill>
                <a:schemeClr val="accent2"/>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G.8!$AAG$219:$AAG$226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E-734E-4D22-9D66-8207F57DFEA6}"/>
            </c:ext>
          </c:extLst>
        </c:ser>
        <c:ser>
          <c:idx val="2"/>
          <c:order val="2"/>
          <c:tx>
            <c:strRef>
              <c:f>G.8!$AAH$10</c:f>
              <c:strCache>
                <c:ptCount val="1"/>
                <c:pt idx="0">
                  <c:v>ACONDICIONAMIENTO INTERIOR</c:v>
                </c:pt>
              </c:strCache>
            </c:strRef>
          </c:tx>
          <c:spPr>
            <a:ln w="28575" cap="rnd">
              <a:solidFill>
                <a:schemeClr val="accent3"/>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G.8!$AAH$219:$AAH$226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F-734E-4D22-9D66-8207F57DFEA6}"/>
            </c:ext>
          </c:extLst>
        </c:ser>
        <c:ser>
          <c:idx val="3"/>
          <c:order val="3"/>
          <c:tx>
            <c:strRef>
              <c:f>G.8!$AAI$10</c:f>
              <c:strCache>
                <c:ptCount val="1"/>
                <c:pt idx="0">
                  <c:v>DISPOSITIVOS DE ALUMBRADO Y SEÑALIZACIÓN</c:v>
                </c:pt>
              </c:strCache>
            </c:strRef>
          </c:tx>
          <c:spPr>
            <a:ln w="28575" cap="rnd">
              <a:solidFill>
                <a:schemeClr val="accent4"/>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G.8!$AAI$219:$AAI$226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0-734E-4D22-9D66-8207F57DFEA6}"/>
            </c:ext>
          </c:extLst>
        </c:ser>
        <c:ser>
          <c:idx val="4"/>
          <c:order val="4"/>
          <c:tx>
            <c:strRef>
              <c:f>G.8!$AAJ$10</c:f>
              <c:strCache>
                <c:ptCount val="1"/>
                <c:pt idx="0">
                  <c:v>EMISIONES CONTAMINANTES</c:v>
                </c:pt>
              </c:strCache>
            </c:strRef>
          </c:tx>
          <c:spPr>
            <a:ln w="28575" cap="rnd">
              <a:solidFill>
                <a:schemeClr val="accent5"/>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G.8!$AAJ$219:$AAJ$226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1-734E-4D22-9D66-8207F57DFEA6}"/>
            </c:ext>
          </c:extLst>
        </c:ser>
        <c:ser>
          <c:idx val="5"/>
          <c:order val="5"/>
          <c:tx>
            <c:strRef>
              <c:f>G.8!$AAK$10</c:f>
              <c:strCache>
                <c:ptCount val="1"/>
                <c:pt idx="0">
                  <c:v>FRENOS</c:v>
                </c:pt>
              </c:strCache>
            </c:strRef>
          </c:tx>
          <c:spPr>
            <a:ln w="28575" cap="rnd">
              <a:solidFill>
                <a:schemeClr val="accent6"/>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G.8!$AAK$219:$AAK$226</c:f>
              <c:numCache>
                <c:formatCode>0.00%</c:formatCode>
                <c:ptCount val="8"/>
                <c:pt idx="0">
                  <c:v>0</c:v>
                </c:pt>
                <c:pt idx="1">
                  <c:v>0.5714285714285714</c:v>
                </c:pt>
                <c:pt idx="2">
                  <c:v>1</c:v>
                </c:pt>
                <c:pt idx="3">
                  <c:v>1</c:v>
                </c:pt>
                <c:pt idx="4">
                  <c:v>0</c:v>
                </c:pt>
                <c:pt idx="5">
                  <c:v>1</c:v>
                </c:pt>
                <c:pt idx="6">
                  <c:v>1</c:v>
                </c:pt>
                <c:pt idx="7">
                  <c:v>0.75</c:v>
                </c:pt>
              </c:numCache>
            </c:numRef>
          </c:val>
          <c:extLst>
            <c:ext xmlns:c16="http://schemas.microsoft.com/office/drawing/2014/chart" uri="{C3380CC4-5D6E-409C-BE32-E72D297353CC}">
              <c16:uniqueId val="{00000042-734E-4D22-9D66-8207F57DFEA6}"/>
            </c:ext>
          </c:extLst>
        </c:ser>
        <c:ser>
          <c:idx val="6"/>
          <c:order val="6"/>
          <c:tx>
            <c:strRef>
              <c:f>G.8!$AAL$10</c:f>
              <c:strCache>
                <c:ptCount val="1"/>
                <c:pt idx="0">
                  <c:v>DIRECCIÓN</c:v>
                </c:pt>
              </c:strCache>
            </c:strRef>
          </c:tx>
          <c:spPr>
            <a:ln w="28575" cap="rnd">
              <a:solidFill>
                <a:schemeClr val="accent1">
                  <a:lumMod val="60000"/>
                </a:schemeClr>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G.8!$AAL$219:$AAL$226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3-734E-4D22-9D66-8207F57DFEA6}"/>
            </c:ext>
          </c:extLst>
        </c:ser>
        <c:ser>
          <c:idx val="7"/>
          <c:order val="7"/>
          <c:tx>
            <c:strRef>
              <c:f>G.8!$AAM$10</c:f>
              <c:strCache>
                <c:ptCount val="1"/>
                <c:pt idx="0">
                  <c:v>EJES, RUEDAS, NEUMÁTICOS Y SUSPENSIÓN</c:v>
                </c:pt>
              </c:strCache>
            </c:strRef>
          </c:tx>
          <c:spPr>
            <a:ln w="28575" cap="rnd">
              <a:solidFill>
                <a:schemeClr val="accent2">
                  <a:lumMod val="60000"/>
                </a:schemeClr>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G.8!$AAM$219:$AAM$226</c:f>
              <c:numCache>
                <c:formatCode>0.00%</c:formatCode>
                <c:ptCount val="8"/>
                <c:pt idx="0">
                  <c:v>0</c:v>
                </c:pt>
                <c:pt idx="1">
                  <c:v>0.42857142857142855</c:v>
                </c:pt>
                <c:pt idx="2">
                  <c:v>0</c:v>
                </c:pt>
                <c:pt idx="3">
                  <c:v>0</c:v>
                </c:pt>
                <c:pt idx="4">
                  <c:v>0</c:v>
                </c:pt>
                <c:pt idx="5">
                  <c:v>0</c:v>
                </c:pt>
                <c:pt idx="6">
                  <c:v>0</c:v>
                </c:pt>
                <c:pt idx="7">
                  <c:v>0.25</c:v>
                </c:pt>
              </c:numCache>
            </c:numRef>
          </c:val>
          <c:extLst>
            <c:ext xmlns:c16="http://schemas.microsoft.com/office/drawing/2014/chart" uri="{C3380CC4-5D6E-409C-BE32-E72D297353CC}">
              <c16:uniqueId val="{00000044-734E-4D22-9D66-8207F57DFEA6}"/>
            </c:ext>
          </c:extLst>
        </c:ser>
        <c:ser>
          <c:idx val="8"/>
          <c:order val="8"/>
          <c:tx>
            <c:strRef>
              <c:f>G.8!$AAN$10</c:f>
              <c:strCache>
                <c:ptCount val="1"/>
                <c:pt idx="0">
                  <c:v>MOTOR Y TRANSMISIÓN</c:v>
                </c:pt>
              </c:strCache>
            </c:strRef>
          </c:tx>
          <c:spPr>
            <a:ln w="28575" cap="rnd">
              <a:solidFill>
                <a:schemeClr val="accent3">
                  <a:lumMod val="60000"/>
                </a:schemeClr>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G.8!$AAN$219:$AAN$226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5-734E-4D22-9D66-8207F57DFEA6}"/>
            </c:ext>
          </c:extLst>
        </c:ser>
        <c:ser>
          <c:idx val="9"/>
          <c:order val="9"/>
          <c:tx>
            <c:strRef>
              <c:f>G.8!$AAO$10</c:f>
              <c:strCache>
                <c:ptCount val="1"/>
                <c:pt idx="0">
                  <c:v>OTROS</c:v>
                </c:pt>
              </c:strCache>
            </c:strRef>
          </c:tx>
          <c:spPr>
            <a:ln w="28575" cap="rnd">
              <a:solidFill>
                <a:schemeClr val="accent4">
                  <a:lumMod val="60000"/>
                </a:schemeClr>
              </a:solidFill>
              <a:round/>
            </a:ln>
            <a:effectLst/>
          </c:spPr>
          <c:marker>
            <c:symbol val="none"/>
          </c:marker>
          <c:cat>
            <c:strRef>
              <c:f>G.8!$AAA$219:$AAA$226</c:f>
              <c:strCache>
                <c:ptCount val="8"/>
                <c:pt idx="0">
                  <c:v>Almería</c:v>
                </c:pt>
                <c:pt idx="1">
                  <c:v>Cádiz</c:v>
                </c:pt>
                <c:pt idx="2">
                  <c:v>Córdoba</c:v>
                </c:pt>
                <c:pt idx="3">
                  <c:v>Granada</c:v>
                </c:pt>
                <c:pt idx="4">
                  <c:v>Huelva</c:v>
                </c:pt>
                <c:pt idx="5">
                  <c:v>Jaén</c:v>
                </c:pt>
                <c:pt idx="6">
                  <c:v>Málaga</c:v>
                </c:pt>
                <c:pt idx="7">
                  <c:v>Sevilla</c:v>
                </c:pt>
              </c:strCache>
            </c:strRef>
          </c:cat>
          <c:val>
            <c:numRef>
              <c:f>G.8!$AAO$219:$AAO$226</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6-734E-4D22-9D66-8207F57DFEA6}"/>
            </c:ext>
          </c:extLst>
        </c:ser>
        <c:dLbls>
          <c:showLegendKey val="0"/>
          <c:showVal val="0"/>
          <c:showCatName val="0"/>
          <c:showSerName val="0"/>
          <c:showPercent val="0"/>
          <c:showBubbleSize val="0"/>
        </c:dLbls>
        <c:axId val="204685087"/>
        <c:axId val="211369327"/>
      </c:radarChart>
      <c:catAx>
        <c:axId val="204685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11369327"/>
        <c:crosses val="autoZero"/>
        <c:auto val="1"/>
        <c:lblAlgn val="ctr"/>
        <c:lblOffset val="100"/>
        <c:noMultiLvlLbl val="0"/>
      </c:catAx>
      <c:valAx>
        <c:axId val="211369327"/>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cross"/>
        <c:minorTickMark val="cross"/>
        <c:tickLblPos val="nextTo"/>
        <c:spPr>
          <a:noFill/>
          <a:ln w="12700">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4685087"/>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INSPECCIONES PERIÓDICAS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percentStacked"/>
        <c:varyColors val="0"/>
        <c:ser>
          <c:idx val="0"/>
          <c:order val="0"/>
          <c:tx>
            <c:strRef>
              <c:f>T.9!$E$13</c:f>
              <c:strCache>
                <c:ptCount val="1"/>
                <c:pt idx="0">
                  <c:v>TOTAL FAVORABLES</c:v>
                </c:pt>
              </c:strCache>
            </c:strRef>
          </c:tx>
          <c:spPr>
            <a:solidFill>
              <a:schemeClr val="accent1"/>
            </a:solidFill>
            <a:ln>
              <a:noFill/>
            </a:ln>
            <a:effectLst/>
          </c:spPr>
          <c:cat>
            <c:strRef>
              <c:f>T.9!$B$31:$B$33</c:f>
              <c:strCache>
                <c:ptCount val="3"/>
                <c:pt idx="0">
                  <c:v>PRIMERAS</c:v>
                </c:pt>
                <c:pt idx="1">
                  <c:v>SEGUNDAS</c:v>
                </c:pt>
                <c:pt idx="2">
                  <c:v>TERCERAS Y MÁS</c:v>
                </c:pt>
              </c:strCache>
            </c:strRef>
          </c:cat>
          <c:val>
            <c:numRef>
              <c:f>T.9!$E$31:$E$33</c:f>
              <c:numCache>
                <c:formatCode>#,##0</c:formatCode>
                <c:ptCount val="3"/>
                <c:pt idx="0">
                  <c:v>3070397</c:v>
                </c:pt>
                <c:pt idx="1">
                  <c:v>716542</c:v>
                </c:pt>
                <c:pt idx="2">
                  <c:v>45705</c:v>
                </c:pt>
              </c:numCache>
            </c:numRef>
          </c:val>
          <c:extLst>
            <c:ext xmlns:c16="http://schemas.microsoft.com/office/drawing/2014/chart" uri="{C3380CC4-5D6E-409C-BE32-E72D297353CC}">
              <c16:uniqueId val="{00000000-58E0-4C60-9080-27296D73316C}"/>
            </c:ext>
          </c:extLst>
        </c:ser>
        <c:ser>
          <c:idx val="1"/>
          <c:order val="1"/>
          <c:tx>
            <c:strRef>
              <c:f>T.9!$H$13</c:f>
              <c:strCache>
                <c:ptCount val="1"/>
                <c:pt idx="0">
                  <c:v>TOTAL DESFAVORABLES</c:v>
                </c:pt>
              </c:strCache>
            </c:strRef>
          </c:tx>
          <c:spPr>
            <a:solidFill>
              <a:schemeClr val="accent2"/>
            </a:solidFill>
            <a:ln>
              <a:noFill/>
            </a:ln>
            <a:effectLst/>
          </c:spPr>
          <c:cat>
            <c:strRef>
              <c:f>T.9!$B$31:$B$33</c:f>
              <c:strCache>
                <c:ptCount val="3"/>
                <c:pt idx="0">
                  <c:v>PRIMERAS</c:v>
                </c:pt>
                <c:pt idx="1">
                  <c:v>SEGUNDAS</c:v>
                </c:pt>
                <c:pt idx="2">
                  <c:v>TERCERAS Y MÁS</c:v>
                </c:pt>
              </c:strCache>
            </c:strRef>
          </c:cat>
          <c:val>
            <c:numRef>
              <c:f>T.9!$H$31:$H$33</c:f>
              <c:numCache>
                <c:formatCode>#,##0</c:formatCode>
                <c:ptCount val="3"/>
                <c:pt idx="0">
                  <c:v>816934</c:v>
                </c:pt>
                <c:pt idx="1">
                  <c:v>56035</c:v>
                </c:pt>
                <c:pt idx="2">
                  <c:v>10397</c:v>
                </c:pt>
              </c:numCache>
            </c:numRef>
          </c:val>
          <c:extLst>
            <c:ext xmlns:c16="http://schemas.microsoft.com/office/drawing/2014/chart" uri="{C3380CC4-5D6E-409C-BE32-E72D297353CC}">
              <c16:uniqueId val="{00000001-58E0-4C60-9080-27296D73316C}"/>
            </c:ext>
          </c:extLst>
        </c:ser>
        <c:dLbls>
          <c:showLegendKey val="0"/>
          <c:showVal val="0"/>
          <c:showCatName val="0"/>
          <c:showSerName val="0"/>
          <c:showPercent val="0"/>
          <c:showBubbleSize val="0"/>
        </c:dLbls>
        <c:axId val="455859551"/>
        <c:axId val="297528047"/>
      </c:areaChart>
      <c:catAx>
        <c:axId val="4558595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97528047"/>
        <c:crosses val="autoZero"/>
        <c:auto val="1"/>
        <c:lblAlgn val="ctr"/>
        <c:lblOffset val="100"/>
        <c:noMultiLvlLbl val="0"/>
      </c:catAx>
      <c:valAx>
        <c:axId val="297528047"/>
        <c:scaling>
          <c:orientation val="minMax"/>
        </c:scaling>
        <c:delete val="0"/>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455859551"/>
        <c:crosses val="autoZero"/>
        <c:crossBetween val="midCat"/>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latin typeface="Source Sans Pro" panose="020B0503030403020204" pitchFamily="34" charset="0"/>
                <a:ea typeface="Source Sans Pro" panose="020B0503030403020204" pitchFamily="34" charset="0"/>
              </a:rPr>
              <a:t>INSPECCIONES NO PERIÓDICAS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areaChart>
        <c:grouping val="percentStacked"/>
        <c:varyColors val="0"/>
        <c:ser>
          <c:idx val="0"/>
          <c:order val="0"/>
          <c:tx>
            <c:strRef>
              <c:f>T.9!$E$13</c:f>
              <c:strCache>
                <c:ptCount val="1"/>
                <c:pt idx="0">
                  <c:v>TOTAL FAVORABLES</c:v>
                </c:pt>
              </c:strCache>
            </c:strRef>
          </c:tx>
          <c:spPr>
            <a:solidFill>
              <a:schemeClr val="accent1"/>
            </a:solidFill>
            <a:ln>
              <a:noFill/>
            </a:ln>
            <a:effectLst/>
          </c:spPr>
          <c:cat>
            <c:strRef>
              <c:f>T.9!$B$73:$B$75</c:f>
              <c:strCache>
                <c:ptCount val="3"/>
                <c:pt idx="0">
                  <c:v>PRIMERAS</c:v>
                </c:pt>
                <c:pt idx="1">
                  <c:v>SEGUNDAS</c:v>
                </c:pt>
                <c:pt idx="2">
                  <c:v>TERCERAS Y MÁS</c:v>
                </c:pt>
              </c:strCache>
            </c:strRef>
          </c:cat>
          <c:val>
            <c:numRef>
              <c:f>T.9!$E$73:$E$75</c:f>
              <c:numCache>
                <c:formatCode>#,##0</c:formatCode>
                <c:ptCount val="3"/>
                <c:pt idx="0">
                  <c:v>80994</c:v>
                </c:pt>
                <c:pt idx="1">
                  <c:v>32483</c:v>
                </c:pt>
                <c:pt idx="2">
                  <c:v>2524</c:v>
                </c:pt>
              </c:numCache>
            </c:numRef>
          </c:val>
          <c:extLst>
            <c:ext xmlns:c16="http://schemas.microsoft.com/office/drawing/2014/chart" uri="{C3380CC4-5D6E-409C-BE32-E72D297353CC}">
              <c16:uniqueId val="{00000000-F59E-4288-8DB9-3977669494DD}"/>
            </c:ext>
          </c:extLst>
        </c:ser>
        <c:ser>
          <c:idx val="1"/>
          <c:order val="1"/>
          <c:tx>
            <c:strRef>
              <c:f>T.9!$H$13</c:f>
              <c:strCache>
                <c:ptCount val="1"/>
                <c:pt idx="0">
                  <c:v>TOTAL DESFAVORABLES</c:v>
                </c:pt>
              </c:strCache>
            </c:strRef>
          </c:tx>
          <c:spPr>
            <a:solidFill>
              <a:schemeClr val="accent2"/>
            </a:solidFill>
            <a:ln>
              <a:noFill/>
            </a:ln>
            <a:effectLst/>
          </c:spPr>
          <c:cat>
            <c:strRef>
              <c:f>T.9!$B$73:$B$75</c:f>
              <c:strCache>
                <c:ptCount val="3"/>
                <c:pt idx="0">
                  <c:v>PRIMERAS</c:v>
                </c:pt>
                <c:pt idx="1">
                  <c:v>SEGUNDAS</c:v>
                </c:pt>
                <c:pt idx="2">
                  <c:v>TERCERAS Y MÁS</c:v>
                </c:pt>
              </c:strCache>
            </c:strRef>
          </c:cat>
          <c:val>
            <c:numRef>
              <c:f>T.9!$H$73:$H$75</c:f>
              <c:numCache>
                <c:formatCode>#,##0</c:formatCode>
                <c:ptCount val="3"/>
                <c:pt idx="0">
                  <c:v>25968</c:v>
                </c:pt>
                <c:pt idx="1">
                  <c:v>2721</c:v>
                </c:pt>
                <c:pt idx="2">
                  <c:v>411</c:v>
                </c:pt>
              </c:numCache>
            </c:numRef>
          </c:val>
          <c:extLst>
            <c:ext xmlns:c16="http://schemas.microsoft.com/office/drawing/2014/chart" uri="{C3380CC4-5D6E-409C-BE32-E72D297353CC}">
              <c16:uniqueId val="{00000001-F59E-4288-8DB9-3977669494DD}"/>
            </c:ext>
          </c:extLst>
        </c:ser>
        <c:dLbls>
          <c:showLegendKey val="0"/>
          <c:showVal val="0"/>
          <c:showCatName val="0"/>
          <c:showSerName val="0"/>
          <c:showPercent val="0"/>
          <c:showBubbleSize val="0"/>
        </c:dLbls>
        <c:axId val="455859551"/>
        <c:axId val="297528047"/>
      </c:areaChart>
      <c:catAx>
        <c:axId val="4558595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97528047"/>
        <c:crosses val="autoZero"/>
        <c:auto val="1"/>
        <c:lblAlgn val="ctr"/>
        <c:lblOffset val="100"/>
        <c:noMultiLvlLbl val="0"/>
      </c:catAx>
      <c:valAx>
        <c:axId val="297528047"/>
        <c:scaling>
          <c:orientation val="minMax"/>
        </c:scaling>
        <c:delete val="0"/>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455859551"/>
        <c:crosses val="autoZero"/>
        <c:crossBetween val="midCat"/>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Source Sans Pro" panose="020B0503030403020204" pitchFamily="34" charset="0"/>
                <a:ea typeface="Source Sans Pro" panose="020B0503030403020204" pitchFamily="34" charset="0"/>
              </a:rPr>
              <a:t>INSPECCIONES PERIÓDICAS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T.9!$A$15:$A$27</c:f>
              <c:strCache>
                <c:ptCount val="13"/>
                <c:pt idx="0">
                  <c:v>ORDINARIAS PERIÓDICAS</c:v>
                </c:pt>
                <c:pt idx="4">
                  <c:v>POR TRANSFERENCIA DE LA PROPIEDAD</c:v>
                </c:pt>
                <c:pt idx="8">
                  <c:v>REQUERIMIENTO DE LA AUTORIDAD</c:v>
                </c:pt>
                <c:pt idx="12">
                  <c:v>VOLUNTARIAS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(T.9!$A$15:$B$17,T.9!$A$19:$B$21,T.9!$A$23:$B$25,T.9!$A$27:$B$29)</c:f>
              <c:multiLvlStrCache>
                <c:ptCount val="12"/>
                <c:lvl>
                  <c:pt idx="0">
                    <c:v>PRIMERAS</c:v>
                  </c:pt>
                  <c:pt idx="1">
                    <c:v>SEGUNDAS</c:v>
                  </c:pt>
                  <c:pt idx="2">
                    <c:v>TERCERAS Y MÁS</c:v>
                  </c:pt>
                  <c:pt idx="3">
                    <c:v>PRIMERAS</c:v>
                  </c:pt>
                  <c:pt idx="4">
                    <c:v>SEGUNDAS</c:v>
                  </c:pt>
                  <c:pt idx="5">
                    <c:v>TERCERAS Y MÁS</c:v>
                  </c:pt>
                  <c:pt idx="6">
                    <c:v>PRIMERAS</c:v>
                  </c:pt>
                  <c:pt idx="7">
                    <c:v>SEGUNDAS</c:v>
                  </c:pt>
                  <c:pt idx="8">
                    <c:v>TERCERAS Y MÁS</c:v>
                  </c:pt>
                  <c:pt idx="9">
                    <c:v>PRIMERAS</c:v>
                  </c:pt>
                  <c:pt idx="10">
                    <c:v>SEGUNDAS</c:v>
                  </c:pt>
                  <c:pt idx="11">
                    <c:v>TERCERAS Y MÁS</c:v>
                  </c:pt>
                </c:lvl>
                <c:lvl>
                  <c:pt idx="0">
                    <c:v>ORDINARIAS PERIÓDICAS</c:v>
                  </c:pt>
                  <c:pt idx="3">
                    <c:v>POR TRANSFERENCIA DE LA PROPIEDAD</c:v>
                  </c:pt>
                  <c:pt idx="6">
                    <c:v>REQUERIMIENTO DE LA AUTORIDAD</c:v>
                  </c:pt>
                  <c:pt idx="9">
                    <c:v>VOLUNTARIAS</c:v>
                  </c:pt>
                </c:lvl>
              </c:multiLvlStrCache>
            </c:multiLvlStrRef>
          </c:cat>
          <c:val>
            <c:numRef>
              <c:f>(T.9!$I$15:$I$17,T.9!$I$19:$I$21,T.9!$I$23:$I$25,T.9!$I$27:$I$29)</c:f>
              <c:numCache>
                <c:formatCode>0.00%</c:formatCode>
                <c:ptCount val="12"/>
                <c:pt idx="0">
                  <c:v>0.21095653807419157</c:v>
                </c:pt>
                <c:pt idx="1">
                  <c:v>7.2623718351119484E-2</c:v>
                </c:pt>
                <c:pt idx="2">
                  <c:v>0.18545094865569642</c:v>
                </c:pt>
                <c:pt idx="3">
                  <c:v>0</c:v>
                </c:pt>
                <c:pt idx="4">
                  <c:v>0</c:v>
                </c:pt>
                <c:pt idx="5">
                  <c:v>0</c:v>
                </c:pt>
                <c:pt idx="6">
                  <c:v>1</c:v>
                </c:pt>
                <c:pt idx="7">
                  <c:v>0</c:v>
                </c:pt>
                <c:pt idx="8">
                  <c:v>0</c:v>
                </c:pt>
                <c:pt idx="9">
                  <c:v>0.15367834424095766</c:v>
                </c:pt>
                <c:pt idx="10">
                  <c:v>6.3500062996094245E-2</c:v>
                </c:pt>
                <c:pt idx="11">
                  <c:v>0.17102615694164991</c:v>
                </c:pt>
              </c:numCache>
            </c:numRef>
          </c:val>
          <c:extLst>
            <c:ext xmlns:c16="http://schemas.microsoft.com/office/drawing/2014/chart" uri="{C3380CC4-5D6E-409C-BE32-E72D297353CC}">
              <c16:uniqueId val="{00000007-14BC-4714-AB2D-D20799266564}"/>
            </c:ext>
          </c:extLst>
        </c:ser>
        <c:dLbls>
          <c:dLblPos val="outEnd"/>
          <c:showLegendKey val="0"/>
          <c:showVal val="1"/>
          <c:showCatName val="0"/>
          <c:showSerName val="0"/>
          <c:showPercent val="0"/>
          <c:showBubbleSize val="0"/>
        </c:dLbls>
        <c:gapWidth val="71"/>
        <c:axId val="425973727"/>
        <c:axId val="385253375"/>
      </c:barChart>
      <c:catAx>
        <c:axId val="425973727"/>
        <c:scaling>
          <c:orientation val="minMax"/>
        </c:scaling>
        <c:delete val="0"/>
        <c:axPos val="l"/>
        <c:numFmt formatCode="General" sourceLinked="1"/>
        <c:majorTickMark val="none"/>
        <c:minorTickMark val="none"/>
        <c:tickLblPos val="low"/>
        <c:spPr>
          <a:noFill/>
          <a:ln w="349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385253375"/>
        <c:crosses val="autoZero"/>
        <c:auto val="1"/>
        <c:lblAlgn val="ctr"/>
        <c:lblOffset val="50"/>
        <c:noMultiLvlLbl val="0"/>
      </c:catAx>
      <c:valAx>
        <c:axId val="385253375"/>
        <c:scaling>
          <c:orientation val="minMax"/>
        </c:scaling>
        <c:delete val="1"/>
        <c:axPos val="b"/>
        <c:numFmt formatCode="0.00%" sourceLinked="1"/>
        <c:majorTickMark val="none"/>
        <c:minorTickMark val="none"/>
        <c:tickLblPos val="nextTo"/>
        <c:crossAx val="4259737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Source Sans Pro" panose="020B0503030403020204" pitchFamily="34" charset="0"/>
                <a:ea typeface="Source Sans Pro" panose="020B0503030403020204" pitchFamily="34" charset="0"/>
              </a:rPr>
              <a:t>INSPECCIONES NO PERIÓDICAS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T.9!$A$41:$A$71</c:f>
              <c:strCache>
                <c:ptCount val="31"/>
                <c:pt idx="0">
                  <c:v>CALIFICACIÓN IDONEIDAD PARA TRANSPORTE ESCOLAR</c:v>
                </c:pt>
                <c:pt idx="4">
                  <c:v>EXPEDICIÓN DE TARJETAS ITV</c:v>
                </c:pt>
                <c:pt idx="8">
                  <c:v>OTRAS INSPECCIONES</c:v>
                </c:pt>
                <c:pt idx="12">
                  <c:v>PREVIAS AL CAMBIO DE DESTINO</c:v>
                </c:pt>
                <c:pt idx="16">
                  <c:v>PREVIAS A LA MATRICULACIÓN</c:v>
                </c:pt>
                <c:pt idx="24">
                  <c:v>REFORMAS DE IMPORTANCIA</c:v>
                </c:pt>
                <c:pt idx="28">
                  <c:v>VEHÍCULOS ACCIDENTADOS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(T.9!$A$41:$B$43,T.9!$A$45:$B$47,T.9!$A$49:$B$51,T.9!$A$53:$B$55,T.9!$A$57:$B$59,T.9!$A$61:$B$63,T.9!$A$65:$B$67,T.9!$A$69:$B$71)</c:f>
              <c:multiLvlStrCache>
                <c:ptCount val="24"/>
                <c:lvl>
                  <c:pt idx="0">
                    <c:v>PRIMERAS</c:v>
                  </c:pt>
                  <c:pt idx="1">
                    <c:v>SEGUNDAS</c:v>
                  </c:pt>
                  <c:pt idx="2">
                    <c:v>TERCERAS Y MÁS</c:v>
                  </c:pt>
                  <c:pt idx="3">
                    <c:v>PRIMERAS</c:v>
                  </c:pt>
                  <c:pt idx="4">
                    <c:v>SEGUNDAS</c:v>
                  </c:pt>
                  <c:pt idx="5">
                    <c:v>TERCERAS Y MÁS</c:v>
                  </c:pt>
                  <c:pt idx="6">
                    <c:v>PRIMERAS</c:v>
                  </c:pt>
                  <c:pt idx="7">
                    <c:v>SEGUNDAS</c:v>
                  </c:pt>
                  <c:pt idx="8">
                    <c:v>TERCERAS Y MÁS</c:v>
                  </c:pt>
                  <c:pt idx="9">
                    <c:v>PRIMERAS</c:v>
                  </c:pt>
                  <c:pt idx="10">
                    <c:v>SEGUNDAS</c:v>
                  </c:pt>
                  <c:pt idx="11">
                    <c:v>TERCERAS Y MÁS</c:v>
                  </c:pt>
                  <c:pt idx="12">
                    <c:v>PRIMERAS</c:v>
                  </c:pt>
                  <c:pt idx="13">
                    <c:v>SEGUNDAS</c:v>
                  </c:pt>
                  <c:pt idx="14">
                    <c:v>TERCERAS Y MÁS</c:v>
                  </c:pt>
                  <c:pt idx="15">
                    <c:v>PRIMERAS</c:v>
                  </c:pt>
                  <c:pt idx="16">
                    <c:v>SEGUNDAS</c:v>
                  </c:pt>
                  <c:pt idx="17">
                    <c:v>TERCERAS Y MÁS</c:v>
                  </c:pt>
                  <c:pt idx="18">
                    <c:v>PRIMERAS</c:v>
                  </c:pt>
                  <c:pt idx="19">
                    <c:v>SEGUNDAS</c:v>
                  </c:pt>
                  <c:pt idx="20">
                    <c:v>TERCERAS Y MÁS</c:v>
                  </c:pt>
                  <c:pt idx="21">
                    <c:v>PRIMERAS</c:v>
                  </c:pt>
                  <c:pt idx="22">
                    <c:v>SEGUNDAS</c:v>
                  </c:pt>
                  <c:pt idx="23">
                    <c:v>TERCERAS Y MÁS</c:v>
                  </c:pt>
                </c:lvl>
                <c:lvl>
                  <c:pt idx="0">
                    <c:v>CALIFICACIÓN IDONEIDAD PARA TRANSPORTE ESCOLAR</c:v>
                  </c:pt>
                  <c:pt idx="3">
                    <c:v>EXPEDICIÓN DE TARJETAS ITV</c:v>
                  </c:pt>
                  <c:pt idx="6">
                    <c:v>OTRAS INSPECCIONES</c:v>
                  </c:pt>
                  <c:pt idx="9">
                    <c:v>PREVIAS AL CAMBIO DE DESTINO</c:v>
                  </c:pt>
                  <c:pt idx="12">
                    <c:v>PREVIAS A LA MATRICULACIÓN</c:v>
                  </c:pt>
                  <c:pt idx="18">
                    <c:v>REFORMAS DE IMPORTANCIA</c:v>
                  </c:pt>
                  <c:pt idx="21">
                    <c:v>VEHÍCULOS ACCIDENTADOS</c:v>
                  </c:pt>
                </c:lvl>
              </c:multiLvlStrCache>
            </c:multiLvlStrRef>
          </c:cat>
          <c:val>
            <c:numRef>
              <c:f>(T.9!$I$41:$I$43,T.9!$I$45:$I$47,T.9!$I$49:$I$51,T.9!$I$53:$I$55,T.9!$I$57:$I$59,T.9!$I$61:$I$63,T.9!$I$65:$I$67,T.9!$I$69:$I$71)</c:f>
              <c:numCache>
                <c:formatCode>0.00%</c:formatCode>
                <c:ptCount val="24"/>
                <c:pt idx="0">
                  <c:v>0.24358974358974358</c:v>
                </c:pt>
                <c:pt idx="1">
                  <c:v>0</c:v>
                </c:pt>
                <c:pt idx="2">
                  <c:v>0</c:v>
                </c:pt>
                <c:pt idx="3">
                  <c:v>0.37349123206558871</c:v>
                </c:pt>
                <c:pt idx="4">
                  <c:v>9.7250589159465828E-2</c:v>
                </c:pt>
                <c:pt idx="5">
                  <c:v>0.21698113207547171</c:v>
                </c:pt>
                <c:pt idx="6">
                  <c:v>0.24923625254582485</c:v>
                </c:pt>
                <c:pt idx="7">
                  <c:v>4.2993630573248405E-2</c:v>
                </c:pt>
                <c:pt idx="8">
                  <c:v>0.15384615384615385</c:v>
                </c:pt>
                <c:pt idx="9">
                  <c:v>0.20759625390218522</c:v>
                </c:pt>
                <c:pt idx="10">
                  <c:v>6.1674008810572688E-2</c:v>
                </c:pt>
                <c:pt idx="11">
                  <c:v>0.19444444444444445</c:v>
                </c:pt>
                <c:pt idx="12">
                  <c:v>0.28054448871181936</c:v>
                </c:pt>
                <c:pt idx="13">
                  <c:v>0.1053864168618267</c:v>
                </c:pt>
                <c:pt idx="14">
                  <c:v>0.12787723785166241</c:v>
                </c:pt>
                <c:pt idx="15">
                  <c:v>0.2010018601789873</c:v>
                </c:pt>
                <c:pt idx="16">
                  <c:v>6.8944714956694103E-2</c:v>
                </c:pt>
                <c:pt idx="17">
                  <c:v>0.11498065229408513</c:v>
                </c:pt>
                <c:pt idx="18">
                  <c:v>0.38</c:v>
                </c:pt>
                <c:pt idx="19">
                  <c:v>0.1111111111111111</c:v>
                </c:pt>
                <c:pt idx="20">
                  <c:v>0</c:v>
                </c:pt>
                <c:pt idx="21">
                  <c:v>0.50574712643678166</c:v>
                </c:pt>
                <c:pt idx="22">
                  <c:v>0.30952380952380953</c:v>
                </c:pt>
                <c:pt idx="23">
                  <c:v>0</c:v>
                </c:pt>
              </c:numCache>
            </c:numRef>
          </c:val>
          <c:extLst>
            <c:ext xmlns:c16="http://schemas.microsoft.com/office/drawing/2014/chart" uri="{C3380CC4-5D6E-409C-BE32-E72D297353CC}">
              <c16:uniqueId val="{00000000-8C20-4FA8-8E21-3F71249C6CF3}"/>
            </c:ext>
          </c:extLst>
        </c:ser>
        <c:dLbls>
          <c:dLblPos val="outEnd"/>
          <c:showLegendKey val="0"/>
          <c:showVal val="1"/>
          <c:showCatName val="0"/>
          <c:showSerName val="0"/>
          <c:showPercent val="0"/>
          <c:showBubbleSize val="0"/>
        </c:dLbls>
        <c:gapWidth val="71"/>
        <c:axId val="425973727"/>
        <c:axId val="385253375"/>
      </c:barChart>
      <c:catAx>
        <c:axId val="425973727"/>
        <c:scaling>
          <c:orientation val="minMax"/>
        </c:scaling>
        <c:delete val="0"/>
        <c:axPos val="l"/>
        <c:numFmt formatCode="General" sourceLinked="1"/>
        <c:majorTickMark val="none"/>
        <c:minorTickMark val="none"/>
        <c:tickLblPos val="low"/>
        <c:spPr>
          <a:noFill/>
          <a:ln w="349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385253375"/>
        <c:crosses val="autoZero"/>
        <c:auto val="1"/>
        <c:lblAlgn val="ctr"/>
        <c:lblOffset val="50"/>
        <c:noMultiLvlLbl val="0"/>
      </c:catAx>
      <c:valAx>
        <c:axId val="385253375"/>
        <c:scaling>
          <c:orientation val="minMax"/>
        </c:scaling>
        <c:delete val="1"/>
        <c:axPos val="b"/>
        <c:numFmt formatCode="0.00%" sourceLinked="1"/>
        <c:majorTickMark val="none"/>
        <c:minorTickMark val="none"/>
        <c:tickLblPos val="nextTo"/>
        <c:crossAx val="4259737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222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rgbClr val="5B855B"/>
                </a:solidFill>
                <a:prstDash val="solid"/>
              </a:ln>
              <a:effectLst/>
            </c:spPr>
            <c:trendlineType val="linear"/>
            <c:dispRSqr val="0"/>
            <c:dispEq val="0"/>
          </c:trendline>
          <c:xVal>
            <c:strRef>
              <c:f>(T.11!$B$14:$B$21,T.11!$B$23:$B$30,T.11!$B$32:$B$101)</c:f>
              <c:strCache>
                <c:ptCount val="86"/>
                <c:pt idx="0">
                  <c:v> ITV-móvil Antequera</c:v>
                </c:pt>
                <c:pt idx="1">
                  <c:v> ITV-móvil Baza</c:v>
                </c:pt>
                <c:pt idx="2">
                  <c:v> ITV-móvil Córdoba</c:v>
                </c:pt>
                <c:pt idx="3">
                  <c:v> ITV-móvil Granada</c:v>
                </c:pt>
                <c:pt idx="4">
                  <c:v> ITV-móvil Jaén</c:v>
                </c:pt>
                <c:pt idx="5">
                  <c:v> ITV-móvil Jerez de la Frontera</c:v>
                </c:pt>
                <c:pt idx="6">
                  <c:v> ITV-móvil Sevilla</c:v>
                </c:pt>
                <c:pt idx="7">
                  <c:v> ITV-móvil Úbeda</c:v>
                </c:pt>
                <c:pt idx="8">
                  <c:v>Ciclomotores Almería 1</c:v>
                </c:pt>
                <c:pt idx="9">
                  <c:v>Ciclomotores Córdoba 1</c:v>
                </c:pt>
                <c:pt idx="10">
                  <c:v>Ciclomotores Guadalhorce</c:v>
                </c:pt>
                <c:pt idx="11">
                  <c:v>Ciclomotores Jaén</c:v>
                </c:pt>
                <c:pt idx="12">
                  <c:v>Ciclomotores Jerez</c:v>
                </c:pt>
                <c:pt idx="13">
                  <c:v>Ciclomotores La Palma del Condado</c:v>
                </c:pt>
                <c:pt idx="14">
                  <c:v>Ciclomotores Loja</c:v>
                </c:pt>
                <c:pt idx="15">
                  <c:v>Ciclomotores Utrera</c:v>
                </c:pt>
                <c:pt idx="16">
                  <c:v>ITV Albox</c:v>
                </c:pt>
                <c:pt idx="17">
                  <c:v>ITV Alcalá de
Guadaira</c:v>
                </c:pt>
                <c:pt idx="18">
                  <c:v>ITV Alcalá la Real</c:v>
                </c:pt>
                <c:pt idx="19">
                  <c:v>ITV Algarrobo</c:v>
                </c:pt>
                <c:pt idx="20">
                  <c:v>ITV Algeciras</c:v>
                </c:pt>
                <c:pt idx="21">
                  <c:v>ITV Almería 1</c:v>
                </c:pt>
                <c:pt idx="22">
                  <c:v>ITV Almería 2</c:v>
                </c:pt>
                <c:pt idx="23">
                  <c:v>ITV Andújar</c:v>
                </c:pt>
                <c:pt idx="24">
                  <c:v>ITV Antequera</c:v>
                </c:pt>
                <c:pt idx="25">
                  <c:v>ITV Baena</c:v>
                </c:pt>
                <c:pt idx="26">
                  <c:v>ITV Balanegra</c:v>
                </c:pt>
                <c:pt idx="27">
                  <c:v>ITV Baza</c:v>
                </c:pt>
                <c:pt idx="28">
                  <c:v>ITV Beas de
Segura</c:v>
                </c:pt>
                <c:pt idx="29">
                  <c:v>ITV Carmona</c:v>
                </c:pt>
                <c:pt idx="30">
                  <c:v>ITV Cazalla</c:v>
                </c:pt>
                <c:pt idx="31">
                  <c:v>ITV Chipiona</c:v>
                </c:pt>
                <c:pt idx="32">
                  <c:v>ITV Cádiz</c:v>
                </c:pt>
                <c:pt idx="33">
                  <c:v>ITV Córdoba 1</c:v>
                </c:pt>
                <c:pt idx="34">
                  <c:v>ITV Córdoba 2</c:v>
                </c:pt>
                <c:pt idx="35">
                  <c:v>ITV El Palo</c:v>
                </c:pt>
                <c:pt idx="36">
                  <c:v>ITV El Viso</c:v>
                </c:pt>
                <c:pt idx="37">
                  <c:v>ITV Estepona</c:v>
                </c:pt>
                <c:pt idx="38">
                  <c:v>ITV Galaroza</c:v>
                </c:pt>
                <c:pt idx="39">
                  <c:v>ITV Gelves</c:v>
                </c:pt>
                <c:pt idx="40">
                  <c:v>ITV Granada</c:v>
                </c:pt>
                <c:pt idx="41">
                  <c:v>ITV Guadalhorce -
Diderot</c:v>
                </c:pt>
                <c:pt idx="42">
                  <c:v>ITV Guadix</c:v>
                </c:pt>
                <c:pt idx="43">
                  <c:v>ITV Guarromán</c:v>
                </c:pt>
                <c:pt idx="44">
                  <c:v>ITV Huelva</c:v>
                </c:pt>
                <c:pt idx="45">
                  <c:v>ITV Huescar</c:v>
                </c:pt>
                <c:pt idx="46">
                  <c:v>ITV Jaén</c:v>
                </c:pt>
                <c:pt idx="47">
                  <c:v>ITV Jerez de la
Frontera</c:v>
                </c:pt>
                <c:pt idx="48">
                  <c:v>ITV La Palma</c:v>
                </c:pt>
                <c:pt idx="49">
                  <c:v>ITV La Rinconada</c:v>
                </c:pt>
                <c:pt idx="50">
                  <c:v>ITV Las Gabias</c:v>
                </c:pt>
                <c:pt idx="51">
                  <c:v>ITV Las Tres Villas</c:v>
                </c:pt>
                <c:pt idx="52">
                  <c:v>ITV Lebrija</c:v>
                </c:pt>
                <c:pt idx="53">
                  <c:v>ITV Loja</c:v>
                </c:pt>
                <c:pt idx="54">
                  <c:v>ITV Lucena</c:v>
                </c:pt>
                <c:pt idx="55">
                  <c:v>ITV Marbella</c:v>
                </c:pt>
                <c:pt idx="56">
                  <c:v>ITV Martos</c:v>
                </c:pt>
                <c:pt idx="57">
                  <c:v>ITV Mijas</c:v>
                </c:pt>
                <c:pt idx="58">
                  <c:v>ITV Montoro</c:v>
                </c:pt>
                <c:pt idx="59">
                  <c:v>ITV Morón de la
Frontera</c:v>
                </c:pt>
                <c:pt idx="60">
                  <c:v>ITV Motril</c:v>
                </c:pt>
                <c:pt idx="61">
                  <c:v>ITV Nijar</c:v>
                </c:pt>
                <c:pt idx="62">
                  <c:v>ITV Orgiva</c:v>
                </c:pt>
                <c:pt idx="63">
                  <c:v>ITV Osuna</c:v>
                </c:pt>
                <c:pt idx="64">
                  <c:v>ITV Palma del Rio</c:v>
                </c:pt>
                <c:pt idx="65">
                  <c:v>ITV Peligros</c:v>
                </c:pt>
                <c:pt idx="66">
                  <c:v>ITV Peñarroya</c:v>
                </c:pt>
                <c:pt idx="67">
                  <c:v>ITV Pozoblanco</c:v>
                </c:pt>
                <c:pt idx="68">
                  <c:v>ITV Priego de
Córdoba</c:v>
                </c:pt>
                <c:pt idx="69">
                  <c:v>ITV Puente Genil</c:v>
                </c:pt>
                <c:pt idx="70">
                  <c:v>ITV Quesada</c:v>
                </c:pt>
                <c:pt idx="71">
                  <c:v>ITV Ronda</c:v>
                </c:pt>
                <c:pt idx="72">
                  <c:v>ITV San Fernando</c:v>
                </c:pt>
                <c:pt idx="73">
                  <c:v>ITV San Juan del
Puerto</c:v>
                </c:pt>
                <c:pt idx="74">
                  <c:v>ITV Sanlucar la
Mayor</c:v>
                </c:pt>
                <c:pt idx="75">
                  <c:v>ITV Sevilla</c:v>
                </c:pt>
                <c:pt idx="76">
                  <c:v>ITV Tharsis</c:v>
                </c:pt>
                <c:pt idx="77">
                  <c:v>ITV Tres Caminos</c:v>
                </c:pt>
                <c:pt idx="78">
                  <c:v>ITV Utrera</c:v>
                </c:pt>
                <c:pt idx="79">
                  <c:v>ITV Vera</c:v>
                </c:pt>
                <c:pt idx="80">
                  <c:v>ITV Villamartín</c:v>
                </c:pt>
                <c:pt idx="81">
                  <c:v>ITV Vélez-Rubio</c:v>
                </c:pt>
                <c:pt idx="82">
                  <c:v>ITV Vícar</c:v>
                </c:pt>
                <c:pt idx="83">
                  <c:v>ITV Zalamea</c:v>
                </c:pt>
                <c:pt idx="84">
                  <c:v>ITV Écija</c:v>
                </c:pt>
                <c:pt idx="85">
                  <c:v>ITV Úbeda</c:v>
                </c:pt>
              </c:strCache>
            </c:strRef>
          </c:xVal>
          <c:yVal>
            <c:numRef>
              <c:f>(T.11!$I$14:$I$21,T.11!$I$23:$I$30,T.11!$I$32:$I$101)</c:f>
              <c:numCache>
                <c:formatCode>0.00%</c:formatCode>
                <c:ptCount val="86"/>
                <c:pt idx="0">
                  <c:v>0.16550976138828633</c:v>
                </c:pt>
                <c:pt idx="1">
                  <c:v>0.15078760162601626</c:v>
                </c:pt>
                <c:pt idx="2">
                  <c:v>0.13479822522712867</c:v>
                </c:pt>
                <c:pt idx="3">
                  <c:v>7.4306426878572418E-2</c:v>
                </c:pt>
                <c:pt idx="4">
                  <c:v>0.13683270490176622</c:v>
                </c:pt>
                <c:pt idx="5">
                  <c:v>0.11795594262295082</c:v>
                </c:pt>
                <c:pt idx="6">
                  <c:v>0.19086349464551985</c:v>
                </c:pt>
                <c:pt idx="7">
                  <c:v>9.7463572584997299E-2</c:v>
                </c:pt>
                <c:pt idx="8">
                  <c:v>0.15226337448559671</c:v>
                </c:pt>
                <c:pt idx="9">
                  <c:v>0.24424926808866584</c:v>
                </c:pt>
                <c:pt idx="10">
                  <c:v>0.23311957751791776</c:v>
                </c:pt>
                <c:pt idx="11">
                  <c:v>0.24392288348700755</c:v>
                </c:pt>
                <c:pt idx="12">
                  <c:v>0.18845043310875842</c:v>
                </c:pt>
                <c:pt idx="13">
                  <c:v>0.17043010752688173</c:v>
                </c:pt>
                <c:pt idx="14">
                  <c:v>0.25278592375366571</c:v>
                </c:pt>
                <c:pt idx="15">
                  <c:v>0.38621630842715798</c:v>
                </c:pt>
                <c:pt idx="16">
                  <c:v>0.14778104298450964</c:v>
                </c:pt>
                <c:pt idx="17">
                  <c:v>0.18506154479005157</c:v>
                </c:pt>
                <c:pt idx="18">
                  <c:v>0.1556093623890234</c:v>
                </c:pt>
                <c:pt idx="19">
                  <c:v>0.21350999707920659</c:v>
                </c:pt>
                <c:pt idx="20">
                  <c:v>0.19170737140220523</c:v>
                </c:pt>
                <c:pt idx="21">
                  <c:v>0.17592609564308889</c:v>
                </c:pt>
                <c:pt idx="22">
                  <c:v>0.18447095590059032</c:v>
                </c:pt>
                <c:pt idx="23">
                  <c:v>0.16100387077187744</c:v>
                </c:pt>
                <c:pt idx="24">
                  <c:v>0.21021836798662627</c:v>
                </c:pt>
                <c:pt idx="25">
                  <c:v>0.19529967714589758</c:v>
                </c:pt>
                <c:pt idx="26">
                  <c:v>0.22713528468422148</c:v>
                </c:pt>
                <c:pt idx="27">
                  <c:v>0.14855004677268474</c:v>
                </c:pt>
                <c:pt idx="28">
                  <c:v>0.15947058348801549</c:v>
                </c:pt>
                <c:pt idx="29">
                  <c:v>0.18679913182781252</c:v>
                </c:pt>
                <c:pt idx="30">
                  <c:v>0.17147471597237693</c:v>
                </c:pt>
                <c:pt idx="31">
                  <c:v>0.19072085567486596</c:v>
                </c:pt>
                <c:pt idx="32">
                  <c:v>0.15987797791981406</c:v>
                </c:pt>
                <c:pt idx="33">
                  <c:v>0.19269623467127653</c:v>
                </c:pt>
                <c:pt idx="34">
                  <c:v>0.18816111577825353</c:v>
                </c:pt>
                <c:pt idx="35">
                  <c:v>0.2161867687816024</c:v>
                </c:pt>
                <c:pt idx="36">
                  <c:v>0.17951934588247281</c:v>
                </c:pt>
                <c:pt idx="37">
                  <c:v>0.21178191420508971</c:v>
                </c:pt>
                <c:pt idx="38">
                  <c:v>0.23307862730026677</c:v>
                </c:pt>
                <c:pt idx="39">
                  <c:v>0.19766671339186725</c:v>
                </c:pt>
                <c:pt idx="40">
                  <c:v>0.15074081326284186</c:v>
                </c:pt>
                <c:pt idx="41">
                  <c:v>0.20070784126751265</c:v>
                </c:pt>
                <c:pt idx="42">
                  <c:v>0.15860837541500433</c:v>
                </c:pt>
                <c:pt idx="43">
                  <c:v>0.13966174423116426</c:v>
                </c:pt>
                <c:pt idx="44">
                  <c:v>0.17733399350827969</c:v>
                </c:pt>
                <c:pt idx="45">
                  <c:v>0.14978268137746573</c:v>
                </c:pt>
                <c:pt idx="46">
                  <c:v>0.14698727544910178</c:v>
                </c:pt>
                <c:pt idx="47">
                  <c:v>0.18683293778018348</c:v>
                </c:pt>
                <c:pt idx="48">
                  <c:v>0.21166341780376868</c:v>
                </c:pt>
                <c:pt idx="49">
                  <c:v>0.19745027868436479</c:v>
                </c:pt>
                <c:pt idx="50">
                  <c:v>0.17104831778268073</c:v>
                </c:pt>
                <c:pt idx="51">
                  <c:v>0.14457344775365977</c:v>
                </c:pt>
                <c:pt idx="52">
                  <c:v>0.22911363110391114</c:v>
                </c:pt>
                <c:pt idx="53">
                  <c:v>0.18747923051360632</c:v>
                </c:pt>
                <c:pt idx="54">
                  <c:v>0.19525069886397431</c:v>
                </c:pt>
                <c:pt idx="55">
                  <c:v>0.19055508705788979</c:v>
                </c:pt>
                <c:pt idx="56">
                  <c:v>0.15426167055211235</c:v>
                </c:pt>
                <c:pt idx="57">
                  <c:v>0.20481811315452039</c:v>
                </c:pt>
                <c:pt idx="58">
                  <c:v>0.18221159790627706</c:v>
                </c:pt>
                <c:pt idx="59">
                  <c:v>0.19456485062423753</c:v>
                </c:pt>
                <c:pt idx="60">
                  <c:v>0.19228522920203736</c:v>
                </c:pt>
                <c:pt idx="61">
                  <c:v>0.22809360082785327</c:v>
                </c:pt>
                <c:pt idx="62">
                  <c:v>0.20160575082854876</c:v>
                </c:pt>
                <c:pt idx="63">
                  <c:v>0.209576659233663</c:v>
                </c:pt>
                <c:pt idx="64">
                  <c:v>0.21062951189804224</c:v>
                </c:pt>
                <c:pt idx="65">
                  <c:v>0.15942343337145562</c:v>
                </c:pt>
                <c:pt idx="66">
                  <c:v>0.12763231197771588</c:v>
                </c:pt>
                <c:pt idx="67">
                  <c:v>0.12506327405257653</c:v>
                </c:pt>
                <c:pt idx="68">
                  <c:v>0.15949357165255565</c:v>
                </c:pt>
                <c:pt idx="69">
                  <c:v>0.20271597662197338</c:v>
                </c:pt>
                <c:pt idx="70">
                  <c:v>0.17570714203916479</c:v>
                </c:pt>
                <c:pt idx="71">
                  <c:v>0.21067067443171145</c:v>
                </c:pt>
                <c:pt idx="72">
                  <c:v>0.21502312986573394</c:v>
                </c:pt>
                <c:pt idx="73">
                  <c:v>0.2147450594432577</c:v>
                </c:pt>
                <c:pt idx="74">
                  <c:v>0.20121769979385398</c:v>
                </c:pt>
                <c:pt idx="75">
                  <c:v>0.18715769209912694</c:v>
                </c:pt>
                <c:pt idx="76">
                  <c:v>0.21493962711761305</c:v>
                </c:pt>
                <c:pt idx="77">
                  <c:v>0.17305235153063903</c:v>
                </c:pt>
                <c:pt idx="78">
                  <c:v>0.19276063219823503</c:v>
                </c:pt>
                <c:pt idx="79">
                  <c:v>0.12890225905324101</c:v>
                </c:pt>
                <c:pt idx="80">
                  <c:v>0.17480649732911807</c:v>
                </c:pt>
                <c:pt idx="81">
                  <c:v>0.13736883184459284</c:v>
                </c:pt>
                <c:pt idx="82">
                  <c:v>0.22656586493777345</c:v>
                </c:pt>
                <c:pt idx="83">
                  <c:v>0.15573253430058351</c:v>
                </c:pt>
                <c:pt idx="84">
                  <c:v>0.19149442186283835</c:v>
                </c:pt>
                <c:pt idx="85">
                  <c:v>0.18038841685451709</c:v>
                </c:pt>
              </c:numCache>
            </c:numRef>
          </c:yVal>
          <c:smooth val="0"/>
          <c:extLst>
            <c:ext xmlns:c16="http://schemas.microsoft.com/office/drawing/2014/chart" uri="{C3380CC4-5D6E-409C-BE32-E72D297353CC}">
              <c16:uniqueId val="{00000000-8FAA-4918-97B8-56F43EC2F1D3}"/>
            </c:ext>
          </c:extLst>
        </c:ser>
        <c:dLbls>
          <c:showLegendKey val="0"/>
          <c:showVal val="0"/>
          <c:showCatName val="0"/>
          <c:showSerName val="0"/>
          <c:showPercent val="0"/>
          <c:showBubbleSize val="0"/>
        </c:dLbls>
        <c:axId val="208015295"/>
        <c:axId val="424898319"/>
      </c:scatterChart>
      <c:valAx>
        <c:axId val="208015295"/>
        <c:scaling>
          <c:orientation val="minMax"/>
          <c:max val="90"/>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424898319"/>
        <c:crosses val="autoZero"/>
        <c:crossBetween val="midCat"/>
        <c:majorUnit val="5"/>
      </c:valAx>
      <c:valAx>
        <c:axId val="4248983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20801529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T.3!$C$12</c:f>
              <c:strCache>
                <c:ptCount val="1"/>
                <c:pt idx="0">
                  <c:v>Favorables</c:v>
                </c:pt>
              </c:strCache>
            </c:strRef>
          </c:tx>
          <c:spPr>
            <a:solidFill>
              <a:schemeClr val="accent1"/>
            </a:solidFill>
            <a:ln>
              <a:noFill/>
            </a:ln>
            <a:effectLst/>
          </c:spPr>
          <c:invertIfNegative val="0"/>
          <c:cat>
            <c:multiLvlStrRef>
              <c:f>(T.3!$A$14:$B$22,T.3!$A$24:$B$32,T.3!$A$34:$B$42,T.3!$A$44:$B$52,T.3!$A$54:$B$62,T.3!$A$64:$B$72,T.3!$A$74:$B$82,T.3!$A$84:$B$92)</c:f>
              <c:multiLvlStrCache>
                <c:ptCount val="72"/>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lvl>
                <c:lvl>
                  <c:pt idx="0">
                    <c:v>Almería</c:v>
                  </c:pt>
                  <c:pt idx="9">
                    <c:v>Cádiz</c:v>
                  </c:pt>
                  <c:pt idx="18">
                    <c:v>Córdoba</c:v>
                  </c:pt>
                  <c:pt idx="27">
                    <c:v>Granada</c:v>
                  </c:pt>
                  <c:pt idx="36">
                    <c:v>Huelva</c:v>
                  </c:pt>
                  <c:pt idx="45">
                    <c:v>Jaén</c:v>
                  </c:pt>
                  <c:pt idx="54">
                    <c:v>Málaga</c:v>
                  </c:pt>
                  <c:pt idx="63">
                    <c:v>Sevilla</c:v>
                  </c:pt>
                </c:lvl>
              </c:multiLvlStrCache>
            </c:multiLvlStrRef>
          </c:cat>
          <c:val>
            <c:numRef>
              <c:f>(T.3!$C$14:$C$22,T.3!$C$24:$C$32,T.3!$C$34:$C$42,T.3!$C$44:$C$52,T.3!$C$54:$C$62,T.3!$C$64:$C$72,T.3!$C$74:$C$82,T.3!$C$84:$C$92)</c:f>
              <c:numCache>
                <c:formatCode>#,##0</c:formatCode>
                <c:ptCount val="72"/>
                <c:pt idx="0">
                  <c:v>13060</c:v>
                </c:pt>
                <c:pt idx="1">
                  <c:v>137846</c:v>
                </c:pt>
                <c:pt idx="2">
                  <c:v>130</c:v>
                </c:pt>
                <c:pt idx="3">
                  <c:v>26789</c:v>
                </c:pt>
                <c:pt idx="4">
                  <c:v>6121</c:v>
                </c:pt>
                <c:pt idx="5">
                  <c:v>570</c:v>
                </c:pt>
                <c:pt idx="6">
                  <c:v>2808</c:v>
                </c:pt>
                <c:pt idx="7">
                  <c:v>307</c:v>
                </c:pt>
                <c:pt idx="8">
                  <c:v>519</c:v>
                </c:pt>
                <c:pt idx="9">
                  <c:v>34441</c:v>
                </c:pt>
                <c:pt idx="10">
                  <c:v>253090</c:v>
                </c:pt>
                <c:pt idx="11">
                  <c:v>180</c:v>
                </c:pt>
                <c:pt idx="12">
                  <c:v>36128</c:v>
                </c:pt>
                <c:pt idx="13">
                  <c:v>5505</c:v>
                </c:pt>
                <c:pt idx="14">
                  <c:v>821</c:v>
                </c:pt>
                <c:pt idx="15">
                  <c:v>4474</c:v>
                </c:pt>
                <c:pt idx="16">
                  <c:v>5656</c:v>
                </c:pt>
                <c:pt idx="17">
                  <c:v>1515</c:v>
                </c:pt>
                <c:pt idx="18">
                  <c:v>17861</c:v>
                </c:pt>
                <c:pt idx="19">
                  <c:v>193625</c:v>
                </c:pt>
                <c:pt idx="20">
                  <c:v>295</c:v>
                </c:pt>
                <c:pt idx="21">
                  <c:v>35838</c:v>
                </c:pt>
                <c:pt idx="22">
                  <c:v>4779</c:v>
                </c:pt>
                <c:pt idx="23">
                  <c:v>408</c:v>
                </c:pt>
                <c:pt idx="24">
                  <c:v>3334</c:v>
                </c:pt>
                <c:pt idx="25">
                  <c:v>7356</c:v>
                </c:pt>
                <c:pt idx="26">
                  <c:v>622</c:v>
                </c:pt>
                <c:pt idx="27">
                  <c:v>27266</c:v>
                </c:pt>
                <c:pt idx="28">
                  <c:v>208883</c:v>
                </c:pt>
                <c:pt idx="29">
                  <c:v>200</c:v>
                </c:pt>
                <c:pt idx="30">
                  <c:v>35257</c:v>
                </c:pt>
                <c:pt idx="31">
                  <c:v>3882</c:v>
                </c:pt>
                <c:pt idx="32">
                  <c:v>704</c:v>
                </c:pt>
                <c:pt idx="33">
                  <c:v>2220</c:v>
                </c:pt>
                <c:pt idx="34">
                  <c:v>6847</c:v>
                </c:pt>
                <c:pt idx="35">
                  <c:v>905</c:v>
                </c:pt>
                <c:pt idx="36">
                  <c:v>9846</c:v>
                </c:pt>
                <c:pt idx="37">
                  <c:v>134743</c:v>
                </c:pt>
                <c:pt idx="38">
                  <c:v>158</c:v>
                </c:pt>
                <c:pt idx="39">
                  <c:v>24525</c:v>
                </c:pt>
                <c:pt idx="40">
                  <c:v>4481</c:v>
                </c:pt>
                <c:pt idx="41">
                  <c:v>460</c:v>
                </c:pt>
                <c:pt idx="42">
                  <c:v>3723</c:v>
                </c:pt>
                <c:pt idx="43">
                  <c:v>944</c:v>
                </c:pt>
                <c:pt idx="44">
                  <c:v>587</c:v>
                </c:pt>
                <c:pt idx="45">
                  <c:v>11890</c:v>
                </c:pt>
                <c:pt idx="46">
                  <c:v>133637</c:v>
                </c:pt>
                <c:pt idx="47">
                  <c:v>264</c:v>
                </c:pt>
                <c:pt idx="48">
                  <c:v>29341</c:v>
                </c:pt>
                <c:pt idx="49">
                  <c:v>2484</c:v>
                </c:pt>
                <c:pt idx="50">
                  <c:v>187</c:v>
                </c:pt>
                <c:pt idx="51">
                  <c:v>1712</c:v>
                </c:pt>
                <c:pt idx="52">
                  <c:v>14219</c:v>
                </c:pt>
                <c:pt idx="53">
                  <c:v>475</c:v>
                </c:pt>
                <c:pt idx="54">
                  <c:v>50255</c:v>
                </c:pt>
                <c:pt idx="55">
                  <c:v>377214</c:v>
                </c:pt>
                <c:pt idx="56">
                  <c:v>366</c:v>
                </c:pt>
                <c:pt idx="57">
                  <c:v>58517</c:v>
                </c:pt>
                <c:pt idx="58">
                  <c:v>6736</c:v>
                </c:pt>
                <c:pt idx="59">
                  <c:v>1521</c:v>
                </c:pt>
                <c:pt idx="60">
                  <c:v>3209</c:v>
                </c:pt>
                <c:pt idx="61">
                  <c:v>4056</c:v>
                </c:pt>
                <c:pt idx="62">
                  <c:v>1822</c:v>
                </c:pt>
                <c:pt idx="63">
                  <c:v>39445</c:v>
                </c:pt>
                <c:pt idx="64">
                  <c:v>417447</c:v>
                </c:pt>
                <c:pt idx="65">
                  <c:v>412</c:v>
                </c:pt>
                <c:pt idx="66">
                  <c:v>57332</c:v>
                </c:pt>
                <c:pt idx="67">
                  <c:v>10156</c:v>
                </c:pt>
                <c:pt idx="68">
                  <c:v>1243</c:v>
                </c:pt>
                <c:pt idx="69">
                  <c:v>7405</c:v>
                </c:pt>
                <c:pt idx="70">
                  <c:v>7424</c:v>
                </c:pt>
                <c:pt idx="71">
                  <c:v>2043</c:v>
                </c:pt>
              </c:numCache>
            </c:numRef>
          </c:val>
          <c:extLst>
            <c:ext xmlns:c16="http://schemas.microsoft.com/office/drawing/2014/chart" uri="{C3380CC4-5D6E-409C-BE32-E72D297353CC}">
              <c16:uniqueId val="{00000000-8F96-4C5C-80CE-D5C772A261B5}"/>
            </c:ext>
          </c:extLst>
        </c:ser>
        <c:ser>
          <c:idx val="1"/>
          <c:order val="1"/>
          <c:tx>
            <c:strRef>
              <c:f>T.3!$D$12</c:f>
              <c:strCache>
                <c:ptCount val="1"/>
                <c:pt idx="0">
                  <c:v>Leves</c:v>
                </c:pt>
              </c:strCache>
            </c:strRef>
          </c:tx>
          <c:spPr>
            <a:solidFill>
              <a:schemeClr val="accent2"/>
            </a:solidFill>
            <a:ln>
              <a:noFill/>
            </a:ln>
            <a:effectLst/>
          </c:spPr>
          <c:invertIfNegative val="0"/>
          <c:cat>
            <c:multiLvlStrRef>
              <c:f>(T.3!$A$14:$B$22,T.3!$A$24:$B$32,T.3!$A$34:$B$42,T.3!$A$44:$B$52,T.3!$A$54:$B$62,T.3!$A$64:$B$72,T.3!$A$74:$B$82,T.3!$A$84:$B$92)</c:f>
              <c:multiLvlStrCache>
                <c:ptCount val="72"/>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lvl>
                <c:lvl>
                  <c:pt idx="0">
                    <c:v>Almería</c:v>
                  </c:pt>
                  <c:pt idx="9">
                    <c:v>Cádiz</c:v>
                  </c:pt>
                  <c:pt idx="18">
                    <c:v>Córdoba</c:v>
                  </c:pt>
                  <c:pt idx="27">
                    <c:v>Granada</c:v>
                  </c:pt>
                  <c:pt idx="36">
                    <c:v>Huelva</c:v>
                  </c:pt>
                  <c:pt idx="45">
                    <c:v>Jaén</c:v>
                  </c:pt>
                  <c:pt idx="54">
                    <c:v>Málaga</c:v>
                  </c:pt>
                  <c:pt idx="63">
                    <c:v>Sevilla</c:v>
                  </c:pt>
                </c:lvl>
              </c:multiLvlStrCache>
            </c:multiLvlStrRef>
          </c:cat>
          <c:val>
            <c:numRef>
              <c:f>(T.3!$D$14:$D$22,T.3!$D$24:$D$32,T.3!$D$34:$D$42,T.3!$D$44:$D$52,T.3!$D$54:$D$62,T.3!$D$64:$D$72,T.3!$D$74:$D$82,T.3!$D$84:$D$92)</c:f>
              <c:numCache>
                <c:formatCode>#,##0</c:formatCode>
                <c:ptCount val="72"/>
                <c:pt idx="0">
                  <c:v>2074</c:v>
                </c:pt>
                <c:pt idx="1">
                  <c:v>86886</c:v>
                </c:pt>
                <c:pt idx="2">
                  <c:v>166</c:v>
                </c:pt>
                <c:pt idx="3">
                  <c:v>36401</c:v>
                </c:pt>
                <c:pt idx="4">
                  <c:v>5857</c:v>
                </c:pt>
                <c:pt idx="5">
                  <c:v>386</c:v>
                </c:pt>
                <c:pt idx="6">
                  <c:v>1778</c:v>
                </c:pt>
                <c:pt idx="7">
                  <c:v>108</c:v>
                </c:pt>
                <c:pt idx="8">
                  <c:v>383</c:v>
                </c:pt>
                <c:pt idx="9">
                  <c:v>3491</c:v>
                </c:pt>
                <c:pt idx="10">
                  <c:v>110465</c:v>
                </c:pt>
                <c:pt idx="11">
                  <c:v>163</c:v>
                </c:pt>
                <c:pt idx="12">
                  <c:v>27987</c:v>
                </c:pt>
                <c:pt idx="13">
                  <c:v>3732</c:v>
                </c:pt>
                <c:pt idx="14">
                  <c:v>682</c:v>
                </c:pt>
                <c:pt idx="15">
                  <c:v>2778</c:v>
                </c:pt>
                <c:pt idx="16">
                  <c:v>1808</c:v>
                </c:pt>
                <c:pt idx="17">
                  <c:v>673</c:v>
                </c:pt>
                <c:pt idx="18">
                  <c:v>2274</c:v>
                </c:pt>
                <c:pt idx="19">
                  <c:v>81717</c:v>
                </c:pt>
                <c:pt idx="20">
                  <c:v>220</c:v>
                </c:pt>
                <c:pt idx="21">
                  <c:v>27743</c:v>
                </c:pt>
                <c:pt idx="22">
                  <c:v>3357</c:v>
                </c:pt>
                <c:pt idx="23">
                  <c:v>221</c:v>
                </c:pt>
                <c:pt idx="24">
                  <c:v>1649</c:v>
                </c:pt>
                <c:pt idx="25">
                  <c:v>6614</c:v>
                </c:pt>
                <c:pt idx="26">
                  <c:v>362</c:v>
                </c:pt>
                <c:pt idx="27">
                  <c:v>4295</c:v>
                </c:pt>
                <c:pt idx="28">
                  <c:v>115349</c:v>
                </c:pt>
                <c:pt idx="29">
                  <c:v>208</c:v>
                </c:pt>
                <c:pt idx="30">
                  <c:v>42252</c:v>
                </c:pt>
                <c:pt idx="31">
                  <c:v>5372</c:v>
                </c:pt>
                <c:pt idx="32">
                  <c:v>904</c:v>
                </c:pt>
                <c:pt idx="33">
                  <c:v>1762</c:v>
                </c:pt>
                <c:pt idx="34">
                  <c:v>7320</c:v>
                </c:pt>
                <c:pt idx="35">
                  <c:v>758</c:v>
                </c:pt>
                <c:pt idx="36">
                  <c:v>747</c:v>
                </c:pt>
                <c:pt idx="37">
                  <c:v>52962</c:v>
                </c:pt>
                <c:pt idx="38">
                  <c:v>80</c:v>
                </c:pt>
                <c:pt idx="39">
                  <c:v>16324</c:v>
                </c:pt>
                <c:pt idx="40">
                  <c:v>2532</c:v>
                </c:pt>
                <c:pt idx="41">
                  <c:v>297</c:v>
                </c:pt>
                <c:pt idx="42">
                  <c:v>1496</c:v>
                </c:pt>
                <c:pt idx="43">
                  <c:v>477</c:v>
                </c:pt>
                <c:pt idx="44">
                  <c:v>219</c:v>
                </c:pt>
                <c:pt idx="45">
                  <c:v>1954</c:v>
                </c:pt>
                <c:pt idx="46">
                  <c:v>70624</c:v>
                </c:pt>
                <c:pt idx="47">
                  <c:v>363</c:v>
                </c:pt>
                <c:pt idx="48">
                  <c:v>32885</c:v>
                </c:pt>
                <c:pt idx="49">
                  <c:v>2790</c:v>
                </c:pt>
                <c:pt idx="50">
                  <c:v>170</c:v>
                </c:pt>
                <c:pt idx="51">
                  <c:v>966</c:v>
                </c:pt>
                <c:pt idx="52">
                  <c:v>7863</c:v>
                </c:pt>
                <c:pt idx="53">
                  <c:v>437</c:v>
                </c:pt>
                <c:pt idx="54">
                  <c:v>5547</c:v>
                </c:pt>
                <c:pt idx="55">
                  <c:v>185666</c:v>
                </c:pt>
                <c:pt idx="56">
                  <c:v>311</c:v>
                </c:pt>
                <c:pt idx="57">
                  <c:v>55200</c:v>
                </c:pt>
                <c:pt idx="58">
                  <c:v>6323</c:v>
                </c:pt>
                <c:pt idx="59">
                  <c:v>1280</c:v>
                </c:pt>
                <c:pt idx="60">
                  <c:v>1826</c:v>
                </c:pt>
                <c:pt idx="61">
                  <c:v>3531</c:v>
                </c:pt>
                <c:pt idx="62">
                  <c:v>969</c:v>
                </c:pt>
                <c:pt idx="63">
                  <c:v>5467</c:v>
                </c:pt>
                <c:pt idx="64">
                  <c:v>187983</c:v>
                </c:pt>
                <c:pt idx="65">
                  <c:v>289</c:v>
                </c:pt>
                <c:pt idx="66">
                  <c:v>44203</c:v>
                </c:pt>
                <c:pt idx="67">
                  <c:v>7099</c:v>
                </c:pt>
                <c:pt idx="68">
                  <c:v>1003</c:v>
                </c:pt>
                <c:pt idx="69">
                  <c:v>4475</c:v>
                </c:pt>
                <c:pt idx="70">
                  <c:v>3098</c:v>
                </c:pt>
                <c:pt idx="71">
                  <c:v>872</c:v>
                </c:pt>
              </c:numCache>
            </c:numRef>
          </c:val>
          <c:extLst>
            <c:ext xmlns:c16="http://schemas.microsoft.com/office/drawing/2014/chart" uri="{C3380CC4-5D6E-409C-BE32-E72D297353CC}">
              <c16:uniqueId val="{00000011-8F96-4C5C-80CE-D5C772A261B5}"/>
            </c:ext>
          </c:extLst>
        </c:ser>
        <c:ser>
          <c:idx val="2"/>
          <c:order val="2"/>
          <c:tx>
            <c:strRef>
              <c:f>T.3!$F$12</c:f>
              <c:strCache>
                <c:ptCount val="1"/>
                <c:pt idx="0">
                  <c:v>Desfavorables</c:v>
                </c:pt>
              </c:strCache>
            </c:strRef>
          </c:tx>
          <c:spPr>
            <a:solidFill>
              <a:schemeClr val="accent3"/>
            </a:solidFill>
            <a:ln>
              <a:noFill/>
            </a:ln>
            <a:effectLst/>
          </c:spPr>
          <c:invertIfNegative val="0"/>
          <c:cat>
            <c:multiLvlStrRef>
              <c:f>(T.3!$A$14:$B$22,T.3!$A$24:$B$32,T.3!$A$34:$B$42,T.3!$A$44:$B$52,T.3!$A$54:$B$62,T.3!$A$64:$B$72,T.3!$A$74:$B$82,T.3!$A$84:$B$92)</c:f>
              <c:multiLvlStrCache>
                <c:ptCount val="72"/>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lvl>
                <c:lvl>
                  <c:pt idx="0">
                    <c:v>Almería</c:v>
                  </c:pt>
                  <c:pt idx="9">
                    <c:v>Cádiz</c:v>
                  </c:pt>
                  <c:pt idx="18">
                    <c:v>Córdoba</c:v>
                  </c:pt>
                  <c:pt idx="27">
                    <c:v>Granada</c:v>
                  </c:pt>
                  <c:pt idx="36">
                    <c:v>Huelva</c:v>
                  </c:pt>
                  <c:pt idx="45">
                    <c:v>Jaén</c:v>
                  </c:pt>
                  <c:pt idx="54">
                    <c:v>Málaga</c:v>
                  </c:pt>
                  <c:pt idx="63">
                    <c:v>Sevilla</c:v>
                  </c:pt>
                </c:lvl>
              </c:multiLvlStrCache>
            </c:multiLvlStrRef>
          </c:cat>
          <c:val>
            <c:numRef>
              <c:f>(T.3!$F$14:$F$22,T.3!$F$24:$F$32,T.3!$F$34:$F$42,T.3!$F$44:$F$52,T.3!$F$54:$F$62,T.3!$F$64:$F$72,T.3!$F$74:$F$82,T.3!$F$84:$F$92)</c:f>
              <c:numCache>
                <c:formatCode>#,##0</c:formatCode>
                <c:ptCount val="72"/>
                <c:pt idx="0">
                  <c:v>2601</c:v>
                </c:pt>
                <c:pt idx="1">
                  <c:v>50264</c:v>
                </c:pt>
                <c:pt idx="2">
                  <c:v>85</c:v>
                </c:pt>
                <c:pt idx="3">
                  <c:v>18448</c:v>
                </c:pt>
                <c:pt idx="4">
                  <c:v>3856</c:v>
                </c:pt>
                <c:pt idx="5">
                  <c:v>173</c:v>
                </c:pt>
                <c:pt idx="6">
                  <c:v>1278</c:v>
                </c:pt>
                <c:pt idx="7">
                  <c:v>58</c:v>
                </c:pt>
                <c:pt idx="8">
                  <c:v>171</c:v>
                </c:pt>
                <c:pt idx="9">
                  <c:v>7352</c:v>
                </c:pt>
                <c:pt idx="10">
                  <c:v>71420</c:v>
                </c:pt>
                <c:pt idx="11">
                  <c:v>117</c:v>
                </c:pt>
                <c:pt idx="12">
                  <c:v>19584</c:v>
                </c:pt>
                <c:pt idx="13">
                  <c:v>4507</c:v>
                </c:pt>
                <c:pt idx="14">
                  <c:v>709</c:v>
                </c:pt>
                <c:pt idx="15">
                  <c:v>3126</c:v>
                </c:pt>
                <c:pt idx="16">
                  <c:v>1024</c:v>
                </c:pt>
                <c:pt idx="17">
                  <c:v>538</c:v>
                </c:pt>
                <c:pt idx="18">
                  <c:v>3830</c:v>
                </c:pt>
                <c:pt idx="19">
                  <c:v>57878</c:v>
                </c:pt>
                <c:pt idx="20">
                  <c:v>140</c:v>
                </c:pt>
                <c:pt idx="21">
                  <c:v>17973</c:v>
                </c:pt>
                <c:pt idx="22">
                  <c:v>3021</c:v>
                </c:pt>
                <c:pt idx="23">
                  <c:v>162</c:v>
                </c:pt>
                <c:pt idx="24">
                  <c:v>1489</c:v>
                </c:pt>
                <c:pt idx="25">
                  <c:v>2203</c:v>
                </c:pt>
                <c:pt idx="26">
                  <c:v>203</c:v>
                </c:pt>
                <c:pt idx="27">
                  <c:v>5721</c:v>
                </c:pt>
                <c:pt idx="28">
                  <c:v>57944</c:v>
                </c:pt>
                <c:pt idx="29">
                  <c:v>93</c:v>
                </c:pt>
                <c:pt idx="30">
                  <c:v>20497</c:v>
                </c:pt>
                <c:pt idx="31">
                  <c:v>3569</c:v>
                </c:pt>
                <c:pt idx="32">
                  <c:v>601</c:v>
                </c:pt>
                <c:pt idx="33">
                  <c:v>1167</c:v>
                </c:pt>
                <c:pt idx="34">
                  <c:v>1785</c:v>
                </c:pt>
                <c:pt idx="35">
                  <c:v>314</c:v>
                </c:pt>
                <c:pt idx="36">
                  <c:v>2046</c:v>
                </c:pt>
                <c:pt idx="37">
                  <c:v>41936</c:v>
                </c:pt>
                <c:pt idx="38">
                  <c:v>80</c:v>
                </c:pt>
                <c:pt idx="39">
                  <c:v>13061</c:v>
                </c:pt>
                <c:pt idx="40">
                  <c:v>3030</c:v>
                </c:pt>
                <c:pt idx="41">
                  <c:v>363</c:v>
                </c:pt>
                <c:pt idx="42">
                  <c:v>1885</c:v>
                </c:pt>
                <c:pt idx="43">
                  <c:v>204</c:v>
                </c:pt>
                <c:pt idx="44">
                  <c:v>201</c:v>
                </c:pt>
                <c:pt idx="45">
                  <c:v>2511</c:v>
                </c:pt>
                <c:pt idx="46">
                  <c:v>33795</c:v>
                </c:pt>
                <c:pt idx="47">
                  <c:v>147</c:v>
                </c:pt>
                <c:pt idx="48">
                  <c:v>14796</c:v>
                </c:pt>
                <c:pt idx="49">
                  <c:v>1712</c:v>
                </c:pt>
                <c:pt idx="50">
                  <c:v>82</c:v>
                </c:pt>
                <c:pt idx="51">
                  <c:v>603</c:v>
                </c:pt>
                <c:pt idx="52">
                  <c:v>2764</c:v>
                </c:pt>
                <c:pt idx="53">
                  <c:v>178</c:v>
                </c:pt>
                <c:pt idx="54">
                  <c:v>11092</c:v>
                </c:pt>
                <c:pt idx="55">
                  <c:v>127386</c:v>
                </c:pt>
                <c:pt idx="56">
                  <c:v>254</c:v>
                </c:pt>
                <c:pt idx="57">
                  <c:v>39191</c:v>
                </c:pt>
                <c:pt idx="58">
                  <c:v>6560</c:v>
                </c:pt>
                <c:pt idx="59">
                  <c:v>1110</c:v>
                </c:pt>
                <c:pt idx="60">
                  <c:v>2146</c:v>
                </c:pt>
                <c:pt idx="61">
                  <c:v>1497</c:v>
                </c:pt>
                <c:pt idx="62">
                  <c:v>811</c:v>
                </c:pt>
                <c:pt idx="63">
                  <c:v>9823</c:v>
                </c:pt>
                <c:pt idx="64">
                  <c:v>132223</c:v>
                </c:pt>
                <c:pt idx="65">
                  <c:v>244</c:v>
                </c:pt>
                <c:pt idx="66">
                  <c:v>32203</c:v>
                </c:pt>
                <c:pt idx="67">
                  <c:v>7521</c:v>
                </c:pt>
                <c:pt idx="68">
                  <c:v>1000</c:v>
                </c:pt>
                <c:pt idx="69">
                  <c:v>4550</c:v>
                </c:pt>
                <c:pt idx="70">
                  <c:v>2084</c:v>
                </c:pt>
                <c:pt idx="71">
                  <c:v>667</c:v>
                </c:pt>
              </c:numCache>
            </c:numRef>
          </c:val>
          <c:extLst>
            <c:ext xmlns:c16="http://schemas.microsoft.com/office/drawing/2014/chart" uri="{C3380CC4-5D6E-409C-BE32-E72D297353CC}">
              <c16:uniqueId val="{00000012-8F96-4C5C-80CE-D5C772A261B5}"/>
            </c:ext>
          </c:extLst>
        </c:ser>
        <c:ser>
          <c:idx val="3"/>
          <c:order val="3"/>
          <c:tx>
            <c:strRef>
              <c:f>T.3!$G$12</c:f>
              <c:strCache>
                <c:ptCount val="1"/>
                <c:pt idx="0">
                  <c:v>Negativas</c:v>
                </c:pt>
              </c:strCache>
            </c:strRef>
          </c:tx>
          <c:spPr>
            <a:solidFill>
              <a:schemeClr val="accent4"/>
            </a:solidFill>
            <a:ln>
              <a:noFill/>
            </a:ln>
            <a:effectLst/>
          </c:spPr>
          <c:invertIfNegative val="0"/>
          <c:cat>
            <c:multiLvlStrRef>
              <c:f>(T.3!$A$14:$B$22,T.3!$A$24:$B$32,T.3!$A$34:$B$42,T.3!$A$44:$B$52,T.3!$A$54:$B$62,T.3!$A$64:$B$72,T.3!$A$74:$B$82,T.3!$A$84:$B$92)</c:f>
              <c:multiLvlStrCache>
                <c:ptCount val="72"/>
                <c:lvl>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lvl>
                <c:lvl>
                  <c:pt idx="0">
                    <c:v>Almería</c:v>
                  </c:pt>
                  <c:pt idx="9">
                    <c:v>Cádiz</c:v>
                  </c:pt>
                  <c:pt idx="18">
                    <c:v>Córdoba</c:v>
                  </c:pt>
                  <c:pt idx="27">
                    <c:v>Granada</c:v>
                  </c:pt>
                  <c:pt idx="36">
                    <c:v>Huelva</c:v>
                  </c:pt>
                  <c:pt idx="45">
                    <c:v>Jaén</c:v>
                  </c:pt>
                  <c:pt idx="54">
                    <c:v>Málaga</c:v>
                  </c:pt>
                  <c:pt idx="63">
                    <c:v>Sevilla</c:v>
                  </c:pt>
                </c:lvl>
              </c:multiLvlStrCache>
            </c:multiLvlStrRef>
          </c:cat>
          <c:val>
            <c:numRef>
              <c:f>(T.3!$G$14:$G$22,T.3!$G$24:$G$32,T.3!$G$34:$G$42,T.3!$G$44:$G$52,T.3!$G$54:$G$62,T.3!$G$64:$G$72,T.3!$G$74:$G$82,T.3!$G$84:$G$92)</c:f>
              <c:numCache>
                <c:formatCode>#,##0</c:formatCode>
                <c:ptCount val="72"/>
                <c:pt idx="0">
                  <c:v>13</c:v>
                </c:pt>
                <c:pt idx="1">
                  <c:v>447</c:v>
                </c:pt>
                <c:pt idx="2">
                  <c:v>0</c:v>
                </c:pt>
                <c:pt idx="3">
                  <c:v>194</c:v>
                </c:pt>
                <c:pt idx="4">
                  <c:v>82</c:v>
                </c:pt>
                <c:pt idx="5">
                  <c:v>3</c:v>
                </c:pt>
                <c:pt idx="6">
                  <c:v>76</c:v>
                </c:pt>
                <c:pt idx="7">
                  <c:v>0</c:v>
                </c:pt>
                <c:pt idx="8">
                  <c:v>0</c:v>
                </c:pt>
                <c:pt idx="9">
                  <c:v>56</c:v>
                </c:pt>
                <c:pt idx="10">
                  <c:v>928</c:v>
                </c:pt>
                <c:pt idx="11">
                  <c:v>2</c:v>
                </c:pt>
                <c:pt idx="12">
                  <c:v>295</c:v>
                </c:pt>
                <c:pt idx="13">
                  <c:v>140</c:v>
                </c:pt>
                <c:pt idx="14">
                  <c:v>15</c:v>
                </c:pt>
                <c:pt idx="15">
                  <c:v>222</c:v>
                </c:pt>
                <c:pt idx="16">
                  <c:v>6</c:v>
                </c:pt>
                <c:pt idx="17">
                  <c:v>7</c:v>
                </c:pt>
                <c:pt idx="18">
                  <c:v>29</c:v>
                </c:pt>
                <c:pt idx="19">
                  <c:v>751</c:v>
                </c:pt>
                <c:pt idx="20">
                  <c:v>4</c:v>
                </c:pt>
                <c:pt idx="21">
                  <c:v>246</c:v>
                </c:pt>
                <c:pt idx="22">
                  <c:v>59</c:v>
                </c:pt>
                <c:pt idx="23">
                  <c:v>3</c:v>
                </c:pt>
                <c:pt idx="24">
                  <c:v>119</c:v>
                </c:pt>
                <c:pt idx="25">
                  <c:v>10</c:v>
                </c:pt>
                <c:pt idx="26">
                  <c:v>1</c:v>
                </c:pt>
                <c:pt idx="27">
                  <c:v>34</c:v>
                </c:pt>
                <c:pt idx="28">
                  <c:v>678</c:v>
                </c:pt>
                <c:pt idx="29">
                  <c:v>1</c:v>
                </c:pt>
                <c:pt idx="30">
                  <c:v>256</c:v>
                </c:pt>
                <c:pt idx="31">
                  <c:v>70</c:v>
                </c:pt>
                <c:pt idx="32">
                  <c:v>4</c:v>
                </c:pt>
                <c:pt idx="33">
                  <c:v>75</c:v>
                </c:pt>
                <c:pt idx="34">
                  <c:v>10</c:v>
                </c:pt>
                <c:pt idx="35">
                  <c:v>3</c:v>
                </c:pt>
                <c:pt idx="36">
                  <c:v>16</c:v>
                </c:pt>
                <c:pt idx="37">
                  <c:v>596</c:v>
                </c:pt>
                <c:pt idx="38">
                  <c:v>1</c:v>
                </c:pt>
                <c:pt idx="39">
                  <c:v>208</c:v>
                </c:pt>
                <c:pt idx="40">
                  <c:v>56</c:v>
                </c:pt>
                <c:pt idx="41">
                  <c:v>9</c:v>
                </c:pt>
                <c:pt idx="42">
                  <c:v>119</c:v>
                </c:pt>
                <c:pt idx="43">
                  <c:v>4</c:v>
                </c:pt>
                <c:pt idx="44">
                  <c:v>0</c:v>
                </c:pt>
                <c:pt idx="45">
                  <c:v>13</c:v>
                </c:pt>
                <c:pt idx="46">
                  <c:v>505</c:v>
                </c:pt>
                <c:pt idx="47">
                  <c:v>1</c:v>
                </c:pt>
                <c:pt idx="48">
                  <c:v>241</c:v>
                </c:pt>
                <c:pt idx="49">
                  <c:v>35</c:v>
                </c:pt>
                <c:pt idx="50">
                  <c:v>1</c:v>
                </c:pt>
                <c:pt idx="51">
                  <c:v>35</c:v>
                </c:pt>
                <c:pt idx="52">
                  <c:v>19</c:v>
                </c:pt>
                <c:pt idx="53">
                  <c:v>1</c:v>
                </c:pt>
                <c:pt idx="54">
                  <c:v>70</c:v>
                </c:pt>
                <c:pt idx="55">
                  <c:v>1570</c:v>
                </c:pt>
                <c:pt idx="56">
                  <c:v>0</c:v>
                </c:pt>
                <c:pt idx="57">
                  <c:v>546</c:v>
                </c:pt>
                <c:pt idx="58">
                  <c:v>160</c:v>
                </c:pt>
                <c:pt idx="59">
                  <c:v>4</c:v>
                </c:pt>
                <c:pt idx="60">
                  <c:v>174</c:v>
                </c:pt>
                <c:pt idx="61">
                  <c:v>1</c:v>
                </c:pt>
                <c:pt idx="62">
                  <c:v>8</c:v>
                </c:pt>
                <c:pt idx="63">
                  <c:v>82</c:v>
                </c:pt>
                <c:pt idx="64">
                  <c:v>1752</c:v>
                </c:pt>
                <c:pt idx="65">
                  <c:v>1</c:v>
                </c:pt>
                <c:pt idx="66">
                  <c:v>484</c:v>
                </c:pt>
                <c:pt idx="67">
                  <c:v>223</c:v>
                </c:pt>
                <c:pt idx="68">
                  <c:v>9</c:v>
                </c:pt>
                <c:pt idx="69">
                  <c:v>352</c:v>
                </c:pt>
                <c:pt idx="70">
                  <c:v>10</c:v>
                </c:pt>
                <c:pt idx="71">
                  <c:v>4</c:v>
                </c:pt>
              </c:numCache>
            </c:numRef>
          </c:val>
          <c:extLst>
            <c:ext xmlns:c16="http://schemas.microsoft.com/office/drawing/2014/chart" uri="{C3380CC4-5D6E-409C-BE32-E72D297353CC}">
              <c16:uniqueId val="{00000013-8F96-4C5C-80CE-D5C772A261B5}"/>
            </c:ext>
          </c:extLst>
        </c:ser>
        <c:dLbls>
          <c:showLegendKey val="0"/>
          <c:showVal val="0"/>
          <c:showCatName val="0"/>
          <c:showSerName val="0"/>
          <c:showPercent val="0"/>
          <c:showBubbleSize val="0"/>
        </c:dLbls>
        <c:gapWidth val="40"/>
        <c:overlap val="100"/>
        <c:axId val="855231759"/>
        <c:axId val="856199263"/>
      </c:barChart>
      <c:catAx>
        <c:axId val="855231759"/>
        <c:scaling>
          <c:orientation val="minMax"/>
        </c:scaling>
        <c:delete val="0"/>
        <c:axPos val="l"/>
        <c:numFmt formatCode="General" sourceLinked="1"/>
        <c:majorTickMark val="none"/>
        <c:minorTickMark val="none"/>
        <c:tickLblPos val="nextTo"/>
        <c:spPr>
          <a:noFill/>
          <a:ln w="9525" cap="flat" cmpd="sng" algn="ctr">
            <a:solidFill>
              <a:schemeClr val="bg1">
                <a:lumMod val="85000"/>
              </a:schemeClr>
            </a:solidFill>
            <a:prstDash val="lgDash"/>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856199263"/>
        <c:crosses val="autoZero"/>
        <c:auto val="1"/>
        <c:lblAlgn val="ctr"/>
        <c:lblOffset val="100"/>
        <c:noMultiLvlLbl val="0"/>
      </c:catAx>
      <c:valAx>
        <c:axId val="85619926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8552317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880632073457"/>
          <c:y val="7.3299548384872626E-2"/>
          <c:w val="0.63560682284627323"/>
          <c:h val="0.79589049038319903"/>
        </c:manualLayout>
      </c:layout>
      <c:radarChart>
        <c:radarStyle val="marker"/>
        <c:varyColors val="0"/>
        <c:ser>
          <c:idx val="0"/>
          <c:order val="0"/>
          <c:tx>
            <c:strRef>
              <c:f>T.3!$B$13</c:f>
              <c:strCache>
                <c:ptCount val="1"/>
                <c:pt idx="0">
                  <c:v>Almería</c:v>
                </c:pt>
              </c:strCache>
            </c:strRef>
          </c:tx>
          <c:spPr>
            <a:ln w="31750" cap="rnd">
              <a:solidFill>
                <a:schemeClr val="accent1"/>
              </a:solidFill>
              <a:round/>
            </a:ln>
            <a:effectLst/>
          </c:spPr>
          <c:marker>
            <c:symbol val="none"/>
          </c:marker>
          <c:cat>
            <c:strRef>
              <c:f>(T.3!$B$14:$B$22,T.3!$B$24:$B$32,T.3!$B$34:$B$42,T.3!$B$44:$B$52,T.3!$B$54:$B$62,T.3!$B$64:$B$72,T.3!$B$74:$B$82,T.3!$B$84:$B$92)</c:f>
              <c:strCache>
                <c:ptCount val="72"/>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strCache>
            </c:strRef>
          </c:cat>
          <c:val>
            <c:numRef>
              <c:f>T.3!$I$14:$I$22</c:f>
              <c:numCache>
                <c:formatCode>0.00%</c:formatCode>
                <c:ptCount val="9"/>
                <c:pt idx="0">
                  <c:v>0.14728420103673653</c:v>
                </c:pt>
                <c:pt idx="1">
                  <c:v>0.1841070566324067</c:v>
                </c:pt>
                <c:pt idx="2">
                  <c:v>0.2230971128608924</c:v>
                </c:pt>
                <c:pt idx="3">
                  <c:v>0.22780819239417344</c:v>
                </c:pt>
                <c:pt idx="4">
                  <c:v>0.24742397587333501</c:v>
                </c:pt>
                <c:pt idx="5">
                  <c:v>0.15547703180212014</c:v>
                </c:pt>
                <c:pt idx="6">
                  <c:v>0.22794612794612795</c:v>
                </c:pt>
                <c:pt idx="7">
                  <c:v>0.1226215644820296</c:v>
                </c:pt>
                <c:pt idx="8">
                  <c:v>0.15936626281453867</c:v>
                </c:pt>
              </c:numCache>
            </c:numRef>
          </c:val>
          <c:extLst>
            <c:ext xmlns:c16="http://schemas.microsoft.com/office/drawing/2014/chart" uri="{C3380CC4-5D6E-409C-BE32-E72D297353CC}">
              <c16:uniqueId val="{00000000-E93C-49A8-B0E4-44C95FB0907D}"/>
            </c:ext>
          </c:extLst>
        </c:ser>
        <c:ser>
          <c:idx val="1"/>
          <c:order val="1"/>
          <c:tx>
            <c:strRef>
              <c:f>T.3!$B$23</c:f>
              <c:strCache>
                <c:ptCount val="1"/>
                <c:pt idx="0">
                  <c:v>Cádiz</c:v>
                </c:pt>
              </c:strCache>
            </c:strRef>
          </c:tx>
          <c:spPr>
            <a:ln w="31750" cap="rnd">
              <a:solidFill>
                <a:schemeClr val="accent2"/>
              </a:solidFill>
              <a:round/>
            </a:ln>
            <a:effectLst/>
          </c:spPr>
          <c:marker>
            <c:symbol val="none"/>
          </c:marker>
          <c:cat>
            <c:strRef>
              <c:f>(T.3!$B$14:$B$22,T.3!$B$24:$B$32,T.3!$B$34:$B$42,T.3!$B$44:$B$52,T.3!$B$54:$B$62,T.3!$B$64:$B$72,T.3!$B$74:$B$82,T.3!$B$84:$B$92)</c:f>
              <c:strCache>
                <c:ptCount val="72"/>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strCache>
            </c:strRef>
          </c:cat>
          <c:val>
            <c:numRef>
              <c:f>T.3!$I$24:$I$32</c:f>
              <c:numCache>
                <c:formatCode>0.00%</c:formatCode>
                <c:ptCount val="9"/>
                <c:pt idx="0">
                  <c:v>0.16338773709748566</c:v>
                </c:pt>
                <c:pt idx="1">
                  <c:v>0.16597270493664876</c:v>
                </c:pt>
                <c:pt idx="2">
                  <c:v>0.25757575757575757</c:v>
                </c:pt>
                <c:pt idx="3">
                  <c:v>0.23667166702383505</c:v>
                </c:pt>
                <c:pt idx="4">
                  <c:v>0.33470181503889368</c:v>
                </c:pt>
                <c:pt idx="5">
                  <c:v>0.32510103277952401</c:v>
                </c:pt>
                <c:pt idx="6">
                  <c:v>0.3158490566037736</c:v>
                </c:pt>
                <c:pt idx="7">
                  <c:v>0.12126206734165293</c:v>
                </c:pt>
                <c:pt idx="8">
                  <c:v>0.19941456275155506</c:v>
                </c:pt>
              </c:numCache>
            </c:numRef>
          </c:val>
          <c:extLst>
            <c:ext xmlns:c16="http://schemas.microsoft.com/office/drawing/2014/chart" uri="{C3380CC4-5D6E-409C-BE32-E72D297353CC}">
              <c16:uniqueId val="{00000001-E93C-49A8-B0E4-44C95FB0907D}"/>
            </c:ext>
          </c:extLst>
        </c:ser>
        <c:ser>
          <c:idx val="2"/>
          <c:order val="2"/>
          <c:tx>
            <c:strRef>
              <c:f>T.3!$B$33</c:f>
              <c:strCache>
                <c:ptCount val="1"/>
                <c:pt idx="0">
                  <c:v>Córdoba</c:v>
                </c:pt>
              </c:strCache>
            </c:strRef>
          </c:tx>
          <c:spPr>
            <a:ln w="31750" cap="rnd">
              <a:solidFill>
                <a:schemeClr val="accent3"/>
              </a:solidFill>
              <a:round/>
            </a:ln>
            <a:effectLst/>
          </c:spPr>
          <c:marker>
            <c:symbol val="none"/>
          </c:marker>
          <c:cat>
            <c:strRef>
              <c:f>(T.3!$B$14:$B$22,T.3!$B$24:$B$32,T.3!$B$34:$B$42,T.3!$B$44:$B$52,T.3!$B$54:$B$62,T.3!$B$64:$B$72,T.3!$B$74:$B$82,T.3!$B$84:$B$92)</c:f>
              <c:strCache>
                <c:ptCount val="72"/>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strCache>
            </c:strRef>
          </c:cat>
          <c:val>
            <c:numRef>
              <c:f>T.3!$I$34:$I$42</c:f>
              <c:numCache>
                <c:formatCode>0.00%</c:formatCode>
                <c:ptCount val="9"/>
                <c:pt idx="0">
                  <c:v>0.1608318746353255</c:v>
                </c:pt>
                <c:pt idx="1">
                  <c:v>0.17555117061062189</c:v>
                </c:pt>
                <c:pt idx="2">
                  <c:v>0.21851289833080426</c:v>
                </c:pt>
                <c:pt idx="3">
                  <c:v>0.22272616136919315</c:v>
                </c:pt>
                <c:pt idx="4">
                  <c:v>0.27460770328102713</c:v>
                </c:pt>
                <c:pt idx="5">
                  <c:v>0.20780856423173805</c:v>
                </c:pt>
                <c:pt idx="6">
                  <c:v>0.24396904870277653</c:v>
                </c:pt>
                <c:pt idx="7">
                  <c:v>0.13674843972069456</c:v>
                </c:pt>
                <c:pt idx="8">
                  <c:v>0.17171717171717171</c:v>
                </c:pt>
              </c:numCache>
            </c:numRef>
          </c:val>
          <c:extLst>
            <c:ext xmlns:c16="http://schemas.microsoft.com/office/drawing/2014/chart" uri="{C3380CC4-5D6E-409C-BE32-E72D297353CC}">
              <c16:uniqueId val="{00000002-E93C-49A8-B0E4-44C95FB0907D}"/>
            </c:ext>
          </c:extLst>
        </c:ser>
        <c:ser>
          <c:idx val="3"/>
          <c:order val="3"/>
          <c:tx>
            <c:strRef>
              <c:f>T.3!$B$43</c:f>
              <c:strCache>
                <c:ptCount val="1"/>
                <c:pt idx="0">
                  <c:v>Granada</c:v>
                </c:pt>
              </c:strCache>
            </c:strRef>
          </c:tx>
          <c:spPr>
            <a:ln w="31750" cap="rnd">
              <a:solidFill>
                <a:schemeClr val="accent4"/>
              </a:solidFill>
              <a:round/>
            </a:ln>
            <a:effectLst/>
          </c:spPr>
          <c:marker>
            <c:symbol val="none"/>
          </c:marker>
          <c:cat>
            <c:strRef>
              <c:f>(T.3!$B$14:$B$22,T.3!$B$24:$B$32,T.3!$B$34:$B$42,T.3!$B$44:$B$52,T.3!$B$54:$B$62,T.3!$B$64:$B$72,T.3!$B$74:$B$82,T.3!$B$84:$B$92)</c:f>
              <c:strCache>
                <c:ptCount val="72"/>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strCache>
            </c:strRef>
          </c:cat>
          <c:val>
            <c:numRef>
              <c:f>T.3!$I$44:$I$52</c:f>
              <c:numCache>
                <c:formatCode>0.00%</c:formatCode>
                <c:ptCount val="9"/>
                <c:pt idx="0">
                  <c:v>0.15422338943080716</c:v>
                </c:pt>
                <c:pt idx="1">
                  <c:v>0.15311842112136742</c:v>
                </c:pt>
                <c:pt idx="2">
                  <c:v>0.18725099601593626</c:v>
                </c:pt>
                <c:pt idx="3">
                  <c:v>0.21120066760293907</c:v>
                </c:pt>
                <c:pt idx="4">
                  <c:v>0.28224618009772745</c:v>
                </c:pt>
                <c:pt idx="5">
                  <c:v>0.27338454586534117</c:v>
                </c:pt>
                <c:pt idx="6">
                  <c:v>0.23774885145482388</c:v>
                </c:pt>
                <c:pt idx="7">
                  <c:v>0.1124545796266132</c:v>
                </c:pt>
                <c:pt idx="8">
                  <c:v>0.1601010101010101</c:v>
                </c:pt>
              </c:numCache>
            </c:numRef>
          </c:val>
          <c:extLst>
            <c:ext xmlns:c16="http://schemas.microsoft.com/office/drawing/2014/chart" uri="{C3380CC4-5D6E-409C-BE32-E72D297353CC}">
              <c16:uniqueId val="{00000003-E93C-49A8-B0E4-44C95FB0907D}"/>
            </c:ext>
          </c:extLst>
        </c:ser>
        <c:ser>
          <c:idx val="4"/>
          <c:order val="4"/>
          <c:tx>
            <c:strRef>
              <c:f>T.3!$B$53</c:f>
              <c:strCache>
                <c:ptCount val="1"/>
                <c:pt idx="0">
                  <c:v>Huelva</c:v>
                </c:pt>
              </c:strCache>
            </c:strRef>
          </c:tx>
          <c:spPr>
            <a:ln w="31750" cap="rnd">
              <a:solidFill>
                <a:schemeClr val="accent5"/>
              </a:solidFill>
              <a:round/>
            </a:ln>
            <a:effectLst/>
          </c:spPr>
          <c:marker>
            <c:symbol val="none"/>
          </c:marker>
          <c:cat>
            <c:strRef>
              <c:f>(T.3!$B$14:$B$22,T.3!$B$24:$B$32,T.3!$B$34:$B$42,T.3!$B$44:$B$52,T.3!$B$54:$B$62,T.3!$B$64:$B$72,T.3!$B$74:$B$82,T.3!$B$84:$B$92)</c:f>
              <c:strCache>
                <c:ptCount val="72"/>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strCache>
            </c:strRef>
          </c:cat>
          <c:val>
            <c:numRef>
              <c:f>T.3!$I$54:$I$62</c:f>
              <c:numCache>
                <c:formatCode>0.00%</c:formatCode>
                <c:ptCount val="9"/>
                <c:pt idx="0">
                  <c:v>0.1629395495851442</c:v>
                </c:pt>
                <c:pt idx="1">
                  <c:v>0.18473138548539114</c:v>
                </c:pt>
                <c:pt idx="2">
                  <c:v>0.25391849529780564</c:v>
                </c:pt>
                <c:pt idx="3">
                  <c:v>0.24518644443623194</c:v>
                </c:pt>
                <c:pt idx="4">
                  <c:v>0.30557480938706805</c:v>
                </c:pt>
                <c:pt idx="5">
                  <c:v>0.32949512843224094</c:v>
                </c:pt>
                <c:pt idx="6">
                  <c:v>0.27744704416447458</c:v>
                </c:pt>
                <c:pt idx="7">
                  <c:v>0.12768569674647023</c:v>
                </c:pt>
                <c:pt idx="8">
                  <c:v>0.19960278053624628</c:v>
                </c:pt>
              </c:numCache>
            </c:numRef>
          </c:val>
          <c:extLst>
            <c:ext xmlns:c16="http://schemas.microsoft.com/office/drawing/2014/chart" uri="{C3380CC4-5D6E-409C-BE32-E72D297353CC}">
              <c16:uniqueId val="{00000004-E93C-49A8-B0E4-44C95FB0907D}"/>
            </c:ext>
          </c:extLst>
        </c:ser>
        <c:ser>
          <c:idx val="5"/>
          <c:order val="5"/>
          <c:tx>
            <c:strRef>
              <c:f>T.3!$B$63</c:f>
              <c:strCache>
                <c:ptCount val="1"/>
                <c:pt idx="0">
                  <c:v>Jaén</c:v>
                </c:pt>
              </c:strCache>
            </c:strRef>
          </c:tx>
          <c:spPr>
            <a:ln w="31750" cap="rnd">
              <a:solidFill>
                <a:schemeClr val="accent6"/>
              </a:solidFill>
              <a:round/>
            </a:ln>
            <a:effectLst/>
          </c:spPr>
          <c:marker>
            <c:symbol val="none"/>
          </c:marker>
          <c:cat>
            <c:strRef>
              <c:f>(T.3!$B$14:$B$22,T.3!$B$24:$B$32,T.3!$B$34:$B$42,T.3!$B$44:$B$52,T.3!$B$54:$B$62,T.3!$B$64:$B$72,T.3!$B$74:$B$82,T.3!$B$84:$B$92)</c:f>
              <c:strCache>
                <c:ptCount val="72"/>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strCache>
            </c:strRef>
          </c:cat>
          <c:val>
            <c:numRef>
              <c:f>T.3!$I$64:$I$72</c:f>
              <c:numCache>
                <c:formatCode>0.00%</c:formatCode>
                <c:ptCount val="9"/>
                <c:pt idx="0">
                  <c:v>0.15420332355816227</c:v>
                </c:pt>
                <c:pt idx="1">
                  <c:v>0.14377874002875574</c:v>
                </c:pt>
                <c:pt idx="2">
                  <c:v>0.19096774193548388</c:v>
                </c:pt>
                <c:pt idx="3">
                  <c:v>0.19462096993386227</c:v>
                </c:pt>
                <c:pt idx="4">
                  <c:v>0.24882495371029767</c:v>
                </c:pt>
                <c:pt idx="5">
                  <c:v>0.18863636363636363</c:v>
                </c:pt>
                <c:pt idx="6">
                  <c:v>0.19240048250904704</c:v>
                </c:pt>
                <c:pt idx="7">
                  <c:v>0.11192439171526242</c:v>
                </c:pt>
                <c:pt idx="8">
                  <c:v>0.16406966086159486</c:v>
                </c:pt>
              </c:numCache>
            </c:numRef>
          </c:val>
          <c:extLst>
            <c:ext xmlns:c16="http://schemas.microsoft.com/office/drawing/2014/chart" uri="{C3380CC4-5D6E-409C-BE32-E72D297353CC}">
              <c16:uniqueId val="{00000005-E93C-49A8-B0E4-44C95FB0907D}"/>
            </c:ext>
          </c:extLst>
        </c:ser>
        <c:ser>
          <c:idx val="6"/>
          <c:order val="6"/>
          <c:tx>
            <c:strRef>
              <c:f>T.3!$B$73</c:f>
              <c:strCache>
                <c:ptCount val="1"/>
                <c:pt idx="0">
                  <c:v>Málaga</c:v>
                </c:pt>
              </c:strCache>
            </c:strRef>
          </c:tx>
          <c:spPr>
            <a:ln w="31750" cap="rnd">
              <a:solidFill>
                <a:schemeClr val="accent1">
                  <a:lumMod val="60000"/>
                </a:schemeClr>
              </a:solidFill>
              <a:round/>
            </a:ln>
            <a:effectLst/>
          </c:spPr>
          <c:marker>
            <c:symbol val="none"/>
          </c:marker>
          <c:cat>
            <c:strRef>
              <c:f>(T.3!$B$14:$B$22,T.3!$B$24:$B$32,T.3!$B$34:$B$42,T.3!$B$44:$B$52,T.3!$B$54:$B$62,T.3!$B$64:$B$72,T.3!$B$74:$B$82,T.3!$B$84:$B$92)</c:f>
              <c:strCache>
                <c:ptCount val="72"/>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strCache>
            </c:strRef>
          </c:cat>
          <c:val>
            <c:numRef>
              <c:f>T.3!$I$74:$I$82</c:f>
              <c:numCache>
                <c:formatCode>0.00%</c:formatCode>
                <c:ptCount val="9"/>
                <c:pt idx="0">
                  <c:v>0.16668657786273222</c:v>
                </c:pt>
                <c:pt idx="1">
                  <c:v>0.18639677611457051</c:v>
                </c:pt>
                <c:pt idx="2">
                  <c:v>0.27282491944146081</c:v>
                </c:pt>
                <c:pt idx="3">
                  <c:v>0.25895056499015989</c:v>
                </c:pt>
                <c:pt idx="4">
                  <c:v>0.33975428484756559</c:v>
                </c:pt>
                <c:pt idx="5">
                  <c:v>0.28454661558109834</c:v>
                </c:pt>
                <c:pt idx="6">
                  <c:v>0.31543167912984366</c:v>
                </c:pt>
                <c:pt idx="7">
                  <c:v>0.16488717666483213</c:v>
                </c:pt>
                <c:pt idx="8">
                  <c:v>0.22686980609418284</c:v>
                </c:pt>
              </c:numCache>
            </c:numRef>
          </c:val>
          <c:extLst>
            <c:ext xmlns:c16="http://schemas.microsoft.com/office/drawing/2014/chart" uri="{C3380CC4-5D6E-409C-BE32-E72D297353CC}">
              <c16:uniqueId val="{00000006-E93C-49A8-B0E4-44C95FB0907D}"/>
            </c:ext>
          </c:extLst>
        </c:ser>
        <c:ser>
          <c:idx val="7"/>
          <c:order val="7"/>
          <c:tx>
            <c:strRef>
              <c:f>T.3!$B$83</c:f>
              <c:strCache>
                <c:ptCount val="1"/>
                <c:pt idx="0">
                  <c:v>Sevilla</c:v>
                </c:pt>
              </c:strCache>
            </c:strRef>
          </c:tx>
          <c:spPr>
            <a:ln w="31750" cap="rnd">
              <a:solidFill>
                <a:schemeClr val="accent2">
                  <a:lumMod val="60000"/>
                </a:schemeClr>
              </a:solidFill>
              <a:round/>
            </a:ln>
            <a:effectLst/>
          </c:spPr>
          <c:marker>
            <c:symbol val="none"/>
          </c:marker>
          <c:cat>
            <c:strRef>
              <c:f>(T.3!$B$14:$B$22,T.3!$B$24:$B$32,T.3!$B$34:$B$42,T.3!$B$44:$B$52,T.3!$B$54:$B$62,T.3!$B$64:$B$72,T.3!$B$74:$B$82,T.3!$B$84:$B$92)</c:f>
              <c:strCache>
                <c:ptCount val="72"/>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pt idx="9">
                  <c:v>Motos y Ciclomotores</c:v>
                </c:pt>
                <c:pt idx="10">
                  <c:v>Turismos</c:v>
                </c:pt>
                <c:pt idx="11">
                  <c:v>Resto de Turismos</c:v>
                </c:pt>
                <c:pt idx="12">
                  <c:v>Mercancías &lt;=3.500 kg.</c:v>
                </c:pt>
                <c:pt idx="13">
                  <c:v>Mercancías &gt;3.500 Kg.</c:v>
                </c:pt>
                <c:pt idx="14">
                  <c:v>Autobuses</c:v>
                </c:pt>
                <c:pt idx="15">
                  <c:v>Remolques y Semirremolques</c:v>
                </c:pt>
                <c:pt idx="16">
                  <c:v>Vehículos Agrícolas</c:v>
                </c:pt>
                <c:pt idx="17">
                  <c:v>Otros</c:v>
                </c:pt>
                <c:pt idx="18">
                  <c:v>Motos y Ciclomotores</c:v>
                </c:pt>
                <c:pt idx="19">
                  <c:v>Turismos</c:v>
                </c:pt>
                <c:pt idx="20">
                  <c:v>Resto de Turismos</c:v>
                </c:pt>
                <c:pt idx="21">
                  <c:v>Mercancías &lt;=3.500 kg.</c:v>
                </c:pt>
                <c:pt idx="22">
                  <c:v>Mercancías &gt;3.500 Kg.</c:v>
                </c:pt>
                <c:pt idx="23">
                  <c:v>Autobuses</c:v>
                </c:pt>
                <c:pt idx="24">
                  <c:v>Remolques y Semirremolques</c:v>
                </c:pt>
                <c:pt idx="25">
                  <c:v>Vehículos Agrícolas</c:v>
                </c:pt>
                <c:pt idx="26">
                  <c:v>Otros</c:v>
                </c:pt>
                <c:pt idx="27">
                  <c:v>Motos y Ciclomotores</c:v>
                </c:pt>
                <c:pt idx="28">
                  <c:v>Turismos</c:v>
                </c:pt>
                <c:pt idx="29">
                  <c:v>Resto de Turismos</c:v>
                </c:pt>
                <c:pt idx="30">
                  <c:v>Mercancías &lt;=3.500 kg.</c:v>
                </c:pt>
                <c:pt idx="31">
                  <c:v>Mercancías &gt;3.500 Kg.</c:v>
                </c:pt>
                <c:pt idx="32">
                  <c:v>Autobuses</c:v>
                </c:pt>
                <c:pt idx="33">
                  <c:v>Remolques y Semirremolques</c:v>
                </c:pt>
                <c:pt idx="34">
                  <c:v>Vehículos Agrícolas</c:v>
                </c:pt>
                <c:pt idx="35">
                  <c:v>Otros</c:v>
                </c:pt>
                <c:pt idx="36">
                  <c:v>Motos y Ciclomotores</c:v>
                </c:pt>
                <c:pt idx="37">
                  <c:v>Turismos</c:v>
                </c:pt>
                <c:pt idx="38">
                  <c:v>Resto de Turismos</c:v>
                </c:pt>
                <c:pt idx="39">
                  <c:v>Mercancías &lt;=3.500 kg.</c:v>
                </c:pt>
                <c:pt idx="40">
                  <c:v>Mercancías &gt;3.500 Kg.</c:v>
                </c:pt>
                <c:pt idx="41">
                  <c:v>Autobuses</c:v>
                </c:pt>
                <c:pt idx="42">
                  <c:v>Remolques y Semirremolques</c:v>
                </c:pt>
                <c:pt idx="43">
                  <c:v>Vehículos Agrícolas</c:v>
                </c:pt>
                <c:pt idx="44">
                  <c:v>Otros</c:v>
                </c:pt>
                <c:pt idx="45">
                  <c:v>Motos y Ciclomotores</c:v>
                </c:pt>
                <c:pt idx="46">
                  <c:v>Turismos</c:v>
                </c:pt>
                <c:pt idx="47">
                  <c:v>Resto de Turismos</c:v>
                </c:pt>
                <c:pt idx="48">
                  <c:v>Mercancías &lt;=3.500 kg.</c:v>
                </c:pt>
                <c:pt idx="49">
                  <c:v>Mercancías &gt;3.500 Kg.</c:v>
                </c:pt>
                <c:pt idx="50">
                  <c:v>Autobuses</c:v>
                </c:pt>
                <c:pt idx="51">
                  <c:v>Remolques y Semirremolques</c:v>
                </c:pt>
                <c:pt idx="52">
                  <c:v>Vehículos Agrícolas</c:v>
                </c:pt>
                <c:pt idx="53">
                  <c:v>Otros</c:v>
                </c:pt>
                <c:pt idx="54">
                  <c:v>Motos y Ciclomotores</c:v>
                </c:pt>
                <c:pt idx="55">
                  <c:v>Turismos</c:v>
                </c:pt>
                <c:pt idx="56">
                  <c:v>Resto de Turismos</c:v>
                </c:pt>
                <c:pt idx="57">
                  <c:v>Mercancías &lt;=3.500 kg.</c:v>
                </c:pt>
                <c:pt idx="58">
                  <c:v>Mercancías &gt;3.500 Kg.</c:v>
                </c:pt>
                <c:pt idx="59">
                  <c:v>Autobuses</c:v>
                </c:pt>
                <c:pt idx="60">
                  <c:v>Remolques y Semirremolques</c:v>
                </c:pt>
                <c:pt idx="61">
                  <c:v>Vehículos Agrícolas</c:v>
                </c:pt>
                <c:pt idx="62">
                  <c:v>Otros</c:v>
                </c:pt>
                <c:pt idx="63">
                  <c:v>Motos y Ciclomotores</c:v>
                </c:pt>
                <c:pt idx="64">
                  <c:v>Turismos</c:v>
                </c:pt>
                <c:pt idx="65">
                  <c:v>Resto de Turismos</c:v>
                </c:pt>
                <c:pt idx="66">
                  <c:v>Mercancías &lt;=3.500 kg.</c:v>
                </c:pt>
                <c:pt idx="67">
                  <c:v>Mercancías &gt;3.500 Kg.</c:v>
                </c:pt>
                <c:pt idx="68">
                  <c:v>Autobuses</c:v>
                </c:pt>
                <c:pt idx="69">
                  <c:v>Remolques y Semirremolques</c:v>
                </c:pt>
                <c:pt idx="70">
                  <c:v>Vehículos Agrícolas</c:v>
                </c:pt>
                <c:pt idx="71">
                  <c:v>Otros</c:v>
                </c:pt>
              </c:strCache>
            </c:strRef>
          </c:cat>
          <c:val>
            <c:numRef>
              <c:f>T.3!$I$84:$I$92</c:f>
              <c:numCache>
                <c:formatCode>0.00%</c:formatCode>
                <c:ptCount val="9"/>
                <c:pt idx="0">
                  <c:v>0.18069212105733623</c:v>
                </c:pt>
                <c:pt idx="1">
                  <c:v>0.18119298625245975</c:v>
                </c:pt>
                <c:pt idx="2">
                  <c:v>0.25898520084566595</c:v>
                </c:pt>
                <c:pt idx="3">
                  <c:v>0.24352937670426605</c:v>
                </c:pt>
                <c:pt idx="4">
                  <c:v>0.30977239089563585</c:v>
                </c:pt>
                <c:pt idx="5">
                  <c:v>0.3099846390168971</c:v>
                </c:pt>
                <c:pt idx="6">
                  <c:v>0.29209867715409366</c:v>
                </c:pt>
                <c:pt idx="7">
                  <c:v>0.16597970830691186</c:v>
                </c:pt>
                <c:pt idx="8">
                  <c:v>0.18711656441717792</c:v>
                </c:pt>
              </c:numCache>
            </c:numRef>
          </c:val>
          <c:extLst>
            <c:ext xmlns:c16="http://schemas.microsoft.com/office/drawing/2014/chart" uri="{C3380CC4-5D6E-409C-BE32-E72D297353CC}">
              <c16:uniqueId val="{00000007-E93C-49A8-B0E4-44C95FB0907D}"/>
            </c:ext>
          </c:extLst>
        </c:ser>
        <c:dLbls>
          <c:showLegendKey val="0"/>
          <c:showVal val="0"/>
          <c:showCatName val="0"/>
          <c:showSerName val="0"/>
          <c:showPercent val="0"/>
          <c:showBubbleSize val="0"/>
        </c:dLbls>
        <c:axId val="37459120"/>
        <c:axId val="59903268"/>
      </c:radarChart>
      <c:catAx>
        <c:axId val="37459120"/>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2"/>
                </a:solidFill>
                <a:latin typeface="Source Sans Pro" panose="020B0503030403020204" pitchFamily="34" charset="0"/>
                <a:ea typeface="Source Sans Pro" panose="020B0503030403020204" pitchFamily="34" charset="0"/>
                <a:cs typeface="+mn-cs"/>
              </a:defRPr>
            </a:pPr>
            <a:endParaRPr lang="es-ES"/>
          </a:p>
        </c:txPr>
        <c:crossAx val="59903268"/>
        <c:crosses val="autoZero"/>
        <c:auto val="1"/>
        <c:lblAlgn val="ctr"/>
        <c:lblOffset val="100"/>
        <c:noMultiLvlLbl val="0"/>
      </c:catAx>
      <c:valAx>
        <c:axId val="59903268"/>
        <c:scaling>
          <c:orientation val="minMax"/>
        </c:scaling>
        <c:delete val="0"/>
        <c:axPos val="l"/>
        <c:majorGridlines>
          <c:spPr>
            <a:ln w="15875" cap="sq" cmpd="sng" algn="ctr">
              <a:solidFill>
                <a:schemeClr val="bg1">
                  <a:lumMod val="50000"/>
                </a:schemeClr>
              </a:solidFill>
              <a:prstDash val="dash"/>
              <a:miter lim="800000"/>
            </a:ln>
            <a:effectLst/>
          </c:spPr>
        </c:majorGridlines>
        <c:minorGridlines>
          <c:spPr>
            <a:ln>
              <a:noFill/>
            </a:ln>
            <a:effectLst/>
          </c:spPr>
        </c:minorGridlines>
        <c:numFmt formatCode="0.00%" sourceLinked="1"/>
        <c:majorTickMark val="cross"/>
        <c:minorTickMark val="none"/>
        <c:tickLblPos val="nextTo"/>
        <c:spPr>
          <a:noFill/>
          <a:ln w="22225" cap="sq">
            <a:solidFill>
              <a:srgbClr val="512373"/>
            </a:solidFill>
            <a:bevel/>
          </a:ln>
          <a:effectLst/>
        </c:spPr>
        <c:txPr>
          <a:bodyPr rot="-60000000" spcFirstLastPara="1" vertOverflow="ellipsis" vert="horz" wrap="square" anchor="ctr" anchorCtr="1"/>
          <a:lstStyle/>
          <a:p>
            <a:pPr>
              <a:defRPr sz="1050" b="1" i="0" u="none" strike="noStrike" kern="1200" baseline="0">
                <a:solidFill>
                  <a:schemeClr val="tx2"/>
                </a:solidFill>
                <a:latin typeface="Source Sans Pro" panose="020B0503030403020204" pitchFamily="34" charset="0"/>
                <a:ea typeface="Source Sans Pro" panose="020B0503030403020204" pitchFamily="34" charset="0"/>
                <a:cs typeface="+mn-cs"/>
              </a:defRPr>
            </a:pPr>
            <a:endParaRPr lang="es-ES"/>
          </a:p>
        </c:txPr>
        <c:crossAx val="37459120"/>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2"/>
              </a:solidFill>
              <a:latin typeface="Source Sans Pro" panose="020B0503030403020204" pitchFamily="34" charset="0"/>
              <a:ea typeface="Source Sans Pro" panose="020B0503030403020204" pitchFamily="34" charset="0"/>
              <a:cs typeface="+mn-cs"/>
            </a:defRPr>
          </a:pPr>
          <a:endParaRPr lang="es-ES"/>
        </a:p>
      </c:txPr>
    </c:legend>
    <c:plotVisOnly val="1"/>
    <c:dispBlanksAs val="gap"/>
    <c:showDLblsOverMax val="1"/>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Source Sans Pro" panose="020B0503030403020204" pitchFamily="34" charset="0"/>
                <a:ea typeface="Source Sans Pro" panose="020B0503030403020204" pitchFamily="34" charset="0"/>
              </a:rPr>
              <a:t>MOTOS</a:t>
            </a:r>
            <a:r>
              <a:rPr lang="en-US" b="1" baseline="0">
                <a:latin typeface="Source Sans Pro" panose="020B0503030403020204" pitchFamily="34" charset="0"/>
                <a:ea typeface="Source Sans Pro" panose="020B0503030403020204" pitchFamily="34" charset="0"/>
              </a:rPr>
              <a:t> Y CICLOMOTORES</a:t>
            </a:r>
            <a:endParaRPr lang="en-US" b="1">
              <a:latin typeface="Source Sans Pro" panose="020B0503030403020204" pitchFamily="34" charset="0"/>
              <a:ea typeface="Source Sans Pro" panose="020B0503030403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431933508311462"/>
          <c:y val="0.1661111111111111"/>
          <c:w val="0.66158902012248466"/>
          <c:h val="0.6229782735491397"/>
        </c:manualLayout>
      </c:layout>
      <c:bar3DChart>
        <c:barDir val="col"/>
        <c:grouping val="clustered"/>
        <c:varyColors val="0"/>
        <c:ser>
          <c:idx val="0"/>
          <c:order val="0"/>
          <c:tx>
            <c:strRef>
              <c:f>'T.4.1'!$B$15</c:f>
              <c:strCache>
                <c:ptCount val="1"/>
                <c:pt idx="0">
                  <c:v>Hasta 5 años</c:v>
                </c:pt>
              </c:strCache>
            </c:strRef>
          </c:tx>
          <c:spPr>
            <a:solidFill>
              <a:schemeClr val="accent1"/>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('T.4.1'!$I$15,'T.4.1'!$I$19,'T.4.1'!$I$23,'T.4.1'!$I$27,'T.4.1'!$I$31,'T.4.1'!$I$35,'T.4.1'!$I$39,'T.4.1'!$I$43)</c:f>
              <c:numCache>
                <c:formatCode>0.00%</c:formatCode>
                <c:ptCount val="8"/>
                <c:pt idx="0">
                  <c:v>0.11934673366834171</c:v>
                </c:pt>
                <c:pt idx="1">
                  <c:v>0.12299134734239803</c:v>
                </c:pt>
                <c:pt idx="2">
                  <c:v>0.10837155963302753</c:v>
                </c:pt>
                <c:pt idx="3">
                  <c:v>0.10242326332794831</c:v>
                </c:pt>
                <c:pt idx="4">
                  <c:v>0.11828935395814377</c:v>
                </c:pt>
                <c:pt idx="5">
                  <c:v>0.10373831775700934</c:v>
                </c:pt>
                <c:pt idx="6">
                  <c:v>0.11392735824405539</c:v>
                </c:pt>
                <c:pt idx="7">
                  <c:v>0.12181663837011884</c:v>
                </c:pt>
              </c:numCache>
            </c:numRef>
          </c:val>
          <c:extLst>
            <c:ext xmlns:c16="http://schemas.microsoft.com/office/drawing/2014/chart" uri="{C3380CC4-5D6E-409C-BE32-E72D297353CC}">
              <c16:uniqueId val="{0000001F-D077-4F86-9673-F78F58F5AC0B}"/>
            </c:ext>
          </c:extLst>
        </c:ser>
        <c:ser>
          <c:idx val="1"/>
          <c:order val="1"/>
          <c:tx>
            <c:strRef>
              <c:f>'T.4.1'!$B$16</c:f>
              <c:strCache>
                <c:ptCount val="1"/>
                <c:pt idx="0">
                  <c:v>De 5 a 10 años</c:v>
                </c:pt>
              </c:strCache>
            </c:strRef>
          </c:tx>
          <c:spPr>
            <a:solidFill>
              <a:schemeClr val="accent2"/>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('T.4.1'!$I$16,'T.4.1'!$I$20,'T.4.1'!$I$24,'T.4.1'!$I$28,'T.4.1'!$I$32,'T.4.1'!$I$36,'T.4.1'!$I$40,'T.4.1'!$I$44)</c:f>
              <c:numCache>
                <c:formatCode>0.00%</c:formatCode>
                <c:ptCount val="8"/>
                <c:pt idx="0">
                  <c:v>0.12483434932414524</c:v>
                </c:pt>
                <c:pt idx="1">
                  <c:v>0.13615062761506277</c:v>
                </c:pt>
                <c:pt idx="2">
                  <c:v>0.1247844827586207</c:v>
                </c:pt>
                <c:pt idx="3">
                  <c:v>0.12365714285714285</c:v>
                </c:pt>
                <c:pt idx="4">
                  <c:v>0.15023659305993692</c:v>
                </c:pt>
                <c:pt idx="5">
                  <c:v>0.11018641810918775</c:v>
                </c:pt>
                <c:pt idx="6">
                  <c:v>0.14342477683431309</c:v>
                </c:pt>
                <c:pt idx="7">
                  <c:v>0.14582664526484751</c:v>
                </c:pt>
              </c:numCache>
            </c:numRef>
          </c:val>
          <c:extLst>
            <c:ext xmlns:c16="http://schemas.microsoft.com/office/drawing/2014/chart" uri="{C3380CC4-5D6E-409C-BE32-E72D297353CC}">
              <c16:uniqueId val="{00000020-D077-4F86-9673-F78F58F5AC0B}"/>
            </c:ext>
          </c:extLst>
        </c:ser>
        <c:ser>
          <c:idx val="2"/>
          <c:order val="2"/>
          <c:tx>
            <c:strRef>
              <c:f>'T.4.1'!$B$17</c:f>
              <c:strCache>
                <c:ptCount val="1"/>
                <c:pt idx="0">
                  <c:v>Más de 10 años</c:v>
                </c:pt>
              </c:strCache>
            </c:strRef>
          </c:tx>
          <c:spPr>
            <a:solidFill>
              <a:schemeClr val="accent3"/>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('T.4.1'!$I$17,'T.4.1'!$I$21,'T.4.1'!$I$25,'T.4.1'!$I$29,'T.4.1'!$I$33,'T.4.1'!$I$37,'T.4.1'!$I$41,'T.4.1'!$I$45)</c:f>
              <c:numCache>
                <c:formatCode>0.00%</c:formatCode>
                <c:ptCount val="8"/>
                <c:pt idx="0">
                  <c:v>0.15771622385528547</c:v>
                </c:pt>
                <c:pt idx="1">
                  <c:v>0.18166526492851134</c:v>
                </c:pt>
                <c:pt idx="2">
                  <c:v>0.1755252697331062</c:v>
                </c:pt>
                <c:pt idx="3">
                  <c:v>0.17101802049389503</c:v>
                </c:pt>
                <c:pt idx="4">
                  <c:v>0.17195121951219511</c:v>
                </c:pt>
                <c:pt idx="5">
                  <c:v>0.1693509028794534</c:v>
                </c:pt>
                <c:pt idx="6">
                  <c:v>0.18699008256387709</c:v>
                </c:pt>
                <c:pt idx="7">
                  <c:v>0.19960154070925754</c:v>
                </c:pt>
              </c:numCache>
            </c:numRef>
          </c:val>
          <c:extLst>
            <c:ext xmlns:c16="http://schemas.microsoft.com/office/drawing/2014/chart" uri="{C3380CC4-5D6E-409C-BE32-E72D297353CC}">
              <c16:uniqueId val="{00000021-D077-4F86-9673-F78F58F5AC0B}"/>
            </c:ext>
          </c:extLst>
        </c:ser>
        <c:dLbls>
          <c:showLegendKey val="0"/>
          <c:showVal val="0"/>
          <c:showCatName val="0"/>
          <c:showSerName val="0"/>
          <c:showPercent val="0"/>
          <c:showBubbleSize val="0"/>
        </c:dLbls>
        <c:gapWidth val="150"/>
        <c:shape val="box"/>
        <c:axId val="909483935"/>
        <c:axId val="911285023"/>
        <c:axId val="0"/>
      </c:bar3DChart>
      <c:catAx>
        <c:axId val="909483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11285023"/>
        <c:crosses val="autoZero"/>
        <c:auto val="1"/>
        <c:lblAlgn val="ctr"/>
        <c:lblOffset val="100"/>
        <c:noMultiLvlLbl val="0"/>
      </c:catAx>
      <c:valAx>
        <c:axId val="91128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09483935"/>
        <c:crosses val="autoZero"/>
        <c:crossBetween val="between"/>
        <c:majorUnit val="5.000000000000001E-2"/>
      </c:valAx>
      <c:spPr>
        <a:noFill/>
        <a:ln>
          <a:noFill/>
        </a:ln>
        <a:effectLst/>
      </c:spPr>
    </c:plotArea>
    <c:legend>
      <c:legendPos val="r"/>
      <c:layout>
        <c:manualLayout>
          <c:xMode val="edge"/>
          <c:yMode val="edge"/>
          <c:x val="0.76924168853893271"/>
          <c:y val="0.42884769612131818"/>
          <c:w val="0.23075831146106737"/>
          <c:h val="0.2561701662292213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Source Sans Pro" panose="020B0503030403020204" pitchFamily="34" charset="0"/>
                <a:ea typeface="Source Sans Pro" panose="020B0503030403020204" pitchFamily="34" charset="0"/>
              </a:rPr>
              <a:t>TURISMOS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431933508311462"/>
          <c:y val="0.1661111111111111"/>
          <c:w val="0.66158902012248466"/>
          <c:h val="0.6229782735491397"/>
        </c:manualLayout>
      </c:layout>
      <c:bar3DChart>
        <c:barDir val="col"/>
        <c:grouping val="clustered"/>
        <c:varyColors val="0"/>
        <c:ser>
          <c:idx val="0"/>
          <c:order val="0"/>
          <c:tx>
            <c:strRef>
              <c:f>'T.4.2'!$B$15</c:f>
              <c:strCache>
                <c:ptCount val="1"/>
                <c:pt idx="0">
                  <c:v>Hasta 5 años</c:v>
                </c:pt>
              </c:strCache>
            </c:strRef>
          </c:tx>
          <c:spPr>
            <a:solidFill>
              <a:schemeClr val="accent1"/>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('T.4.2'!$I$15,'T.4.2'!$I$19,'T.4.2'!$I$23,'T.4.2'!$I$27,'T.4.2'!$I$31,'T.4.2'!$I$35,'T.4.2'!$I$39,'T.4.2'!$I$43)</c:f>
              <c:numCache>
                <c:formatCode>0.00%</c:formatCode>
                <c:ptCount val="8"/>
                <c:pt idx="0">
                  <c:v>5.8998808104886773E-2</c:v>
                </c:pt>
                <c:pt idx="1">
                  <c:v>5.3653311912173242E-2</c:v>
                </c:pt>
                <c:pt idx="2">
                  <c:v>6.266786034019696E-2</c:v>
                </c:pt>
                <c:pt idx="3">
                  <c:v>5.1428571428571428E-2</c:v>
                </c:pt>
                <c:pt idx="4">
                  <c:v>6.7773060594365109E-2</c:v>
                </c:pt>
                <c:pt idx="5">
                  <c:v>5.1411753885772099E-2</c:v>
                </c:pt>
                <c:pt idx="6">
                  <c:v>6.122910076818798E-2</c:v>
                </c:pt>
                <c:pt idx="7">
                  <c:v>6.2866151125881425E-2</c:v>
                </c:pt>
              </c:numCache>
            </c:numRef>
          </c:val>
          <c:extLst>
            <c:ext xmlns:c16="http://schemas.microsoft.com/office/drawing/2014/chart" uri="{C3380CC4-5D6E-409C-BE32-E72D297353CC}">
              <c16:uniqueId val="{00000000-D5B8-48FD-BAC1-B70A4CD99A40}"/>
            </c:ext>
          </c:extLst>
        </c:ser>
        <c:ser>
          <c:idx val="1"/>
          <c:order val="1"/>
          <c:tx>
            <c:strRef>
              <c:f>'T.4.2'!$B$16</c:f>
              <c:strCache>
                <c:ptCount val="1"/>
                <c:pt idx="0">
                  <c:v>De 5 a 10 años</c:v>
                </c:pt>
              </c:strCache>
            </c:strRef>
          </c:tx>
          <c:spPr>
            <a:solidFill>
              <a:schemeClr val="accent2"/>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('T.4.2'!$I$16,'T.4.2'!$I$20,'T.4.2'!$I$24,'T.4.2'!$I$28,'T.4.2'!$I$32,'T.4.2'!$I$36,'T.4.2'!$I$40,'T.4.2'!$I$44)</c:f>
              <c:numCache>
                <c:formatCode>0.00%</c:formatCode>
                <c:ptCount val="8"/>
                <c:pt idx="0">
                  <c:v>0.1024238554016159</c:v>
                </c:pt>
                <c:pt idx="1">
                  <c:v>0.10486698131819769</c:v>
                </c:pt>
                <c:pt idx="2">
                  <c:v>0.10670025188916876</c:v>
                </c:pt>
                <c:pt idx="3">
                  <c:v>8.9725352883247622E-2</c:v>
                </c:pt>
                <c:pt idx="4">
                  <c:v>0.11723457126323314</c:v>
                </c:pt>
                <c:pt idx="5">
                  <c:v>8.9934852164527193E-2</c:v>
                </c:pt>
                <c:pt idx="6">
                  <c:v>0.11318801295083201</c:v>
                </c:pt>
                <c:pt idx="7">
                  <c:v>0.11356820234869015</c:v>
                </c:pt>
              </c:numCache>
            </c:numRef>
          </c:val>
          <c:extLst>
            <c:ext xmlns:c16="http://schemas.microsoft.com/office/drawing/2014/chart" uri="{C3380CC4-5D6E-409C-BE32-E72D297353CC}">
              <c16:uniqueId val="{00000001-D5B8-48FD-BAC1-B70A4CD99A40}"/>
            </c:ext>
          </c:extLst>
        </c:ser>
        <c:ser>
          <c:idx val="2"/>
          <c:order val="2"/>
          <c:tx>
            <c:strRef>
              <c:f>'T.4.2'!$B$17</c:f>
              <c:strCache>
                <c:ptCount val="1"/>
                <c:pt idx="0">
                  <c:v>Más de 10 años</c:v>
                </c:pt>
              </c:strCache>
            </c:strRef>
          </c:tx>
          <c:spPr>
            <a:solidFill>
              <a:schemeClr val="accent3"/>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('T.4.2'!$I$17,'T.4.2'!$I$21,'T.4.2'!$I$25,'T.4.2'!$I$29,'T.4.2'!$I$33,'T.4.2'!$I$37,'T.4.2'!$I$41,'T.4.2'!$I$45)</c:f>
              <c:numCache>
                <c:formatCode>0.00%</c:formatCode>
                <c:ptCount val="8"/>
                <c:pt idx="0">
                  <c:v>0.20674972826819255</c:v>
                </c:pt>
                <c:pt idx="1">
                  <c:v>0.18767658533573631</c:v>
                </c:pt>
                <c:pt idx="2">
                  <c:v>0.19221594430591391</c:v>
                </c:pt>
                <c:pt idx="3">
                  <c:v>0.16864590853349054</c:v>
                </c:pt>
                <c:pt idx="4">
                  <c:v>0.20334743620446502</c:v>
                </c:pt>
                <c:pt idx="5">
                  <c:v>0.15568013402925446</c:v>
                </c:pt>
                <c:pt idx="6">
                  <c:v>0.21223426249110638</c:v>
                </c:pt>
                <c:pt idx="7">
                  <c:v>0.20360833602629244</c:v>
                </c:pt>
              </c:numCache>
            </c:numRef>
          </c:val>
          <c:extLst>
            <c:ext xmlns:c16="http://schemas.microsoft.com/office/drawing/2014/chart" uri="{C3380CC4-5D6E-409C-BE32-E72D297353CC}">
              <c16:uniqueId val="{00000002-D5B8-48FD-BAC1-B70A4CD99A40}"/>
            </c:ext>
          </c:extLst>
        </c:ser>
        <c:dLbls>
          <c:showLegendKey val="0"/>
          <c:showVal val="0"/>
          <c:showCatName val="0"/>
          <c:showSerName val="0"/>
          <c:showPercent val="0"/>
          <c:showBubbleSize val="0"/>
        </c:dLbls>
        <c:gapWidth val="150"/>
        <c:shape val="box"/>
        <c:axId val="909483935"/>
        <c:axId val="911285023"/>
        <c:axId val="0"/>
      </c:bar3DChart>
      <c:catAx>
        <c:axId val="909483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11285023"/>
        <c:crosses val="autoZero"/>
        <c:auto val="1"/>
        <c:lblAlgn val="ctr"/>
        <c:lblOffset val="100"/>
        <c:noMultiLvlLbl val="0"/>
      </c:catAx>
      <c:valAx>
        <c:axId val="91128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09483935"/>
        <c:crosses val="autoZero"/>
        <c:crossBetween val="between"/>
        <c:majorUnit val="5.000000000000001E-2"/>
      </c:valAx>
      <c:spPr>
        <a:noFill/>
        <a:ln>
          <a:noFill/>
        </a:ln>
        <a:effectLst/>
      </c:spPr>
    </c:plotArea>
    <c:legend>
      <c:legendPos val="r"/>
      <c:layout>
        <c:manualLayout>
          <c:xMode val="edge"/>
          <c:yMode val="edge"/>
          <c:x val="0.76924168853893271"/>
          <c:y val="0.42884769612131818"/>
          <c:w val="0.23075831146106737"/>
          <c:h val="0.2561701662292213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Source Sans Pro" panose="020B0503030403020204" pitchFamily="34" charset="0"/>
                <a:ea typeface="Source Sans Pro" panose="020B0503030403020204" pitchFamily="34" charset="0"/>
              </a:rPr>
              <a:t>RESTO DE TURISMOS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431933508311462"/>
          <c:y val="0.1661111111111111"/>
          <c:w val="0.66158902012248466"/>
          <c:h val="0.6229782735491397"/>
        </c:manualLayout>
      </c:layout>
      <c:bar3DChart>
        <c:barDir val="col"/>
        <c:grouping val="clustered"/>
        <c:varyColors val="0"/>
        <c:ser>
          <c:idx val="0"/>
          <c:order val="0"/>
          <c:tx>
            <c:strRef>
              <c:f>'T.4.3'!$B$15</c:f>
              <c:strCache>
                <c:ptCount val="1"/>
                <c:pt idx="0">
                  <c:v>Hasta 5 años</c:v>
                </c:pt>
              </c:strCache>
            </c:strRef>
          </c:tx>
          <c:spPr>
            <a:solidFill>
              <a:schemeClr val="accent1"/>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('T.4.3'!$I$15,'T.4.3'!$I$19,'T.4.3'!$I$23,'T.4.3'!$I$27,'T.4.3'!$I$31,'T.4.3'!$I$35,'T.4.3'!$I$39,'T.4.3'!$I$43)</c:f>
              <c:numCache>
                <c:formatCode>0.00%</c:formatCode>
                <c:ptCount val="8"/>
                <c:pt idx="0">
                  <c:v>0</c:v>
                </c:pt>
                <c:pt idx="1">
                  <c:v>0</c:v>
                </c:pt>
                <c:pt idx="2">
                  <c:v>0</c:v>
                </c:pt>
                <c:pt idx="3">
                  <c:v>0.33333333333333331</c:v>
                </c:pt>
                <c:pt idx="4">
                  <c:v>0</c:v>
                </c:pt>
                <c:pt idx="5">
                  <c:v>0</c:v>
                </c:pt>
                <c:pt idx="6">
                  <c:v>0</c:v>
                </c:pt>
                <c:pt idx="7">
                  <c:v>0</c:v>
                </c:pt>
              </c:numCache>
            </c:numRef>
          </c:val>
          <c:extLst>
            <c:ext xmlns:c16="http://schemas.microsoft.com/office/drawing/2014/chart" uri="{C3380CC4-5D6E-409C-BE32-E72D297353CC}">
              <c16:uniqueId val="{00000000-57CC-4073-8F87-104D50B44D03}"/>
            </c:ext>
          </c:extLst>
        </c:ser>
        <c:ser>
          <c:idx val="1"/>
          <c:order val="1"/>
          <c:tx>
            <c:strRef>
              <c:f>'T.4.3'!$B$16</c:f>
              <c:strCache>
                <c:ptCount val="1"/>
                <c:pt idx="0">
                  <c:v>De 5 a 10 años</c:v>
                </c:pt>
              </c:strCache>
            </c:strRef>
          </c:tx>
          <c:spPr>
            <a:solidFill>
              <a:schemeClr val="accent2"/>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('T.4.3'!$I$16,'T.4.3'!$I$20,'T.4.3'!$I$24,'T.4.3'!$I$28,'T.4.3'!$I$32,'T.4.3'!$I$36,'T.4.3'!$I$40,'T.4.3'!$I$44)</c:f>
              <c:numCache>
                <c:formatCode>0.00%</c:formatCode>
                <c:ptCount val="8"/>
                <c:pt idx="0">
                  <c:v>0</c:v>
                </c:pt>
                <c:pt idx="1">
                  <c:v>5.8823529411764705E-2</c:v>
                </c:pt>
                <c:pt idx="2">
                  <c:v>0.23076923076923078</c:v>
                </c:pt>
                <c:pt idx="3">
                  <c:v>0.14285714285714285</c:v>
                </c:pt>
                <c:pt idx="4">
                  <c:v>0.2</c:v>
                </c:pt>
                <c:pt idx="5">
                  <c:v>0.13333333333333333</c:v>
                </c:pt>
                <c:pt idx="6">
                  <c:v>0.12195121951219512</c:v>
                </c:pt>
                <c:pt idx="7">
                  <c:v>0.29310344827586204</c:v>
                </c:pt>
              </c:numCache>
            </c:numRef>
          </c:val>
          <c:extLst>
            <c:ext xmlns:c16="http://schemas.microsoft.com/office/drawing/2014/chart" uri="{C3380CC4-5D6E-409C-BE32-E72D297353CC}">
              <c16:uniqueId val="{00000001-57CC-4073-8F87-104D50B44D03}"/>
            </c:ext>
          </c:extLst>
        </c:ser>
        <c:ser>
          <c:idx val="2"/>
          <c:order val="2"/>
          <c:tx>
            <c:strRef>
              <c:f>'T.4.3'!$B$17</c:f>
              <c:strCache>
                <c:ptCount val="1"/>
                <c:pt idx="0">
                  <c:v>Más de 10 años</c:v>
                </c:pt>
              </c:strCache>
            </c:strRef>
          </c:tx>
          <c:spPr>
            <a:solidFill>
              <a:schemeClr val="accent3"/>
            </a:solidFill>
            <a:ln>
              <a:noFill/>
            </a:ln>
            <a:effectLst/>
            <a:sp3d/>
          </c:spPr>
          <c:invertIfNegative val="0"/>
          <c:cat>
            <c:strRef>
              <c:f>('T.4.1'!$A$15,'T.4.1'!$A$19,'T.4.1'!$A$23,'T.4.1'!$A$27,'T.4.1'!$A$31,'T.4.1'!$A$35,'T.4.1'!$A$39,'T.4.1'!$A$43)</c:f>
              <c:strCache>
                <c:ptCount val="8"/>
                <c:pt idx="0">
                  <c:v>Almería</c:v>
                </c:pt>
                <c:pt idx="1">
                  <c:v>Cádiz</c:v>
                </c:pt>
                <c:pt idx="2">
                  <c:v>Córdoba</c:v>
                </c:pt>
                <c:pt idx="3">
                  <c:v>Granada</c:v>
                </c:pt>
                <c:pt idx="4">
                  <c:v>Huelva</c:v>
                </c:pt>
                <c:pt idx="5">
                  <c:v>Jaén</c:v>
                </c:pt>
                <c:pt idx="6">
                  <c:v>Málaga</c:v>
                </c:pt>
                <c:pt idx="7">
                  <c:v>Sevilla</c:v>
                </c:pt>
              </c:strCache>
            </c:strRef>
          </c:cat>
          <c:val>
            <c:numRef>
              <c:f>('T.4.3'!$I$17,'T.4.3'!$I$21,'T.4.3'!$I$25,'T.4.3'!$I$29,'T.4.3'!$I$33,'T.4.3'!$I$37,'T.4.3'!$I$41,'T.4.3'!$I$45)</c:f>
              <c:numCache>
                <c:formatCode>0.00%</c:formatCode>
                <c:ptCount val="8"/>
                <c:pt idx="0">
                  <c:v>0.22727272727272727</c:v>
                </c:pt>
                <c:pt idx="1">
                  <c:v>0.26516853932584272</c:v>
                </c:pt>
                <c:pt idx="2">
                  <c:v>0.21860465116279071</c:v>
                </c:pt>
                <c:pt idx="3">
                  <c:v>0.18828451882845187</c:v>
                </c:pt>
                <c:pt idx="4">
                  <c:v>0.25566343042071199</c:v>
                </c:pt>
                <c:pt idx="5">
                  <c:v>0.19261213720316622</c:v>
                </c:pt>
                <c:pt idx="6">
                  <c:v>0.28040540540540543</c:v>
                </c:pt>
                <c:pt idx="7">
                  <c:v>0.25850340136054423</c:v>
                </c:pt>
              </c:numCache>
            </c:numRef>
          </c:val>
          <c:extLst>
            <c:ext xmlns:c16="http://schemas.microsoft.com/office/drawing/2014/chart" uri="{C3380CC4-5D6E-409C-BE32-E72D297353CC}">
              <c16:uniqueId val="{00000002-57CC-4073-8F87-104D50B44D03}"/>
            </c:ext>
          </c:extLst>
        </c:ser>
        <c:dLbls>
          <c:showLegendKey val="0"/>
          <c:showVal val="0"/>
          <c:showCatName val="0"/>
          <c:showSerName val="0"/>
          <c:showPercent val="0"/>
          <c:showBubbleSize val="0"/>
        </c:dLbls>
        <c:gapWidth val="150"/>
        <c:shape val="box"/>
        <c:axId val="909483935"/>
        <c:axId val="911285023"/>
        <c:axId val="0"/>
      </c:bar3DChart>
      <c:catAx>
        <c:axId val="909483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11285023"/>
        <c:crosses val="autoZero"/>
        <c:auto val="1"/>
        <c:lblAlgn val="ctr"/>
        <c:lblOffset val="100"/>
        <c:noMultiLvlLbl val="0"/>
      </c:catAx>
      <c:valAx>
        <c:axId val="91128502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crossAx val="909483935"/>
        <c:crosses val="autoZero"/>
        <c:crossBetween val="between"/>
        <c:majorUnit val="5.000000000000001E-2"/>
      </c:valAx>
      <c:spPr>
        <a:noFill/>
        <a:ln>
          <a:noFill/>
        </a:ln>
        <a:effectLst/>
      </c:spPr>
    </c:plotArea>
    <c:legend>
      <c:legendPos val="r"/>
      <c:layout>
        <c:manualLayout>
          <c:xMode val="edge"/>
          <c:yMode val="edge"/>
          <c:x val="0.76924168853893271"/>
          <c:y val="0.42884769612131818"/>
          <c:w val="0.23075831146106737"/>
          <c:h val="0.2561701662292213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Source Sans Pro" panose="020B0503030403020204" pitchFamily="34" charset="0"/>
              <a:ea typeface="Source Sans Pro" panose="020B0503030403020204" pitchFamily="34" charset="0"/>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image" Target="../media/image2.png"/><Relationship Id="rId7" Type="http://schemas.openxmlformats.org/officeDocument/2006/relationships/chart" Target="../charts/chart10.xml"/><Relationship Id="rId12" Type="http://schemas.openxmlformats.org/officeDocument/2006/relationships/chart" Target="../charts/chart15.xml"/><Relationship Id="rId2" Type="http://schemas.openxmlformats.org/officeDocument/2006/relationships/hyperlink" Target="#Indice!A1"/><Relationship Id="rId1" Type="http://schemas.openxmlformats.org/officeDocument/2006/relationships/image" Target="../media/image1.png"/><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0" Type="http://schemas.openxmlformats.org/officeDocument/2006/relationships/chart" Target="../charts/chart13.xml"/><Relationship Id="rId4" Type="http://schemas.openxmlformats.org/officeDocument/2006/relationships/chart" Target="../charts/chart7.xml"/><Relationship Id="rId9"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 Id="rId4"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18" Type="http://schemas.openxmlformats.org/officeDocument/2006/relationships/chart" Target="../charts/chart30.xml"/><Relationship Id="rId26" Type="http://schemas.openxmlformats.org/officeDocument/2006/relationships/chart" Target="../charts/chart38.xml"/><Relationship Id="rId3" Type="http://schemas.openxmlformats.org/officeDocument/2006/relationships/image" Target="../media/image2.png"/><Relationship Id="rId21" Type="http://schemas.openxmlformats.org/officeDocument/2006/relationships/chart" Target="../charts/chart33.xml"/><Relationship Id="rId7" Type="http://schemas.openxmlformats.org/officeDocument/2006/relationships/image" Target="../media/image3.png"/><Relationship Id="rId12" Type="http://schemas.openxmlformats.org/officeDocument/2006/relationships/chart" Target="../charts/chart24.xml"/><Relationship Id="rId17" Type="http://schemas.openxmlformats.org/officeDocument/2006/relationships/chart" Target="../charts/chart29.xml"/><Relationship Id="rId25" Type="http://schemas.openxmlformats.org/officeDocument/2006/relationships/chart" Target="../charts/chart37.xml"/><Relationship Id="rId2" Type="http://schemas.openxmlformats.org/officeDocument/2006/relationships/hyperlink" Target="#Indice!A1"/><Relationship Id="rId16" Type="http://schemas.openxmlformats.org/officeDocument/2006/relationships/chart" Target="../charts/chart28.xml"/><Relationship Id="rId20" Type="http://schemas.openxmlformats.org/officeDocument/2006/relationships/chart" Target="../charts/chart32.xml"/><Relationship Id="rId29" Type="http://schemas.openxmlformats.org/officeDocument/2006/relationships/chart" Target="../charts/chart41.xml"/><Relationship Id="rId1" Type="http://schemas.openxmlformats.org/officeDocument/2006/relationships/image" Target="../media/image1.png"/><Relationship Id="rId6" Type="http://schemas.openxmlformats.org/officeDocument/2006/relationships/chart" Target="../charts/chart19.xml"/><Relationship Id="rId11" Type="http://schemas.openxmlformats.org/officeDocument/2006/relationships/chart" Target="../charts/chart23.xml"/><Relationship Id="rId24" Type="http://schemas.openxmlformats.org/officeDocument/2006/relationships/chart" Target="../charts/chart36.xml"/><Relationship Id="rId5" Type="http://schemas.openxmlformats.org/officeDocument/2006/relationships/chart" Target="../charts/chart18.xml"/><Relationship Id="rId15" Type="http://schemas.openxmlformats.org/officeDocument/2006/relationships/chart" Target="../charts/chart27.xml"/><Relationship Id="rId23" Type="http://schemas.openxmlformats.org/officeDocument/2006/relationships/chart" Target="../charts/chart35.xml"/><Relationship Id="rId28" Type="http://schemas.openxmlformats.org/officeDocument/2006/relationships/chart" Target="../charts/chart40.xml"/><Relationship Id="rId10" Type="http://schemas.openxmlformats.org/officeDocument/2006/relationships/chart" Target="../charts/chart22.xml"/><Relationship Id="rId19" Type="http://schemas.openxmlformats.org/officeDocument/2006/relationships/chart" Target="../charts/chart31.xml"/><Relationship Id="rId31" Type="http://schemas.openxmlformats.org/officeDocument/2006/relationships/chart" Target="../charts/chart43.xml"/><Relationship Id="rId4" Type="http://schemas.openxmlformats.org/officeDocument/2006/relationships/chart" Target="../charts/chart17.xml"/><Relationship Id="rId9" Type="http://schemas.openxmlformats.org/officeDocument/2006/relationships/chart" Target="../charts/chart21.xml"/><Relationship Id="rId14" Type="http://schemas.openxmlformats.org/officeDocument/2006/relationships/chart" Target="../charts/chart26.xml"/><Relationship Id="rId22" Type="http://schemas.openxmlformats.org/officeDocument/2006/relationships/chart" Target="../charts/chart34.xml"/><Relationship Id="rId27" Type="http://schemas.openxmlformats.org/officeDocument/2006/relationships/chart" Target="../charts/chart39.xml"/><Relationship Id="rId30" Type="http://schemas.openxmlformats.org/officeDocument/2006/relationships/chart" Target="../charts/chart42.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chart" Target="../charts/chart47.xml"/><Relationship Id="rId2" Type="http://schemas.openxmlformats.org/officeDocument/2006/relationships/hyperlink" Target="#Indice!A1"/><Relationship Id="rId1" Type="http://schemas.openxmlformats.org/officeDocument/2006/relationships/image" Target="../media/image1.png"/><Relationship Id="rId6" Type="http://schemas.openxmlformats.org/officeDocument/2006/relationships/chart" Target="../charts/chart46.xml"/><Relationship Id="rId5" Type="http://schemas.openxmlformats.org/officeDocument/2006/relationships/chart" Target="../charts/chart45.xml"/><Relationship Id="rId4" Type="http://schemas.openxmlformats.org/officeDocument/2006/relationships/chart" Target="../charts/chart44.xml"/></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 Id="rId4" Type="http://schemas.openxmlformats.org/officeDocument/2006/relationships/chart" Target="../charts/chart48.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 Id="rId4"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198750</xdr:colOff>
      <xdr:row>33</xdr:row>
      <xdr:rowOff>114180</xdr:rowOff>
    </xdr:from>
    <xdr:to>
      <xdr:col>8</xdr:col>
      <xdr:colOff>342270</xdr:colOff>
      <xdr:row>37</xdr:row>
      <xdr:rowOff>142185</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3246750" y="5457705"/>
          <a:ext cx="3191520" cy="675705"/>
        </a:xfrm>
        <a:prstGeom prst="rect">
          <a:avLst/>
        </a:prstGeom>
        <a:noFill/>
        <a:ln w="9360">
          <a:noFill/>
        </a:ln>
      </xdr:spPr>
      <xdr:style>
        <a:lnRef idx="0">
          <a:scrgbClr r="0" g="0" b="0"/>
        </a:lnRef>
        <a:fillRef idx="0">
          <a:scrgbClr r="0" g="0" b="0"/>
        </a:fillRef>
        <a:effectRef idx="0">
          <a:scrgbClr r="0" g="0" b="0"/>
        </a:effectRef>
        <a:fontRef idx="minor"/>
      </xdr:style>
      <xdr:txBody>
        <a:bodyPr lIns="36360" tIns="22680" rIns="36360" bIns="22680" anchor="ctr">
          <a:noAutofit/>
        </a:bodyPr>
        <a:lstStyle/>
        <a:p>
          <a:pPr algn="ctr">
            <a:lnSpc>
              <a:spcPct val="100000"/>
            </a:lnSpc>
          </a:pPr>
          <a:r>
            <a:rPr lang="es-ES" sz="1200" b="1" strike="noStrike" spc="-1">
              <a:solidFill>
                <a:schemeClr val="bg1">
                  <a:lumMod val="50000"/>
                </a:schemeClr>
              </a:solidFill>
              <a:latin typeface="Source Sans Pro" panose="020B0503030403020204" pitchFamily="34" charset="0"/>
            </a:rPr>
            <a:t>Unidad Estadística y Cartográfica</a:t>
          </a:r>
          <a:endParaRPr lang="es-ES" sz="1200" b="0" strike="noStrike" spc="-1">
            <a:solidFill>
              <a:schemeClr val="bg1">
                <a:lumMod val="50000"/>
              </a:schemeClr>
            </a:solidFill>
            <a:latin typeface="Source Sans Pro" panose="020B0503030403020204" pitchFamily="34" charset="0"/>
          </a:endParaRPr>
        </a:p>
        <a:p>
          <a:pPr algn="ctr">
            <a:lnSpc>
              <a:spcPct val="100000"/>
            </a:lnSpc>
          </a:pPr>
          <a:r>
            <a:rPr lang="es-ES" sz="1200" b="1" strike="noStrike" spc="-1">
              <a:solidFill>
                <a:schemeClr val="bg1">
                  <a:lumMod val="50000"/>
                </a:schemeClr>
              </a:solidFill>
              <a:latin typeface="Source Sans Pro" panose="020B0503030403020204" pitchFamily="34" charset="0"/>
            </a:rPr>
            <a:t>Consejería de Industria,</a:t>
          </a:r>
          <a:r>
            <a:rPr lang="es-ES" sz="1200" b="1" strike="noStrike" spc="-1" baseline="0">
              <a:solidFill>
                <a:schemeClr val="bg1">
                  <a:lumMod val="50000"/>
                </a:schemeClr>
              </a:solidFill>
              <a:latin typeface="Source Sans Pro" panose="020B0503030403020204" pitchFamily="34" charset="0"/>
            </a:rPr>
            <a:t> Energía y Minas</a:t>
          </a:r>
          <a:endParaRPr lang="es-ES" sz="1200" b="0" strike="noStrike" spc="-1">
            <a:solidFill>
              <a:schemeClr val="bg1">
                <a:lumMod val="50000"/>
              </a:schemeClr>
            </a:solidFill>
            <a:latin typeface="Source Sans Pro" panose="020B0503030403020204" pitchFamily="34" charset="0"/>
          </a:endParaRPr>
        </a:p>
      </xdr:txBody>
    </xdr:sp>
    <xdr:clientData/>
  </xdr:twoCellAnchor>
  <xdr:twoCellAnchor editAs="oneCell">
    <xdr:from>
      <xdr:col>0</xdr:col>
      <xdr:colOff>0</xdr:colOff>
      <xdr:row>0</xdr:row>
      <xdr:rowOff>0</xdr:rowOff>
    </xdr:from>
    <xdr:to>
      <xdr:col>3</xdr:col>
      <xdr:colOff>123524</xdr:colOff>
      <xdr:row>4</xdr:row>
      <xdr:rowOff>107857</xdr:rowOff>
    </xdr:to>
    <xdr:pic>
      <xdr:nvPicPr>
        <xdr:cNvPr id="5" name="Imagen 4">
          <a:extLst>
            <a:ext uri="{FF2B5EF4-FFF2-40B4-BE49-F238E27FC236}">
              <a16:creationId xmlns:a16="http://schemas.microsoft.com/office/drawing/2014/main" id="{8276CA1B-8F1B-47DC-B36A-45986A379CF9}"/>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oneCellAnchor>
    <xdr:from>
      <xdr:col>1</xdr:col>
      <xdr:colOff>287219</xdr:colOff>
      <xdr:row>14</xdr:row>
      <xdr:rowOff>40773</xdr:rowOff>
    </xdr:from>
    <xdr:ext cx="7693260" cy="1639873"/>
    <xdr:sp macro="" textlink="">
      <xdr:nvSpPr>
        <xdr:cNvPr id="6" name="Rectángulo 5">
          <a:extLst>
            <a:ext uri="{FF2B5EF4-FFF2-40B4-BE49-F238E27FC236}">
              <a16:creationId xmlns:a16="http://schemas.microsoft.com/office/drawing/2014/main" id="{20DDB6B3-9B07-44C4-8D64-E121CF78659B}"/>
            </a:ext>
          </a:extLst>
        </xdr:cNvPr>
        <xdr:cNvSpPr/>
      </xdr:nvSpPr>
      <xdr:spPr>
        <a:xfrm>
          <a:off x="1049219" y="2307723"/>
          <a:ext cx="7693260" cy="1639873"/>
        </a:xfrm>
        <a:prstGeom prst="rect">
          <a:avLst/>
        </a:prstGeom>
        <a:noFill/>
      </xdr:spPr>
      <xdr:txBody>
        <a:bodyPr wrap="none" lIns="91440" tIns="45720" rIns="91440" bIns="45720">
          <a:spAutoFit/>
        </a:bodyPr>
        <a:lstStyle/>
        <a:p>
          <a:pPr algn="ctr"/>
          <a:r>
            <a:rPr lang="es-ES" sz="3200" b="1" strike="noStrike" cap="none" spc="0" baseline="0">
              <a:ln w="10160">
                <a:solidFill>
                  <a:schemeClr val="accent6">
                    <a:lumMod val="50000"/>
                  </a:schemeClr>
                </a:solidFill>
                <a:prstDash val="solid"/>
              </a:ln>
              <a:solidFill>
                <a:srgbClr val="FFFFFF"/>
              </a:solidFill>
              <a:effectLst>
                <a:outerShdw blurRad="38100" dist="22860" dir="5400000" algn="tl" rotWithShape="0">
                  <a:srgbClr val="000000">
                    <a:alpha val="30000"/>
                  </a:srgbClr>
                </a:outerShdw>
              </a:effectLst>
              <a:latin typeface="Source Sans Pro" panose="020B0503030403020204" pitchFamily="34" charset="0"/>
            </a:rPr>
            <a:t>ESTADÍSTICA DE LA INSPECCIÓN TÉCNICA </a:t>
          </a:r>
        </a:p>
        <a:p>
          <a:pPr algn="ctr"/>
          <a:r>
            <a:rPr lang="es-ES" sz="3200" b="1" strike="noStrike" cap="none" spc="0" baseline="0">
              <a:ln w="10160">
                <a:solidFill>
                  <a:schemeClr val="accent6">
                    <a:lumMod val="50000"/>
                  </a:schemeClr>
                </a:solidFill>
                <a:prstDash val="solid"/>
              </a:ln>
              <a:solidFill>
                <a:srgbClr val="FFFFFF"/>
              </a:solidFill>
              <a:effectLst>
                <a:outerShdw blurRad="38100" dist="22860" dir="5400000" algn="tl" rotWithShape="0">
                  <a:srgbClr val="000000">
                    <a:alpha val="30000"/>
                  </a:srgbClr>
                </a:outerShdw>
              </a:effectLst>
              <a:latin typeface="Source Sans Pro" panose="020B0503030403020204" pitchFamily="34" charset="0"/>
            </a:rPr>
            <a:t>DE VEHÍCULOS DE ANDALUCÍA</a:t>
          </a:r>
        </a:p>
        <a:p>
          <a:pPr algn="ctr"/>
          <a:r>
            <a:rPr lang="es-ES" sz="3200" b="1" strike="noStrike" cap="none" spc="0" baseline="0">
              <a:ln w="10160">
                <a:solidFill>
                  <a:schemeClr val="accent6">
                    <a:lumMod val="50000"/>
                  </a:schemeClr>
                </a:solidFill>
                <a:prstDash val="solid"/>
              </a:ln>
              <a:solidFill>
                <a:srgbClr val="FFFFFF"/>
              </a:solidFill>
              <a:effectLst>
                <a:outerShdw blurRad="38100" dist="22860" dir="5400000" algn="tl" rotWithShape="0">
                  <a:srgbClr val="000000">
                    <a:alpha val="30000"/>
                  </a:srgbClr>
                </a:outerShdw>
              </a:effectLst>
              <a:latin typeface="Source Sans Pro" panose="020B0503030403020204" pitchFamily="34" charset="0"/>
            </a:rPr>
            <a:t>Año 2022</a:t>
          </a:r>
          <a:endParaRPr lang="es-ES" sz="3200" b="1" cap="none" spc="0" baseline="0">
            <a:ln w="10160">
              <a:solidFill>
                <a:schemeClr val="accent6">
                  <a:lumMod val="50000"/>
                </a:schemeClr>
              </a:solidFill>
              <a:prstDash val="solid"/>
            </a:ln>
            <a:solidFill>
              <a:srgbClr val="FFFFFF"/>
            </a:solidFill>
            <a:effectLst>
              <a:outerShdw blurRad="38100" dist="22860" dir="5400000" algn="tl" rotWithShape="0">
                <a:srgbClr val="000000">
                  <a:alpha val="30000"/>
                </a:srgbClr>
              </a:outerShdw>
            </a:effectLst>
            <a:latin typeface="Source Sans Pro" panose="020B0503030403020204" pitchFamily="34" charset="0"/>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420916</xdr:colOff>
      <xdr:row>3</xdr:row>
      <xdr:rowOff>171357</xdr:rowOff>
    </xdr:to>
    <xdr:pic>
      <xdr:nvPicPr>
        <xdr:cNvPr id="2" name="Imagen 1">
          <a:extLst>
            <a:ext uri="{FF2B5EF4-FFF2-40B4-BE49-F238E27FC236}">
              <a16:creationId xmlns:a16="http://schemas.microsoft.com/office/drawing/2014/main" id="{FA98886A-AB04-441E-BE58-E7A86BF6A79B}"/>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11</xdr:col>
      <xdr:colOff>38100</xdr:colOff>
      <xdr:row>5</xdr:row>
      <xdr:rowOff>9525</xdr:rowOff>
    </xdr:from>
    <xdr:to>
      <xdr:col>11</xdr:col>
      <xdr:colOff>695325</xdr:colOff>
      <xdr:row>8</xdr:row>
      <xdr:rowOff>109694</xdr:rowOff>
    </xdr:to>
    <xdr:pic>
      <xdr:nvPicPr>
        <xdr:cNvPr id="5" name="Imagen 4">
          <a:hlinkClick xmlns:r="http://schemas.openxmlformats.org/officeDocument/2006/relationships" r:id="rId2"/>
          <a:extLst>
            <a:ext uri="{FF2B5EF4-FFF2-40B4-BE49-F238E27FC236}">
              <a16:creationId xmlns:a16="http://schemas.microsoft.com/office/drawing/2014/main" id="{D5C5FC50-3EC0-4C27-9F77-0980E9FAB4B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8875" y="9620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420916</xdr:colOff>
      <xdr:row>3</xdr:row>
      <xdr:rowOff>171357</xdr:rowOff>
    </xdr:to>
    <xdr:pic>
      <xdr:nvPicPr>
        <xdr:cNvPr id="2" name="Imagen 1">
          <a:extLst>
            <a:ext uri="{FF2B5EF4-FFF2-40B4-BE49-F238E27FC236}">
              <a16:creationId xmlns:a16="http://schemas.microsoft.com/office/drawing/2014/main" id="{EDA562FF-70AD-4739-A4FF-A4803C4D6259}"/>
            </a:ext>
          </a:extLst>
        </xdr:cNvPr>
        <xdr:cNvPicPr>
          <a:picLocks noChangeAspect="1"/>
        </xdr:cNvPicPr>
      </xdr:nvPicPr>
      <xdr:blipFill>
        <a:blip xmlns:r="http://schemas.openxmlformats.org/officeDocument/2006/relationships" r:embed="rId1"/>
        <a:stretch>
          <a:fillRect/>
        </a:stretch>
      </xdr:blipFill>
      <xdr:spPr>
        <a:xfrm>
          <a:off x="0" y="0"/>
          <a:ext cx="2411641" cy="742857"/>
        </a:xfrm>
        <a:prstGeom prst="rect">
          <a:avLst/>
        </a:prstGeom>
      </xdr:spPr>
    </xdr:pic>
    <xdr:clientData/>
  </xdr:twoCellAnchor>
  <xdr:twoCellAnchor editAs="oneCell">
    <xdr:from>
      <xdr:col>11</xdr:col>
      <xdr:colOff>38100</xdr:colOff>
      <xdr:row>5</xdr:row>
      <xdr:rowOff>9525</xdr:rowOff>
    </xdr:from>
    <xdr:to>
      <xdr:col>11</xdr:col>
      <xdr:colOff>695325</xdr:colOff>
      <xdr:row>8</xdr:row>
      <xdr:rowOff>109694</xdr:rowOff>
    </xdr:to>
    <xdr:pic>
      <xdr:nvPicPr>
        <xdr:cNvPr id="3" name="Imagen 2">
          <a:hlinkClick xmlns:r="http://schemas.openxmlformats.org/officeDocument/2006/relationships" r:id="rId2"/>
          <a:extLst>
            <a:ext uri="{FF2B5EF4-FFF2-40B4-BE49-F238E27FC236}">
              <a16:creationId xmlns:a16="http://schemas.microsoft.com/office/drawing/2014/main" id="{D749F85A-A380-4833-A13D-3D3CC5021A9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8875" y="9620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420916</xdr:colOff>
      <xdr:row>3</xdr:row>
      <xdr:rowOff>171357</xdr:rowOff>
    </xdr:to>
    <xdr:pic>
      <xdr:nvPicPr>
        <xdr:cNvPr id="2" name="Imagen 1">
          <a:extLst>
            <a:ext uri="{FF2B5EF4-FFF2-40B4-BE49-F238E27FC236}">
              <a16:creationId xmlns:a16="http://schemas.microsoft.com/office/drawing/2014/main" id="{461185E1-3F5B-420D-BF35-2319EB595E6E}"/>
            </a:ext>
          </a:extLst>
        </xdr:cNvPr>
        <xdr:cNvPicPr>
          <a:picLocks noChangeAspect="1"/>
        </xdr:cNvPicPr>
      </xdr:nvPicPr>
      <xdr:blipFill>
        <a:blip xmlns:r="http://schemas.openxmlformats.org/officeDocument/2006/relationships" r:embed="rId1"/>
        <a:stretch>
          <a:fillRect/>
        </a:stretch>
      </xdr:blipFill>
      <xdr:spPr>
        <a:xfrm>
          <a:off x="0" y="0"/>
          <a:ext cx="2411641" cy="742857"/>
        </a:xfrm>
        <a:prstGeom prst="rect">
          <a:avLst/>
        </a:prstGeom>
      </xdr:spPr>
    </xdr:pic>
    <xdr:clientData/>
  </xdr:twoCellAnchor>
  <xdr:twoCellAnchor editAs="oneCell">
    <xdr:from>
      <xdr:col>11</xdr:col>
      <xdr:colOff>38100</xdr:colOff>
      <xdr:row>5</xdr:row>
      <xdr:rowOff>9525</xdr:rowOff>
    </xdr:from>
    <xdr:to>
      <xdr:col>11</xdr:col>
      <xdr:colOff>695325</xdr:colOff>
      <xdr:row>8</xdr:row>
      <xdr:rowOff>109694</xdr:rowOff>
    </xdr:to>
    <xdr:pic>
      <xdr:nvPicPr>
        <xdr:cNvPr id="3" name="Imagen 2">
          <a:hlinkClick xmlns:r="http://schemas.openxmlformats.org/officeDocument/2006/relationships" r:id="rId2"/>
          <a:extLst>
            <a:ext uri="{FF2B5EF4-FFF2-40B4-BE49-F238E27FC236}">
              <a16:creationId xmlns:a16="http://schemas.microsoft.com/office/drawing/2014/main" id="{72E44FCE-7A66-4C37-B5BB-A75F333875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8875" y="9620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420916</xdr:colOff>
      <xdr:row>3</xdr:row>
      <xdr:rowOff>171357</xdr:rowOff>
    </xdr:to>
    <xdr:pic>
      <xdr:nvPicPr>
        <xdr:cNvPr id="2" name="Imagen 1">
          <a:extLst>
            <a:ext uri="{FF2B5EF4-FFF2-40B4-BE49-F238E27FC236}">
              <a16:creationId xmlns:a16="http://schemas.microsoft.com/office/drawing/2014/main" id="{F701CF1A-B7F6-44BC-990C-DC0089BA2E2C}"/>
            </a:ext>
          </a:extLst>
        </xdr:cNvPr>
        <xdr:cNvPicPr>
          <a:picLocks noChangeAspect="1"/>
        </xdr:cNvPicPr>
      </xdr:nvPicPr>
      <xdr:blipFill>
        <a:blip xmlns:r="http://schemas.openxmlformats.org/officeDocument/2006/relationships" r:embed="rId1"/>
        <a:stretch>
          <a:fillRect/>
        </a:stretch>
      </xdr:blipFill>
      <xdr:spPr>
        <a:xfrm>
          <a:off x="0" y="0"/>
          <a:ext cx="2411641" cy="742857"/>
        </a:xfrm>
        <a:prstGeom prst="rect">
          <a:avLst/>
        </a:prstGeom>
      </xdr:spPr>
    </xdr:pic>
    <xdr:clientData/>
  </xdr:twoCellAnchor>
  <xdr:twoCellAnchor editAs="oneCell">
    <xdr:from>
      <xdr:col>11</xdr:col>
      <xdr:colOff>38100</xdr:colOff>
      <xdr:row>5</xdr:row>
      <xdr:rowOff>9525</xdr:rowOff>
    </xdr:from>
    <xdr:to>
      <xdr:col>11</xdr:col>
      <xdr:colOff>695325</xdr:colOff>
      <xdr:row>8</xdr:row>
      <xdr:rowOff>109694</xdr:rowOff>
    </xdr:to>
    <xdr:pic>
      <xdr:nvPicPr>
        <xdr:cNvPr id="3" name="Imagen 2">
          <a:hlinkClick xmlns:r="http://schemas.openxmlformats.org/officeDocument/2006/relationships" r:id="rId2"/>
          <a:extLst>
            <a:ext uri="{FF2B5EF4-FFF2-40B4-BE49-F238E27FC236}">
              <a16:creationId xmlns:a16="http://schemas.microsoft.com/office/drawing/2014/main" id="{07055E8B-AE3F-4539-BBFB-1E7BE881F3C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8875" y="9620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420916</xdr:colOff>
      <xdr:row>3</xdr:row>
      <xdr:rowOff>171357</xdr:rowOff>
    </xdr:to>
    <xdr:pic>
      <xdr:nvPicPr>
        <xdr:cNvPr id="2" name="Imagen 1">
          <a:extLst>
            <a:ext uri="{FF2B5EF4-FFF2-40B4-BE49-F238E27FC236}">
              <a16:creationId xmlns:a16="http://schemas.microsoft.com/office/drawing/2014/main" id="{B1E18919-5503-439F-9D50-FCCDF018183C}"/>
            </a:ext>
          </a:extLst>
        </xdr:cNvPr>
        <xdr:cNvPicPr>
          <a:picLocks noChangeAspect="1"/>
        </xdr:cNvPicPr>
      </xdr:nvPicPr>
      <xdr:blipFill>
        <a:blip xmlns:r="http://schemas.openxmlformats.org/officeDocument/2006/relationships" r:embed="rId1"/>
        <a:stretch>
          <a:fillRect/>
        </a:stretch>
      </xdr:blipFill>
      <xdr:spPr>
        <a:xfrm>
          <a:off x="0" y="0"/>
          <a:ext cx="2411641" cy="742857"/>
        </a:xfrm>
        <a:prstGeom prst="rect">
          <a:avLst/>
        </a:prstGeom>
      </xdr:spPr>
    </xdr:pic>
    <xdr:clientData/>
  </xdr:twoCellAnchor>
  <xdr:twoCellAnchor editAs="oneCell">
    <xdr:from>
      <xdr:col>11</xdr:col>
      <xdr:colOff>38100</xdr:colOff>
      <xdr:row>5</xdr:row>
      <xdr:rowOff>9525</xdr:rowOff>
    </xdr:from>
    <xdr:to>
      <xdr:col>11</xdr:col>
      <xdr:colOff>695325</xdr:colOff>
      <xdr:row>8</xdr:row>
      <xdr:rowOff>109694</xdr:rowOff>
    </xdr:to>
    <xdr:pic>
      <xdr:nvPicPr>
        <xdr:cNvPr id="3" name="Imagen 2">
          <a:hlinkClick xmlns:r="http://schemas.openxmlformats.org/officeDocument/2006/relationships" r:id="rId2"/>
          <a:extLst>
            <a:ext uri="{FF2B5EF4-FFF2-40B4-BE49-F238E27FC236}">
              <a16:creationId xmlns:a16="http://schemas.microsoft.com/office/drawing/2014/main" id="{DA515EA5-702D-4555-9B1A-3A99AD2DA24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8875" y="9620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420916</xdr:colOff>
      <xdr:row>3</xdr:row>
      <xdr:rowOff>171357</xdr:rowOff>
    </xdr:to>
    <xdr:pic>
      <xdr:nvPicPr>
        <xdr:cNvPr id="2" name="Imagen 1">
          <a:extLst>
            <a:ext uri="{FF2B5EF4-FFF2-40B4-BE49-F238E27FC236}">
              <a16:creationId xmlns:a16="http://schemas.microsoft.com/office/drawing/2014/main" id="{03360D4A-F2B5-4EE9-8CC5-93DECF77D966}"/>
            </a:ext>
          </a:extLst>
        </xdr:cNvPr>
        <xdr:cNvPicPr>
          <a:picLocks noChangeAspect="1"/>
        </xdr:cNvPicPr>
      </xdr:nvPicPr>
      <xdr:blipFill>
        <a:blip xmlns:r="http://schemas.openxmlformats.org/officeDocument/2006/relationships" r:embed="rId1"/>
        <a:stretch>
          <a:fillRect/>
        </a:stretch>
      </xdr:blipFill>
      <xdr:spPr>
        <a:xfrm>
          <a:off x="0" y="0"/>
          <a:ext cx="2411641" cy="742857"/>
        </a:xfrm>
        <a:prstGeom prst="rect">
          <a:avLst/>
        </a:prstGeom>
      </xdr:spPr>
    </xdr:pic>
    <xdr:clientData/>
  </xdr:twoCellAnchor>
  <xdr:twoCellAnchor editAs="oneCell">
    <xdr:from>
      <xdr:col>11</xdr:col>
      <xdr:colOff>38100</xdr:colOff>
      <xdr:row>5</xdr:row>
      <xdr:rowOff>9525</xdr:rowOff>
    </xdr:from>
    <xdr:to>
      <xdr:col>11</xdr:col>
      <xdr:colOff>695325</xdr:colOff>
      <xdr:row>8</xdr:row>
      <xdr:rowOff>109694</xdr:rowOff>
    </xdr:to>
    <xdr:pic>
      <xdr:nvPicPr>
        <xdr:cNvPr id="3" name="Imagen 2">
          <a:hlinkClick xmlns:r="http://schemas.openxmlformats.org/officeDocument/2006/relationships" r:id="rId2"/>
          <a:extLst>
            <a:ext uri="{FF2B5EF4-FFF2-40B4-BE49-F238E27FC236}">
              <a16:creationId xmlns:a16="http://schemas.microsoft.com/office/drawing/2014/main" id="{6642081D-0C43-4C11-AA39-E17CAFD1B14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8875" y="9620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420916</xdr:colOff>
      <xdr:row>3</xdr:row>
      <xdr:rowOff>171357</xdr:rowOff>
    </xdr:to>
    <xdr:pic>
      <xdr:nvPicPr>
        <xdr:cNvPr id="2" name="Imagen 1">
          <a:extLst>
            <a:ext uri="{FF2B5EF4-FFF2-40B4-BE49-F238E27FC236}">
              <a16:creationId xmlns:a16="http://schemas.microsoft.com/office/drawing/2014/main" id="{459786FF-1ACA-4FE4-9FF4-3805B9125815}"/>
            </a:ext>
          </a:extLst>
        </xdr:cNvPr>
        <xdr:cNvPicPr>
          <a:picLocks noChangeAspect="1"/>
        </xdr:cNvPicPr>
      </xdr:nvPicPr>
      <xdr:blipFill>
        <a:blip xmlns:r="http://schemas.openxmlformats.org/officeDocument/2006/relationships" r:embed="rId1"/>
        <a:stretch>
          <a:fillRect/>
        </a:stretch>
      </xdr:blipFill>
      <xdr:spPr>
        <a:xfrm>
          <a:off x="0" y="0"/>
          <a:ext cx="2411641" cy="742857"/>
        </a:xfrm>
        <a:prstGeom prst="rect">
          <a:avLst/>
        </a:prstGeom>
      </xdr:spPr>
    </xdr:pic>
    <xdr:clientData/>
  </xdr:twoCellAnchor>
  <xdr:twoCellAnchor editAs="oneCell">
    <xdr:from>
      <xdr:col>11</xdr:col>
      <xdr:colOff>38100</xdr:colOff>
      <xdr:row>5</xdr:row>
      <xdr:rowOff>9525</xdr:rowOff>
    </xdr:from>
    <xdr:to>
      <xdr:col>11</xdr:col>
      <xdr:colOff>695325</xdr:colOff>
      <xdr:row>8</xdr:row>
      <xdr:rowOff>109694</xdr:rowOff>
    </xdr:to>
    <xdr:pic>
      <xdr:nvPicPr>
        <xdr:cNvPr id="3" name="Imagen 2">
          <a:hlinkClick xmlns:r="http://schemas.openxmlformats.org/officeDocument/2006/relationships" r:id="rId2"/>
          <a:extLst>
            <a:ext uri="{FF2B5EF4-FFF2-40B4-BE49-F238E27FC236}">
              <a16:creationId xmlns:a16="http://schemas.microsoft.com/office/drawing/2014/main" id="{390CB41C-5822-4780-A2E3-6A7570CC6BE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8875" y="9620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420916</xdr:colOff>
      <xdr:row>3</xdr:row>
      <xdr:rowOff>171357</xdr:rowOff>
    </xdr:to>
    <xdr:pic>
      <xdr:nvPicPr>
        <xdr:cNvPr id="2" name="Imagen 1">
          <a:extLst>
            <a:ext uri="{FF2B5EF4-FFF2-40B4-BE49-F238E27FC236}">
              <a16:creationId xmlns:a16="http://schemas.microsoft.com/office/drawing/2014/main" id="{8C3B23BC-7FA1-40EF-8FBD-4514A2533FA9}"/>
            </a:ext>
          </a:extLst>
        </xdr:cNvPr>
        <xdr:cNvPicPr>
          <a:picLocks noChangeAspect="1"/>
        </xdr:cNvPicPr>
      </xdr:nvPicPr>
      <xdr:blipFill>
        <a:blip xmlns:r="http://schemas.openxmlformats.org/officeDocument/2006/relationships" r:embed="rId1"/>
        <a:stretch>
          <a:fillRect/>
        </a:stretch>
      </xdr:blipFill>
      <xdr:spPr>
        <a:xfrm>
          <a:off x="0" y="0"/>
          <a:ext cx="2411641" cy="742857"/>
        </a:xfrm>
        <a:prstGeom prst="rect">
          <a:avLst/>
        </a:prstGeom>
      </xdr:spPr>
    </xdr:pic>
    <xdr:clientData/>
  </xdr:twoCellAnchor>
  <xdr:twoCellAnchor editAs="oneCell">
    <xdr:from>
      <xdr:col>11</xdr:col>
      <xdr:colOff>38100</xdr:colOff>
      <xdr:row>5</xdr:row>
      <xdr:rowOff>9525</xdr:rowOff>
    </xdr:from>
    <xdr:to>
      <xdr:col>11</xdr:col>
      <xdr:colOff>695325</xdr:colOff>
      <xdr:row>8</xdr:row>
      <xdr:rowOff>109694</xdr:rowOff>
    </xdr:to>
    <xdr:pic>
      <xdr:nvPicPr>
        <xdr:cNvPr id="3" name="Imagen 2">
          <a:hlinkClick xmlns:r="http://schemas.openxmlformats.org/officeDocument/2006/relationships" r:id="rId2"/>
          <a:extLst>
            <a:ext uri="{FF2B5EF4-FFF2-40B4-BE49-F238E27FC236}">
              <a16:creationId xmlns:a16="http://schemas.microsoft.com/office/drawing/2014/main" id="{31CD38F3-C51F-45E8-BC1A-B6B1134674F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8875" y="9620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420916</xdr:colOff>
      <xdr:row>3</xdr:row>
      <xdr:rowOff>171357</xdr:rowOff>
    </xdr:to>
    <xdr:pic>
      <xdr:nvPicPr>
        <xdr:cNvPr id="2" name="Imagen 1">
          <a:extLst>
            <a:ext uri="{FF2B5EF4-FFF2-40B4-BE49-F238E27FC236}">
              <a16:creationId xmlns:a16="http://schemas.microsoft.com/office/drawing/2014/main" id="{9E367BC5-1BC5-4EAB-8974-9A901F69203D}"/>
            </a:ext>
          </a:extLst>
        </xdr:cNvPr>
        <xdr:cNvPicPr>
          <a:picLocks noChangeAspect="1"/>
        </xdr:cNvPicPr>
      </xdr:nvPicPr>
      <xdr:blipFill>
        <a:blip xmlns:r="http://schemas.openxmlformats.org/officeDocument/2006/relationships" r:embed="rId1"/>
        <a:stretch>
          <a:fillRect/>
        </a:stretch>
      </xdr:blipFill>
      <xdr:spPr>
        <a:xfrm>
          <a:off x="0" y="0"/>
          <a:ext cx="2411641" cy="742857"/>
        </a:xfrm>
        <a:prstGeom prst="rect">
          <a:avLst/>
        </a:prstGeom>
      </xdr:spPr>
    </xdr:pic>
    <xdr:clientData/>
  </xdr:twoCellAnchor>
  <xdr:twoCellAnchor editAs="oneCell">
    <xdr:from>
      <xdr:col>11</xdr:col>
      <xdr:colOff>38100</xdr:colOff>
      <xdr:row>5</xdr:row>
      <xdr:rowOff>9525</xdr:rowOff>
    </xdr:from>
    <xdr:to>
      <xdr:col>11</xdr:col>
      <xdr:colOff>695325</xdr:colOff>
      <xdr:row>8</xdr:row>
      <xdr:rowOff>109694</xdr:rowOff>
    </xdr:to>
    <xdr:pic>
      <xdr:nvPicPr>
        <xdr:cNvPr id="3" name="Imagen 2">
          <a:hlinkClick xmlns:r="http://schemas.openxmlformats.org/officeDocument/2006/relationships" r:id="rId2"/>
          <a:extLst>
            <a:ext uri="{FF2B5EF4-FFF2-40B4-BE49-F238E27FC236}">
              <a16:creationId xmlns:a16="http://schemas.microsoft.com/office/drawing/2014/main" id="{73B7EBE0-981F-4CDB-B3E7-6C94998E94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8875" y="9620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418799</xdr:colOff>
      <xdr:row>3</xdr:row>
      <xdr:rowOff>171357</xdr:rowOff>
    </xdr:to>
    <xdr:pic>
      <xdr:nvPicPr>
        <xdr:cNvPr id="2" name="Imagen 1">
          <a:extLst>
            <a:ext uri="{FF2B5EF4-FFF2-40B4-BE49-F238E27FC236}">
              <a16:creationId xmlns:a16="http://schemas.microsoft.com/office/drawing/2014/main" id="{6E43D5ED-4B94-42F1-BEF2-A5AE5CC6A300}"/>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10</xdr:col>
      <xdr:colOff>742950</xdr:colOff>
      <xdr:row>5</xdr:row>
      <xdr:rowOff>114300</xdr:rowOff>
    </xdr:from>
    <xdr:to>
      <xdr:col>11</xdr:col>
      <xdr:colOff>638175</xdr:colOff>
      <xdr:row>8</xdr:row>
      <xdr:rowOff>214469</xdr:rowOff>
    </xdr:to>
    <xdr:pic>
      <xdr:nvPicPr>
        <xdr:cNvPr id="14" name="Imagen 13">
          <a:hlinkClick xmlns:r="http://schemas.openxmlformats.org/officeDocument/2006/relationships" r:id="rId2"/>
          <a:extLst>
            <a:ext uri="{FF2B5EF4-FFF2-40B4-BE49-F238E27FC236}">
              <a16:creationId xmlns:a16="http://schemas.microsoft.com/office/drawing/2014/main" id="{409E1A87-4F57-42B1-A683-B17ECE69DCD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62950" y="106680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10</xdr:row>
      <xdr:rowOff>42862</xdr:rowOff>
    </xdr:from>
    <xdr:to>
      <xdr:col>5</xdr:col>
      <xdr:colOff>647700</xdr:colOff>
      <xdr:row>24</xdr:row>
      <xdr:rowOff>119062</xdr:rowOff>
    </xdr:to>
    <xdr:graphicFrame macro="">
      <xdr:nvGraphicFramePr>
        <xdr:cNvPr id="3" name="Gráfico 2">
          <a:extLst>
            <a:ext uri="{FF2B5EF4-FFF2-40B4-BE49-F238E27FC236}">
              <a16:creationId xmlns:a16="http://schemas.microsoft.com/office/drawing/2014/main" id="{5B18D85C-7D15-446A-9B24-54B20F30A9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10</xdr:row>
      <xdr:rowOff>0</xdr:rowOff>
    </xdr:from>
    <xdr:to>
      <xdr:col>12</xdr:col>
      <xdr:colOff>0</xdr:colOff>
      <xdr:row>24</xdr:row>
      <xdr:rowOff>76200</xdr:rowOff>
    </xdr:to>
    <xdr:graphicFrame macro="">
      <xdr:nvGraphicFramePr>
        <xdr:cNvPr id="15" name="Gráfico 14">
          <a:extLst>
            <a:ext uri="{FF2B5EF4-FFF2-40B4-BE49-F238E27FC236}">
              <a16:creationId xmlns:a16="http://schemas.microsoft.com/office/drawing/2014/main" id="{8F2EC84A-833E-4A47-899C-C193F8663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25</xdr:row>
      <xdr:rowOff>0</xdr:rowOff>
    </xdr:from>
    <xdr:to>
      <xdr:col>5</xdr:col>
      <xdr:colOff>647700</xdr:colOff>
      <xdr:row>39</xdr:row>
      <xdr:rowOff>76200</xdr:rowOff>
    </xdr:to>
    <xdr:graphicFrame macro="">
      <xdr:nvGraphicFramePr>
        <xdr:cNvPr id="16" name="Gráfico 15">
          <a:extLst>
            <a:ext uri="{FF2B5EF4-FFF2-40B4-BE49-F238E27FC236}">
              <a16:creationId xmlns:a16="http://schemas.microsoft.com/office/drawing/2014/main" id="{D35A7EE8-0027-414F-9CA8-976679F41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25</xdr:row>
      <xdr:rowOff>0</xdr:rowOff>
    </xdr:from>
    <xdr:to>
      <xdr:col>12</xdr:col>
      <xdr:colOff>0</xdr:colOff>
      <xdr:row>39</xdr:row>
      <xdr:rowOff>76200</xdr:rowOff>
    </xdr:to>
    <xdr:graphicFrame macro="">
      <xdr:nvGraphicFramePr>
        <xdr:cNvPr id="17" name="Gráfico 16">
          <a:extLst>
            <a:ext uri="{FF2B5EF4-FFF2-40B4-BE49-F238E27FC236}">
              <a16:creationId xmlns:a16="http://schemas.microsoft.com/office/drawing/2014/main" id="{D28884DE-75F3-4C88-A763-43D3C34F4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40</xdr:row>
      <xdr:rowOff>0</xdr:rowOff>
    </xdr:from>
    <xdr:to>
      <xdr:col>5</xdr:col>
      <xdr:colOff>647700</xdr:colOff>
      <xdr:row>54</xdr:row>
      <xdr:rowOff>76200</xdr:rowOff>
    </xdr:to>
    <xdr:graphicFrame macro="">
      <xdr:nvGraphicFramePr>
        <xdr:cNvPr id="18" name="Gráfico 17">
          <a:extLst>
            <a:ext uri="{FF2B5EF4-FFF2-40B4-BE49-F238E27FC236}">
              <a16:creationId xmlns:a16="http://schemas.microsoft.com/office/drawing/2014/main" id="{A87AD7AA-BD1B-4CD4-8070-9A9AF80E3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40</xdr:row>
      <xdr:rowOff>0</xdr:rowOff>
    </xdr:from>
    <xdr:to>
      <xdr:col>12</xdr:col>
      <xdr:colOff>0</xdr:colOff>
      <xdr:row>54</xdr:row>
      <xdr:rowOff>76200</xdr:rowOff>
    </xdr:to>
    <xdr:graphicFrame macro="">
      <xdr:nvGraphicFramePr>
        <xdr:cNvPr id="19" name="Gráfico 18">
          <a:extLst>
            <a:ext uri="{FF2B5EF4-FFF2-40B4-BE49-F238E27FC236}">
              <a16:creationId xmlns:a16="http://schemas.microsoft.com/office/drawing/2014/main" id="{880B71BA-EB71-43C0-99AF-F7FD88612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55</xdr:row>
      <xdr:rowOff>0</xdr:rowOff>
    </xdr:from>
    <xdr:to>
      <xdr:col>5</xdr:col>
      <xdr:colOff>647700</xdr:colOff>
      <xdr:row>69</xdr:row>
      <xdr:rowOff>76200</xdr:rowOff>
    </xdr:to>
    <xdr:graphicFrame macro="">
      <xdr:nvGraphicFramePr>
        <xdr:cNvPr id="20" name="Gráfico 19">
          <a:extLst>
            <a:ext uri="{FF2B5EF4-FFF2-40B4-BE49-F238E27FC236}">
              <a16:creationId xmlns:a16="http://schemas.microsoft.com/office/drawing/2014/main" id="{F3EB7957-F2B1-480A-8DE0-85518E46F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55</xdr:row>
      <xdr:rowOff>0</xdr:rowOff>
    </xdr:from>
    <xdr:to>
      <xdr:col>12</xdr:col>
      <xdr:colOff>0</xdr:colOff>
      <xdr:row>69</xdr:row>
      <xdr:rowOff>76200</xdr:rowOff>
    </xdr:to>
    <xdr:graphicFrame macro="">
      <xdr:nvGraphicFramePr>
        <xdr:cNvPr id="21" name="Gráfico 20">
          <a:extLst>
            <a:ext uri="{FF2B5EF4-FFF2-40B4-BE49-F238E27FC236}">
              <a16:creationId xmlns:a16="http://schemas.microsoft.com/office/drawing/2014/main" id="{8633FBB6-E908-4DC7-94C6-54C1384AD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70</xdr:row>
      <xdr:rowOff>0</xdr:rowOff>
    </xdr:from>
    <xdr:to>
      <xdr:col>5</xdr:col>
      <xdr:colOff>647700</xdr:colOff>
      <xdr:row>84</xdr:row>
      <xdr:rowOff>76200</xdr:rowOff>
    </xdr:to>
    <xdr:graphicFrame macro="">
      <xdr:nvGraphicFramePr>
        <xdr:cNvPr id="22" name="Gráfico 21">
          <a:extLst>
            <a:ext uri="{FF2B5EF4-FFF2-40B4-BE49-F238E27FC236}">
              <a16:creationId xmlns:a16="http://schemas.microsoft.com/office/drawing/2014/main" id="{3CBF78CE-8948-4A5A-90EE-EEFBB6922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419857</xdr:colOff>
      <xdr:row>3</xdr:row>
      <xdr:rowOff>65524</xdr:rowOff>
    </xdr:to>
    <xdr:pic>
      <xdr:nvPicPr>
        <xdr:cNvPr id="2" name="Imagen 1">
          <a:extLst>
            <a:ext uri="{FF2B5EF4-FFF2-40B4-BE49-F238E27FC236}">
              <a16:creationId xmlns:a16="http://schemas.microsoft.com/office/drawing/2014/main" id="{8193272B-3DDC-4143-9EA9-8C991DDB6E97}"/>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256874</xdr:colOff>
      <xdr:row>3</xdr:row>
      <xdr:rowOff>171357</xdr:rowOff>
    </xdr:to>
    <xdr:pic>
      <xdr:nvPicPr>
        <xdr:cNvPr id="2" name="Imagen 1">
          <a:extLst>
            <a:ext uri="{FF2B5EF4-FFF2-40B4-BE49-F238E27FC236}">
              <a16:creationId xmlns:a16="http://schemas.microsoft.com/office/drawing/2014/main" id="{E8357263-E7E8-4F5F-B85E-DDB73676CEC6}"/>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9</xdr:col>
      <xdr:colOff>657225</xdr:colOff>
      <xdr:row>5</xdr:row>
      <xdr:rowOff>19050</xdr:rowOff>
    </xdr:from>
    <xdr:to>
      <xdr:col>10</xdr:col>
      <xdr:colOff>409575</xdr:colOff>
      <xdr:row>8</xdr:row>
      <xdr:rowOff>119219</xdr:rowOff>
    </xdr:to>
    <xdr:pic>
      <xdr:nvPicPr>
        <xdr:cNvPr id="6" name="Imagen 5">
          <a:hlinkClick xmlns:r="http://schemas.openxmlformats.org/officeDocument/2006/relationships" r:id="rId2"/>
          <a:extLst>
            <a:ext uri="{FF2B5EF4-FFF2-40B4-BE49-F238E27FC236}">
              <a16:creationId xmlns:a16="http://schemas.microsoft.com/office/drawing/2014/main" id="{B70C8CA4-B643-46AB-9D5B-29FFBDEF03C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58100" y="97155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352424</xdr:colOff>
      <xdr:row>28</xdr:row>
      <xdr:rowOff>176212</xdr:rowOff>
    </xdr:from>
    <xdr:to>
      <xdr:col>10</xdr:col>
      <xdr:colOff>190499</xdr:colOff>
      <xdr:row>52</xdr:row>
      <xdr:rowOff>133350</xdr:rowOff>
    </xdr:to>
    <xdr:graphicFrame macro="">
      <xdr:nvGraphicFramePr>
        <xdr:cNvPr id="5" name="Gráfico 4">
          <a:extLst>
            <a:ext uri="{FF2B5EF4-FFF2-40B4-BE49-F238E27FC236}">
              <a16:creationId xmlns:a16="http://schemas.microsoft.com/office/drawing/2014/main" id="{F3CEFBA3-685D-446E-8F40-6AEBD77060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423032</xdr:colOff>
      <xdr:row>3</xdr:row>
      <xdr:rowOff>171357</xdr:rowOff>
    </xdr:to>
    <xdr:pic>
      <xdr:nvPicPr>
        <xdr:cNvPr id="2" name="Imagen 1">
          <a:extLst>
            <a:ext uri="{FF2B5EF4-FFF2-40B4-BE49-F238E27FC236}">
              <a16:creationId xmlns:a16="http://schemas.microsoft.com/office/drawing/2014/main" id="{D9862152-9C87-4B08-9525-234C8CC82D0F}"/>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13</xdr:col>
      <xdr:colOff>238125</xdr:colOff>
      <xdr:row>6</xdr:row>
      <xdr:rowOff>9525</xdr:rowOff>
    </xdr:from>
    <xdr:to>
      <xdr:col>14</xdr:col>
      <xdr:colOff>0</xdr:colOff>
      <xdr:row>8</xdr:row>
      <xdr:rowOff>300194</xdr:rowOff>
    </xdr:to>
    <xdr:pic>
      <xdr:nvPicPr>
        <xdr:cNvPr id="5" name="Imagen 4">
          <a:hlinkClick xmlns:r="http://schemas.openxmlformats.org/officeDocument/2006/relationships" r:id="rId2"/>
          <a:extLst>
            <a:ext uri="{FF2B5EF4-FFF2-40B4-BE49-F238E27FC236}">
              <a16:creationId xmlns:a16="http://schemas.microsoft.com/office/drawing/2014/main" id="{80F1F209-31C3-41A5-AD1C-0CACDF18E9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01300" y="11525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418799</xdr:colOff>
      <xdr:row>3</xdr:row>
      <xdr:rowOff>171357</xdr:rowOff>
    </xdr:to>
    <xdr:pic>
      <xdr:nvPicPr>
        <xdr:cNvPr id="2" name="Imagen 1">
          <a:extLst>
            <a:ext uri="{FF2B5EF4-FFF2-40B4-BE49-F238E27FC236}">
              <a16:creationId xmlns:a16="http://schemas.microsoft.com/office/drawing/2014/main" id="{6E5A031E-5EF4-42E8-9A95-488EAD356654}"/>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12</xdr:col>
      <xdr:colOff>57150</xdr:colOff>
      <xdr:row>5</xdr:row>
      <xdr:rowOff>161925</xdr:rowOff>
    </xdr:from>
    <xdr:to>
      <xdr:col>12</xdr:col>
      <xdr:colOff>714375</xdr:colOff>
      <xdr:row>8</xdr:row>
      <xdr:rowOff>262094</xdr:rowOff>
    </xdr:to>
    <xdr:pic>
      <xdr:nvPicPr>
        <xdr:cNvPr id="5" name="Imagen 4">
          <a:hlinkClick xmlns:r="http://schemas.openxmlformats.org/officeDocument/2006/relationships" r:id="rId2"/>
          <a:extLst>
            <a:ext uri="{FF2B5EF4-FFF2-40B4-BE49-F238E27FC236}">
              <a16:creationId xmlns:a16="http://schemas.microsoft.com/office/drawing/2014/main" id="{C72F3E48-D3F0-4A35-8D2F-03391EF53C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96550" y="11144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171149</xdr:colOff>
      <xdr:row>3</xdr:row>
      <xdr:rowOff>171357</xdr:rowOff>
    </xdr:to>
    <xdr:pic>
      <xdr:nvPicPr>
        <xdr:cNvPr id="2" name="Imagen 1">
          <a:extLst>
            <a:ext uri="{FF2B5EF4-FFF2-40B4-BE49-F238E27FC236}">
              <a16:creationId xmlns:a16="http://schemas.microsoft.com/office/drawing/2014/main" id="{5B11A2A0-FB10-405A-962D-5905B032D196}"/>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13</xdr:col>
      <xdr:colOff>104775</xdr:colOff>
      <xdr:row>7</xdr:row>
      <xdr:rowOff>47625</xdr:rowOff>
    </xdr:from>
    <xdr:to>
      <xdr:col>14</xdr:col>
      <xdr:colOff>0</xdr:colOff>
      <xdr:row>10</xdr:row>
      <xdr:rowOff>147794</xdr:rowOff>
    </xdr:to>
    <xdr:pic>
      <xdr:nvPicPr>
        <xdr:cNvPr id="5" name="Imagen 4">
          <a:hlinkClick xmlns:r="http://schemas.openxmlformats.org/officeDocument/2006/relationships" r:id="rId2"/>
          <a:extLst>
            <a:ext uri="{FF2B5EF4-FFF2-40B4-BE49-F238E27FC236}">
              <a16:creationId xmlns:a16="http://schemas.microsoft.com/office/drawing/2014/main" id="{F9EFCCC1-F28A-4120-AF22-5E7DE35708E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3811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418799</xdr:colOff>
      <xdr:row>3</xdr:row>
      <xdr:rowOff>171357</xdr:rowOff>
    </xdr:to>
    <xdr:pic>
      <xdr:nvPicPr>
        <xdr:cNvPr id="2" name="Imagen 1">
          <a:extLst>
            <a:ext uri="{FF2B5EF4-FFF2-40B4-BE49-F238E27FC236}">
              <a16:creationId xmlns:a16="http://schemas.microsoft.com/office/drawing/2014/main" id="{4ACE77BE-0ED9-4D4B-BEC2-35D82400F03E}"/>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12</xdr:col>
      <xdr:colOff>95250</xdr:colOff>
      <xdr:row>3</xdr:row>
      <xdr:rowOff>123825</xdr:rowOff>
    </xdr:from>
    <xdr:to>
      <xdr:col>12</xdr:col>
      <xdr:colOff>752475</xdr:colOff>
      <xdr:row>7</xdr:row>
      <xdr:rowOff>33494</xdr:rowOff>
    </xdr:to>
    <xdr:pic>
      <xdr:nvPicPr>
        <xdr:cNvPr id="23" name="Imagen 22">
          <a:hlinkClick xmlns:r="http://schemas.openxmlformats.org/officeDocument/2006/relationships" r:id="rId2"/>
          <a:extLst>
            <a:ext uri="{FF2B5EF4-FFF2-40B4-BE49-F238E27FC236}">
              <a16:creationId xmlns:a16="http://schemas.microsoft.com/office/drawing/2014/main" id="{BA2CF50F-2F4C-4065-BA9E-0843B46836F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05975" y="6953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10</xdr:row>
      <xdr:rowOff>123824</xdr:rowOff>
    </xdr:from>
    <xdr:to>
      <xdr:col>6</xdr:col>
      <xdr:colOff>628649</xdr:colOff>
      <xdr:row>27</xdr:row>
      <xdr:rowOff>47625</xdr:rowOff>
    </xdr:to>
    <xdr:graphicFrame macro="">
      <xdr:nvGraphicFramePr>
        <xdr:cNvPr id="34" name="Gráfico 33">
          <a:extLst>
            <a:ext uri="{FF2B5EF4-FFF2-40B4-BE49-F238E27FC236}">
              <a16:creationId xmlns:a16="http://schemas.microsoft.com/office/drawing/2014/main" id="{8776AFE5-AEFF-45C6-9F09-DD57C68739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409575</xdr:colOff>
      <xdr:row>10</xdr:row>
      <xdr:rowOff>114300</xdr:rowOff>
    </xdr:from>
    <xdr:to>
      <xdr:col>12</xdr:col>
      <xdr:colOff>742949</xdr:colOff>
      <xdr:row>27</xdr:row>
      <xdr:rowOff>47625</xdr:rowOff>
    </xdr:to>
    <xdr:graphicFrame macro="">
      <xdr:nvGraphicFramePr>
        <xdr:cNvPr id="35" name="Gráfico 34">
          <a:extLst>
            <a:ext uri="{FF2B5EF4-FFF2-40B4-BE49-F238E27FC236}">
              <a16:creationId xmlns:a16="http://schemas.microsoft.com/office/drawing/2014/main" id="{0B362A61-F408-4CA1-B109-74D59BB97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485775</xdr:colOff>
      <xdr:row>10</xdr:row>
      <xdr:rowOff>114300</xdr:rowOff>
    </xdr:from>
    <xdr:to>
      <xdr:col>17</xdr:col>
      <xdr:colOff>390524</xdr:colOff>
      <xdr:row>27</xdr:row>
      <xdr:rowOff>47625</xdr:rowOff>
    </xdr:to>
    <xdr:graphicFrame macro="">
      <xdr:nvGraphicFramePr>
        <xdr:cNvPr id="36" name="Gráfico 35">
          <a:extLst>
            <a:ext uri="{FF2B5EF4-FFF2-40B4-BE49-F238E27FC236}">
              <a16:creationId xmlns:a16="http://schemas.microsoft.com/office/drawing/2014/main" id="{5BBB9D28-6DCF-4F4D-B632-F5BFE1534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76200</xdr:colOff>
      <xdr:row>9</xdr:row>
      <xdr:rowOff>219075</xdr:rowOff>
    </xdr:from>
    <xdr:to>
      <xdr:col>13</xdr:col>
      <xdr:colOff>876300</xdr:colOff>
      <xdr:row>9</xdr:row>
      <xdr:rowOff>1047750</xdr:rowOff>
    </xdr:to>
    <xdr:pic>
      <xdr:nvPicPr>
        <xdr:cNvPr id="38" name="Imagen 37">
          <a:extLst>
            <a:ext uri="{FF2B5EF4-FFF2-40B4-BE49-F238E27FC236}">
              <a16:creationId xmlns:a16="http://schemas.microsoft.com/office/drawing/2014/main" id="{ADED4F47-36CA-4502-9F47-AD758C9D3FB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66925" y="1943100"/>
          <a:ext cx="9182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13</xdr:col>
      <xdr:colOff>800100</xdr:colOff>
      <xdr:row>32</xdr:row>
      <xdr:rowOff>66675</xdr:rowOff>
    </xdr:to>
    <xdr:pic>
      <xdr:nvPicPr>
        <xdr:cNvPr id="40" name="Imagen 39">
          <a:extLst>
            <a:ext uri="{FF2B5EF4-FFF2-40B4-BE49-F238E27FC236}">
              <a16:creationId xmlns:a16="http://schemas.microsoft.com/office/drawing/2014/main" id="{E02BA2D2-72AC-4417-9C22-9A83F050502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90725" y="6296025"/>
          <a:ext cx="9182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32</xdr:row>
      <xdr:rowOff>9524</xdr:rowOff>
    </xdr:from>
    <xdr:to>
      <xdr:col>6</xdr:col>
      <xdr:colOff>628649</xdr:colOff>
      <xdr:row>48</xdr:row>
      <xdr:rowOff>123825</xdr:rowOff>
    </xdr:to>
    <xdr:graphicFrame macro="">
      <xdr:nvGraphicFramePr>
        <xdr:cNvPr id="44" name="Gráfico 43">
          <a:extLst>
            <a:ext uri="{FF2B5EF4-FFF2-40B4-BE49-F238E27FC236}">
              <a16:creationId xmlns:a16="http://schemas.microsoft.com/office/drawing/2014/main" id="{E341D1AF-7F72-49E3-8905-DB71B3F50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409575</xdr:colOff>
      <xdr:row>32</xdr:row>
      <xdr:rowOff>0</xdr:rowOff>
    </xdr:from>
    <xdr:to>
      <xdr:col>12</xdr:col>
      <xdr:colOff>742949</xdr:colOff>
      <xdr:row>48</xdr:row>
      <xdr:rowOff>123825</xdr:rowOff>
    </xdr:to>
    <xdr:graphicFrame macro="">
      <xdr:nvGraphicFramePr>
        <xdr:cNvPr id="45" name="Gráfico 44">
          <a:extLst>
            <a:ext uri="{FF2B5EF4-FFF2-40B4-BE49-F238E27FC236}">
              <a16:creationId xmlns:a16="http://schemas.microsoft.com/office/drawing/2014/main" id="{B51AEABB-E668-4203-8559-2D6300FF8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485775</xdr:colOff>
      <xdr:row>32</xdr:row>
      <xdr:rowOff>0</xdr:rowOff>
    </xdr:from>
    <xdr:to>
      <xdr:col>17</xdr:col>
      <xdr:colOff>390524</xdr:colOff>
      <xdr:row>48</xdr:row>
      <xdr:rowOff>123825</xdr:rowOff>
    </xdr:to>
    <xdr:graphicFrame macro="">
      <xdr:nvGraphicFramePr>
        <xdr:cNvPr id="46" name="Gráfico 45">
          <a:extLst>
            <a:ext uri="{FF2B5EF4-FFF2-40B4-BE49-F238E27FC236}">
              <a16:creationId xmlns:a16="http://schemas.microsoft.com/office/drawing/2014/main" id="{EAB51DA2-1842-4507-B356-BE8C3BC21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0</xdr:colOff>
      <xdr:row>50</xdr:row>
      <xdr:rowOff>0</xdr:rowOff>
    </xdr:from>
    <xdr:to>
      <xdr:col>13</xdr:col>
      <xdr:colOff>800100</xdr:colOff>
      <xdr:row>54</xdr:row>
      <xdr:rowOff>66675</xdr:rowOff>
    </xdr:to>
    <xdr:pic>
      <xdr:nvPicPr>
        <xdr:cNvPr id="47" name="Imagen 46">
          <a:extLst>
            <a:ext uri="{FF2B5EF4-FFF2-40B4-BE49-F238E27FC236}">
              <a16:creationId xmlns:a16="http://schemas.microsoft.com/office/drawing/2014/main" id="{2AD30C36-55E4-4CF4-8718-DF0C30BB23A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90725" y="10487025"/>
          <a:ext cx="9182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54</xdr:row>
      <xdr:rowOff>9524</xdr:rowOff>
    </xdr:from>
    <xdr:to>
      <xdr:col>6</xdr:col>
      <xdr:colOff>628649</xdr:colOff>
      <xdr:row>70</xdr:row>
      <xdr:rowOff>123825</xdr:rowOff>
    </xdr:to>
    <xdr:graphicFrame macro="">
      <xdr:nvGraphicFramePr>
        <xdr:cNvPr id="48" name="Gráfico 47">
          <a:extLst>
            <a:ext uri="{FF2B5EF4-FFF2-40B4-BE49-F238E27FC236}">
              <a16:creationId xmlns:a16="http://schemas.microsoft.com/office/drawing/2014/main" id="{1A54BCA6-FAF7-4289-99E6-9158CC4F0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409575</xdr:colOff>
      <xdr:row>54</xdr:row>
      <xdr:rowOff>0</xdr:rowOff>
    </xdr:from>
    <xdr:to>
      <xdr:col>12</xdr:col>
      <xdr:colOff>742949</xdr:colOff>
      <xdr:row>70</xdr:row>
      <xdr:rowOff>123825</xdr:rowOff>
    </xdr:to>
    <xdr:graphicFrame macro="">
      <xdr:nvGraphicFramePr>
        <xdr:cNvPr id="49" name="Gráfico 48">
          <a:extLst>
            <a:ext uri="{FF2B5EF4-FFF2-40B4-BE49-F238E27FC236}">
              <a16:creationId xmlns:a16="http://schemas.microsoft.com/office/drawing/2014/main" id="{57BDFFFE-C84A-44C1-BF88-B4DE0A271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485775</xdr:colOff>
      <xdr:row>54</xdr:row>
      <xdr:rowOff>0</xdr:rowOff>
    </xdr:from>
    <xdr:to>
      <xdr:col>17</xdr:col>
      <xdr:colOff>390524</xdr:colOff>
      <xdr:row>70</xdr:row>
      <xdr:rowOff>123825</xdr:rowOff>
    </xdr:to>
    <xdr:graphicFrame macro="">
      <xdr:nvGraphicFramePr>
        <xdr:cNvPr id="50" name="Gráfico 49">
          <a:extLst>
            <a:ext uri="{FF2B5EF4-FFF2-40B4-BE49-F238E27FC236}">
              <a16:creationId xmlns:a16="http://schemas.microsoft.com/office/drawing/2014/main" id="{4798177C-14C7-4348-A40E-575283E00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2</xdr:col>
      <xdr:colOff>0</xdr:colOff>
      <xdr:row>72</xdr:row>
      <xdr:rowOff>0</xdr:rowOff>
    </xdr:from>
    <xdr:to>
      <xdr:col>13</xdr:col>
      <xdr:colOff>800100</xdr:colOff>
      <xdr:row>76</xdr:row>
      <xdr:rowOff>66675</xdr:rowOff>
    </xdr:to>
    <xdr:pic>
      <xdr:nvPicPr>
        <xdr:cNvPr id="51" name="Imagen 50">
          <a:extLst>
            <a:ext uri="{FF2B5EF4-FFF2-40B4-BE49-F238E27FC236}">
              <a16:creationId xmlns:a16="http://schemas.microsoft.com/office/drawing/2014/main" id="{49792BA3-EE10-46DB-9785-7190F7C3C5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90725" y="14678025"/>
          <a:ext cx="9182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76</xdr:row>
      <xdr:rowOff>9524</xdr:rowOff>
    </xdr:from>
    <xdr:to>
      <xdr:col>6</xdr:col>
      <xdr:colOff>628649</xdr:colOff>
      <xdr:row>92</xdr:row>
      <xdr:rowOff>123825</xdr:rowOff>
    </xdr:to>
    <xdr:graphicFrame macro="">
      <xdr:nvGraphicFramePr>
        <xdr:cNvPr id="52" name="Gráfico 51">
          <a:extLst>
            <a:ext uri="{FF2B5EF4-FFF2-40B4-BE49-F238E27FC236}">
              <a16:creationId xmlns:a16="http://schemas.microsoft.com/office/drawing/2014/main" id="{14A28633-1C39-4E62-9884-A82B00B04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409575</xdr:colOff>
      <xdr:row>76</xdr:row>
      <xdr:rowOff>0</xdr:rowOff>
    </xdr:from>
    <xdr:to>
      <xdr:col>12</xdr:col>
      <xdr:colOff>742949</xdr:colOff>
      <xdr:row>92</xdr:row>
      <xdr:rowOff>123825</xdr:rowOff>
    </xdr:to>
    <xdr:graphicFrame macro="">
      <xdr:nvGraphicFramePr>
        <xdr:cNvPr id="53" name="Gráfico 52">
          <a:extLst>
            <a:ext uri="{FF2B5EF4-FFF2-40B4-BE49-F238E27FC236}">
              <a16:creationId xmlns:a16="http://schemas.microsoft.com/office/drawing/2014/main" id="{19DF25F7-3441-4004-8E53-B48637E34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485775</xdr:colOff>
      <xdr:row>76</xdr:row>
      <xdr:rowOff>0</xdr:rowOff>
    </xdr:from>
    <xdr:to>
      <xdr:col>17</xdr:col>
      <xdr:colOff>390524</xdr:colOff>
      <xdr:row>92</xdr:row>
      <xdr:rowOff>123825</xdr:rowOff>
    </xdr:to>
    <xdr:graphicFrame macro="">
      <xdr:nvGraphicFramePr>
        <xdr:cNvPr id="54" name="Gráfico 53">
          <a:extLst>
            <a:ext uri="{FF2B5EF4-FFF2-40B4-BE49-F238E27FC236}">
              <a16:creationId xmlns:a16="http://schemas.microsoft.com/office/drawing/2014/main" id="{C2FFC6FE-CAC7-4C55-B652-7695E965B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2</xdr:col>
      <xdr:colOff>0</xdr:colOff>
      <xdr:row>94</xdr:row>
      <xdr:rowOff>0</xdr:rowOff>
    </xdr:from>
    <xdr:to>
      <xdr:col>13</xdr:col>
      <xdr:colOff>800100</xdr:colOff>
      <xdr:row>98</xdr:row>
      <xdr:rowOff>66675</xdr:rowOff>
    </xdr:to>
    <xdr:pic>
      <xdr:nvPicPr>
        <xdr:cNvPr id="55" name="Imagen 54">
          <a:extLst>
            <a:ext uri="{FF2B5EF4-FFF2-40B4-BE49-F238E27FC236}">
              <a16:creationId xmlns:a16="http://schemas.microsoft.com/office/drawing/2014/main" id="{88791100-2E00-447F-81E6-C8AF2CB494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90725" y="18869025"/>
          <a:ext cx="9182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98</xdr:row>
      <xdr:rowOff>9524</xdr:rowOff>
    </xdr:from>
    <xdr:to>
      <xdr:col>6</xdr:col>
      <xdr:colOff>628649</xdr:colOff>
      <xdr:row>114</xdr:row>
      <xdr:rowOff>123825</xdr:rowOff>
    </xdr:to>
    <xdr:graphicFrame macro="">
      <xdr:nvGraphicFramePr>
        <xdr:cNvPr id="56" name="Gráfico 55">
          <a:extLst>
            <a:ext uri="{FF2B5EF4-FFF2-40B4-BE49-F238E27FC236}">
              <a16:creationId xmlns:a16="http://schemas.microsoft.com/office/drawing/2014/main" id="{9231B4FD-1D4A-4DCA-897E-542616B1E4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409575</xdr:colOff>
      <xdr:row>98</xdr:row>
      <xdr:rowOff>0</xdr:rowOff>
    </xdr:from>
    <xdr:to>
      <xdr:col>12</xdr:col>
      <xdr:colOff>742949</xdr:colOff>
      <xdr:row>114</xdr:row>
      <xdr:rowOff>123825</xdr:rowOff>
    </xdr:to>
    <xdr:graphicFrame macro="">
      <xdr:nvGraphicFramePr>
        <xdr:cNvPr id="57" name="Gráfico 56">
          <a:extLst>
            <a:ext uri="{FF2B5EF4-FFF2-40B4-BE49-F238E27FC236}">
              <a16:creationId xmlns:a16="http://schemas.microsoft.com/office/drawing/2014/main" id="{6DD9C122-67A4-4122-AC83-7A4194483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485775</xdr:colOff>
      <xdr:row>98</xdr:row>
      <xdr:rowOff>0</xdr:rowOff>
    </xdr:from>
    <xdr:to>
      <xdr:col>17</xdr:col>
      <xdr:colOff>390524</xdr:colOff>
      <xdr:row>114</xdr:row>
      <xdr:rowOff>123825</xdr:rowOff>
    </xdr:to>
    <xdr:graphicFrame macro="">
      <xdr:nvGraphicFramePr>
        <xdr:cNvPr id="58" name="Gráfico 57">
          <a:extLst>
            <a:ext uri="{FF2B5EF4-FFF2-40B4-BE49-F238E27FC236}">
              <a16:creationId xmlns:a16="http://schemas.microsoft.com/office/drawing/2014/main" id="{DD55A658-A405-41E3-912E-17E751644C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2</xdr:col>
      <xdr:colOff>0</xdr:colOff>
      <xdr:row>116</xdr:row>
      <xdr:rowOff>0</xdr:rowOff>
    </xdr:from>
    <xdr:to>
      <xdr:col>13</xdr:col>
      <xdr:colOff>800100</xdr:colOff>
      <xdr:row>120</xdr:row>
      <xdr:rowOff>66675</xdr:rowOff>
    </xdr:to>
    <xdr:pic>
      <xdr:nvPicPr>
        <xdr:cNvPr id="59" name="Imagen 58">
          <a:extLst>
            <a:ext uri="{FF2B5EF4-FFF2-40B4-BE49-F238E27FC236}">
              <a16:creationId xmlns:a16="http://schemas.microsoft.com/office/drawing/2014/main" id="{00B23151-4ACD-403A-8FBC-B65909E1E2C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90725" y="23060025"/>
          <a:ext cx="9182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121</xdr:row>
      <xdr:rowOff>0</xdr:rowOff>
    </xdr:from>
    <xdr:to>
      <xdr:col>6</xdr:col>
      <xdr:colOff>628649</xdr:colOff>
      <xdr:row>136</xdr:row>
      <xdr:rowOff>123825</xdr:rowOff>
    </xdr:to>
    <xdr:graphicFrame macro="">
      <xdr:nvGraphicFramePr>
        <xdr:cNvPr id="60" name="Gráfico 59">
          <a:extLst>
            <a:ext uri="{FF2B5EF4-FFF2-40B4-BE49-F238E27FC236}">
              <a16:creationId xmlns:a16="http://schemas.microsoft.com/office/drawing/2014/main" id="{805190C0-F7C4-482F-8D84-08CD61D63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409575</xdr:colOff>
      <xdr:row>121</xdr:row>
      <xdr:rowOff>0</xdr:rowOff>
    </xdr:from>
    <xdr:to>
      <xdr:col>12</xdr:col>
      <xdr:colOff>742949</xdr:colOff>
      <xdr:row>136</xdr:row>
      <xdr:rowOff>123825</xdr:rowOff>
    </xdr:to>
    <xdr:graphicFrame macro="">
      <xdr:nvGraphicFramePr>
        <xdr:cNvPr id="61" name="Gráfico 60">
          <a:extLst>
            <a:ext uri="{FF2B5EF4-FFF2-40B4-BE49-F238E27FC236}">
              <a16:creationId xmlns:a16="http://schemas.microsoft.com/office/drawing/2014/main" id="{EAC424F4-80DE-4737-8A98-60FB9DA04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485775</xdr:colOff>
      <xdr:row>121</xdr:row>
      <xdr:rowOff>0</xdr:rowOff>
    </xdr:from>
    <xdr:to>
      <xdr:col>17</xdr:col>
      <xdr:colOff>390524</xdr:colOff>
      <xdr:row>136</xdr:row>
      <xdr:rowOff>123825</xdr:rowOff>
    </xdr:to>
    <xdr:graphicFrame macro="">
      <xdr:nvGraphicFramePr>
        <xdr:cNvPr id="62" name="Gráfico 61">
          <a:extLst>
            <a:ext uri="{FF2B5EF4-FFF2-40B4-BE49-F238E27FC236}">
              <a16:creationId xmlns:a16="http://schemas.microsoft.com/office/drawing/2014/main" id="{452FDAD0-82F3-4755-822D-831B5F55B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2</xdr:col>
      <xdr:colOff>333375</xdr:colOff>
      <xdr:row>137</xdr:row>
      <xdr:rowOff>171450</xdr:rowOff>
    </xdr:from>
    <xdr:to>
      <xdr:col>13</xdr:col>
      <xdr:colOff>1133475</xdr:colOff>
      <xdr:row>142</xdr:row>
      <xdr:rowOff>47625</xdr:rowOff>
    </xdr:to>
    <xdr:pic>
      <xdr:nvPicPr>
        <xdr:cNvPr id="63" name="Imagen 62">
          <a:extLst>
            <a:ext uri="{FF2B5EF4-FFF2-40B4-BE49-F238E27FC236}">
              <a16:creationId xmlns:a16="http://schemas.microsoft.com/office/drawing/2014/main" id="{E616E9C5-90CC-4794-848E-48D5A3486E4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4100" y="27231975"/>
          <a:ext cx="9182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143</xdr:row>
      <xdr:rowOff>0</xdr:rowOff>
    </xdr:from>
    <xdr:to>
      <xdr:col>6</xdr:col>
      <xdr:colOff>628649</xdr:colOff>
      <xdr:row>158</xdr:row>
      <xdr:rowOff>123825</xdr:rowOff>
    </xdr:to>
    <xdr:graphicFrame macro="">
      <xdr:nvGraphicFramePr>
        <xdr:cNvPr id="82" name="Gráfico 81">
          <a:extLst>
            <a:ext uri="{FF2B5EF4-FFF2-40B4-BE49-F238E27FC236}">
              <a16:creationId xmlns:a16="http://schemas.microsoft.com/office/drawing/2014/main" id="{2F8525CB-B4D2-4E4F-B10A-CFB430FC3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409575</xdr:colOff>
      <xdr:row>143</xdr:row>
      <xdr:rowOff>0</xdr:rowOff>
    </xdr:from>
    <xdr:to>
      <xdr:col>12</xdr:col>
      <xdr:colOff>742949</xdr:colOff>
      <xdr:row>158</xdr:row>
      <xdr:rowOff>123825</xdr:rowOff>
    </xdr:to>
    <xdr:graphicFrame macro="">
      <xdr:nvGraphicFramePr>
        <xdr:cNvPr id="83" name="Gráfico 82">
          <a:extLst>
            <a:ext uri="{FF2B5EF4-FFF2-40B4-BE49-F238E27FC236}">
              <a16:creationId xmlns:a16="http://schemas.microsoft.com/office/drawing/2014/main" id="{47F80ADE-7A63-49C0-934D-DD01D7845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11</xdr:col>
      <xdr:colOff>485775</xdr:colOff>
      <xdr:row>143</xdr:row>
      <xdr:rowOff>0</xdr:rowOff>
    </xdr:from>
    <xdr:to>
      <xdr:col>17</xdr:col>
      <xdr:colOff>390524</xdr:colOff>
      <xdr:row>158</xdr:row>
      <xdr:rowOff>123825</xdr:rowOff>
    </xdr:to>
    <xdr:graphicFrame macro="">
      <xdr:nvGraphicFramePr>
        <xdr:cNvPr id="84" name="Gráfico 83">
          <a:extLst>
            <a:ext uri="{FF2B5EF4-FFF2-40B4-BE49-F238E27FC236}">
              <a16:creationId xmlns:a16="http://schemas.microsoft.com/office/drawing/2014/main" id="{CC56F0DD-46D4-42EE-B352-C061EEF8F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2</xdr:col>
      <xdr:colOff>0</xdr:colOff>
      <xdr:row>160</xdr:row>
      <xdr:rowOff>0</xdr:rowOff>
    </xdr:from>
    <xdr:to>
      <xdr:col>13</xdr:col>
      <xdr:colOff>800100</xdr:colOff>
      <xdr:row>164</xdr:row>
      <xdr:rowOff>66675</xdr:rowOff>
    </xdr:to>
    <xdr:pic>
      <xdr:nvPicPr>
        <xdr:cNvPr id="85" name="Imagen 84">
          <a:extLst>
            <a:ext uri="{FF2B5EF4-FFF2-40B4-BE49-F238E27FC236}">
              <a16:creationId xmlns:a16="http://schemas.microsoft.com/office/drawing/2014/main" id="{35011763-6DD9-4E25-8095-6242531C4E5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90725" y="31442025"/>
          <a:ext cx="9182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164</xdr:row>
      <xdr:rowOff>0</xdr:rowOff>
    </xdr:from>
    <xdr:to>
      <xdr:col>6</xdr:col>
      <xdr:colOff>628649</xdr:colOff>
      <xdr:row>179</xdr:row>
      <xdr:rowOff>123825</xdr:rowOff>
    </xdr:to>
    <xdr:graphicFrame macro="">
      <xdr:nvGraphicFramePr>
        <xdr:cNvPr id="86" name="Gráfico 85">
          <a:extLst>
            <a:ext uri="{FF2B5EF4-FFF2-40B4-BE49-F238E27FC236}">
              <a16:creationId xmlns:a16="http://schemas.microsoft.com/office/drawing/2014/main" id="{D96595AE-9556-49CB-9CD8-AD188EA95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409575</xdr:colOff>
      <xdr:row>164</xdr:row>
      <xdr:rowOff>0</xdr:rowOff>
    </xdr:from>
    <xdr:to>
      <xdr:col>12</xdr:col>
      <xdr:colOff>742949</xdr:colOff>
      <xdr:row>179</xdr:row>
      <xdr:rowOff>123825</xdr:rowOff>
    </xdr:to>
    <xdr:graphicFrame macro="">
      <xdr:nvGraphicFramePr>
        <xdr:cNvPr id="87" name="Gráfico 86">
          <a:extLst>
            <a:ext uri="{FF2B5EF4-FFF2-40B4-BE49-F238E27FC236}">
              <a16:creationId xmlns:a16="http://schemas.microsoft.com/office/drawing/2014/main" id="{279A6DD3-29D3-4A18-8456-762186A2B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485775</xdr:colOff>
      <xdr:row>164</xdr:row>
      <xdr:rowOff>0</xdr:rowOff>
    </xdr:from>
    <xdr:to>
      <xdr:col>17</xdr:col>
      <xdr:colOff>390524</xdr:colOff>
      <xdr:row>179</xdr:row>
      <xdr:rowOff>123825</xdr:rowOff>
    </xdr:to>
    <xdr:graphicFrame macro="">
      <xdr:nvGraphicFramePr>
        <xdr:cNvPr id="88" name="Gráfico 87">
          <a:extLst>
            <a:ext uri="{FF2B5EF4-FFF2-40B4-BE49-F238E27FC236}">
              <a16:creationId xmlns:a16="http://schemas.microsoft.com/office/drawing/2014/main" id="{F7E99643-BF42-4652-8A67-74DEBE2FC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editAs="oneCell">
    <xdr:from>
      <xdr:col>2</xdr:col>
      <xdr:colOff>0</xdr:colOff>
      <xdr:row>181</xdr:row>
      <xdr:rowOff>0</xdr:rowOff>
    </xdr:from>
    <xdr:to>
      <xdr:col>13</xdr:col>
      <xdr:colOff>800100</xdr:colOff>
      <xdr:row>185</xdr:row>
      <xdr:rowOff>66675</xdr:rowOff>
    </xdr:to>
    <xdr:pic>
      <xdr:nvPicPr>
        <xdr:cNvPr id="89" name="Imagen 88">
          <a:extLst>
            <a:ext uri="{FF2B5EF4-FFF2-40B4-BE49-F238E27FC236}">
              <a16:creationId xmlns:a16="http://schemas.microsoft.com/office/drawing/2014/main" id="{E0238547-D0A7-4F58-A8EA-DB19398BB3E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90725" y="35442525"/>
          <a:ext cx="9182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185</xdr:row>
      <xdr:rowOff>0</xdr:rowOff>
    </xdr:from>
    <xdr:to>
      <xdr:col>6</xdr:col>
      <xdr:colOff>628649</xdr:colOff>
      <xdr:row>200</xdr:row>
      <xdr:rowOff>123825</xdr:rowOff>
    </xdr:to>
    <xdr:graphicFrame macro="">
      <xdr:nvGraphicFramePr>
        <xdr:cNvPr id="90" name="Gráfico 89">
          <a:extLst>
            <a:ext uri="{FF2B5EF4-FFF2-40B4-BE49-F238E27FC236}">
              <a16:creationId xmlns:a16="http://schemas.microsoft.com/office/drawing/2014/main" id="{FD5EEF79-4277-47D5-9ECB-A29B48757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409575</xdr:colOff>
      <xdr:row>185</xdr:row>
      <xdr:rowOff>0</xdr:rowOff>
    </xdr:from>
    <xdr:to>
      <xdr:col>12</xdr:col>
      <xdr:colOff>742949</xdr:colOff>
      <xdr:row>200</xdr:row>
      <xdr:rowOff>123825</xdr:rowOff>
    </xdr:to>
    <xdr:graphicFrame macro="">
      <xdr:nvGraphicFramePr>
        <xdr:cNvPr id="91" name="Gráfico 90">
          <a:extLst>
            <a:ext uri="{FF2B5EF4-FFF2-40B4-BE49-F238E27FC236}">
              <a16:creationId xmlns:a16="http://schemas.microsoft.com/office/drawing/2014/main" id="{D85B247A-9133-4D12-ACA5-7D42FC7D96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485775</xdr:colOff>
      <xdr:row>185</xdr:row>
      <xdr:rowOff>0</xdr:rowOff>
    </xdr:from>
    <xdr:to>
      <xdr:col>17</xdr:col>
      <xdr:colOff>390524</xdr:colOff>
      <xdr:row>200</xdr:row>
      <xdr:rowOff>123825</xdr:rowOff>
    </xdr:to>
    <xdr:graphicFrame macro="">
      <xdr:nvGraphicFramePr>
        <xdr:cNvPr id="92" name="Gráfico 91">
          <a:extLst>
            <a:ext uri="{FF2B5EF4-FFF2-40B4-BE49-F238E27FC236}">
              <a16:creationId xmlns:a16="http://schemas.microsoft.com/office/drawing/2014/main" id="{1101C89C-719B-4913-A1D9-B9A9194F8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2059216</xdr:colOff>
      <xdr:row>3</xdr:row>
      <xdr:rowOff>171357</xdr:rowOff>
    </xdr:to>
    <xdr:pic>
      <xdr:nvPicPr>
        <xdr:cNvPr id="2" name="Imagen 1">
          <a:extLst>
            <a:ext uri="{FF2B5EF4-FFF2-40B4-BE49-F238E27FC236}">
              <a16:creationId xmlns:a16="http://schemas.microsoft.com/office/drawing/2014/main" id="{D2B115BA-730F-4DF9-B483-95609E2205DC}"/>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11</xdr:col>
      <xdr:colOff>38100</xdr:colOff>
      <xdr:row>6</xdr:row>
      <xdr:rowOff>57150</xdr:rowOff>
    </xdr:from>
    <xdr:to>
      <xdr:col>11</xdr:col>
      <xdr:colOff>695325</xdr:colOff>
      <xdr:row>8</xdr:row>
      <xdr:rowOff>347819</xdr:rowOff>
    </xdr:to>
    <xdr:pic>
      <xdr:nvPicPr>
        <xdr:cNvPr id="5" name="Imagen 4">
          <a:hlinkClick xmlns:r="http://schemas.openxmlformats.org/officeDocument/2006/relationships" r:id="rId2"/>
          <a:extLst>
            <a:ext uri="{FF2B5EF4-FFF2-40B4-BE49-F238E27FC236}">
              <a16:creationId xmlns:a16="http://schemas.microsoft.com/office/drawing/2014/main" id="{7960173A-1C3B-436B-BF48-D7986345FE8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72825" y="120015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418799</xdr:colOff>
      <xdr:row>3</xdr:row>
      <xdr:rowOff>171357</xdr:rowOff>
    </xdr:to>
    <xdr:pic>
      <xdr:nvPicPr>
        <xdr:cNvPr id="2" name="Imagen 1">
          <a:extLst>
            <a:ext uri="{FF2B5EF4-FFF2-40B4-BE49-F238E27FC236}">
              <a16:creationId xmlns:a16="http://schemas.microsoft.com/office/drawing/2014/main" id="{5C9465CF-8DD8-44FD-AB53-370646CF9B5A}"/>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11</xdr:col>
      <xdr:colOff>552450</xdr:colOff>
      <xdr:row>3</xdr:row>
      <xdr:rowOff>95250</xdr:rowOff>
    </xdr:from>
    <xdr:to>
      <xdr:col>12</xdr:col>
      <xdr:colOff>447675</xdr:colOff>
      <xdr:row>7</xdr:row>
      <xdr:rowOff>4919</xdr:rowOff>
    </xdr:to>
    <xdr:pic>
      <xdr:nvPicPr>
        <xdr:cNvPr id="9" name="Imagen 8">
          <a:hlinkClick xmlns:r="http://schemas.openxmlformats.org/officeDocument/2006/relationships" r:id="rId2"/>
          <a:extLst>
            <a:ext uri="{FF2B5EF4-FFF2-40B4-BE49-F238E27FC236}">
              <a16:creationId xmlns:a16="http://schemas.microsoft.com/office/drawing/2014/main" id="{9DCD6C44-4FC8-457F-A97F-060C4E624B9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401175" y="66675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352424</xdr:colOff>
      <xdr:row>9</xdr:row>
      <xdr:rowOff>190499</xdr:rowOff>
    </xdr:from>
    <xdr:to>
      <xdr:col>6</xdr:col>
      <xdr:colOff>180974</xdr:colOff>
      <xdr:row>29</xdr:row>
      <xdr:rowOff>9524</xdr:rowOff>
    </xdr:to>
    <xdr:graphicFrame macro="">
      <xdr:nvGraphicFramePr>
        <xdr:cNvPr id="8" name="Gráfico 7">
          <a:extLst>
            <a:ext uri="{FF2B5EF4-FFF2-40B4-BE49-F238E27FC236}">
              <a16:creationId xmlns:a16="http://schemas.microsoft.com/office/drawing/2014/main" id="{FC935070-44E4-4D96-9BB5-BEBEB8347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304800</xdr:colOff>
      <xdr:row>9</xdr:row>
      <xdr:rowOff>171450</xdr:rowOff>
    </xdr:from>
    <xdr:to>
      <xdr:col>12</xdr:col>
      <xdr:colOff>600075</xdr:colOff>
      <xdr:row>28</xdr:row>
      <xdr:rowOff>180975</xdr:rowOff>
    </xdr:to>
    <xdr:graphicFrame macro="">
      <xdr:nvGraphicFramePr>
        <xdr:cNvPr id="10" name="Gráfico 9">
          <a:extLst>
            <a:ext uri="{FF2B5EF4-FFF2-40B4-BE49-F238E27FC236}">
              <a16:creationId xmlns:a16="http://schemas.microsoft.com/office/drawing/2014/main" id="{7F5831A0-E919-44C2-B725-4F4D440DB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300036</xdr:colOff>
      <xdr:row>35</xdr:row>
      <xdr:rowOff>52387</xdr:rowOff>
    </xdr:from>
    <xdr:to>
      <xdr:col>6</xdr:col>
      <xdr:colOff>609600</xdr:colOff>
      <xdr:row>58</xdr:row>
      <xdr:rowOff>0</xdr:rowOff>
    </xdr:to>
    <xdr:graphicFrame macro="">
      <xdr:nvGraphicFramePr>
        <xdr:cNvPr id="3" name="Gráfico 2">
          <a:extLst>
            <a:ext uri="{FF2B5EF4-FFF2-40B4-BE49-F238E27FC236}">
              <a16:creationId xmlns:a16="http://schemas.microsoft.com/office/drawing/2014/main" id="{69721D73-682F-472A-B7A1-FA5BFBA842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609600</xdr:colOff>
      <xdr:row>35</xdr:row>
      <xdr:rowOff>52386</xdr:rowOff>
    </xdr:from>
    <xdr:to>
      <xdr:col>13</xdr:col>
      <xdr:colOff>623889</xdr:colOff>
      <xdr:row>72</xdr:row>
      <xdr:rowOff>66675</xdr:rowOff>
    </xdr:to>
    <xdr:graphicFrame macro="">
      <xdr:nvGraphicFramePr>
        <xdr:cNvPr id="12" name="Gráfico 11">
          <a:extLst>
            <a:ext uri="{FF2B5EF4-FFF2-40B4-BE49-F238E27FC236}">
              <a16:creationId xmlns:a16="http://schemas.microsoft.com/office/drawing/2014/main" id="{101AE024-93C6-4BA5-A670-D98033E29A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1375532</xdr:colOff>
      <xdr:row>3</xdr:row>
      <xdr:rowOff>171357</xdr:rowOff>
    </xdr:to>
    <xdr:pic>
      <xdr:nvPicPr>
        <xdr:cNvPr id="2" name="Imagen 1">
          <a:extLst>
            <a:ext uri="{FF2B5EF4-FFF2-40B4-BE49-F238E27FC236}">
              <a16:creationId xmlns:a16="http://schemas.microsoft.com/office/drawing/2014/main" id="{BD933990-E007-4542-80B5-383227BC49B1}"/>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12</xdr:col>
      <xdr:colOff>828675</xdr:colOff>
      <xdr:row>5</xdr:row>
      <xdr:rowOff>0</xdr:rowOff>
    </xdr:from>
    <xdr:to>
      <xdr:col>13</xdr:col>
      <xdr:colOff>647700</xdr:colOff>
      <xdr:row>8</xdr:row>
      <xdr:rowOff>100169</xdr:rowOff>
    </xdr:to>
    <xdr:pic>
      <xdr:nvPicPr>
        <xdr:cNvPr id="5" name="Imagen 4">
          <a:hlinkClick xmlns:r="http://schemas.openxmlformats.org/officeDocument/2006/relationships" r:id="rId2"/>
          <a:extLst>
            <a:ext uri="{FF2B5EF4-FFF2-40B4-BE49-F238E27FC236}">
              <a16:creationId xmlns:a16="http://schemas.microsoft.com/office/drawing/2014/main" id="{3ABD23D2-0DC3-4FF8-94ED-DA3EBB50D0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63225" y="95250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2057099</xdr:colOff>
      <xdr:row>3</xdr:row>
      <xdr:rowOff>171357</xdr:rowOff>
    </xdr:to>
    <xdr:pic>
      <xdr:nvPicPr>
        <xdr:cNvPr id="2" name="Imagen 1">
          <a:extLst>
            <a:ext uri="{FF2B5EF4-FFF2-40B4-BE49-F238E27FC236}">
              <a16:creationId xmlns:a16="http://schemas.microsoft.com/office/drawing/2014/main" id="{AFAAB37F-2E0C-4785-8263-E476A7AD5B05}"/>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10</xdr:col>
      <xdr:colOff>895350</xdr:colOff>
      <xdr:row>5</xdr:row>
      <xdr:rowOff>161925</xdr:rowOff>
    </xdr:from>
    <xdr:to>
      <xdr:col>11</xdr:col>
      <xdr:colOff>647700</xdr:colOff>
      <xdr:row>8</xdr:row>
      <xdr:rowOff>262094</xdr:rowOff>
    </xdr:to>
    <xdr:pic>
      <xdr:nvPicPr>
        <xdr:cNvPr id="5" name="Imagen 4">
          <a:hlinkClick xmlns:r="http://schemas.openxmlformats.org/officeDocument/2006/relationships" r:id="rId2"/>
          <a:extLst>
            <a:ext uri="{FF2B5EF4-FFF2-40B4-BE49-F238E27FC236}">
              <a16:creationId xmlns:a16="http://schemas.microsoft.com/office/drawing/2014/main" id="{42B34420-D2CC-40D1-8C2B-B5E42C6452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839575" y="11144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418799</xdr:colOff>
      <xdr:row>3</xdr:row>
      <xdr:rowOff>171357</xdr:rowOff>
    </xdr:to>
    <xdr:pic>
      <xdr:nvPicPr>
        <xdr:cNvPr id="2" name="Imagen 1">
          <a:extLst>
            <a:ext uri="{FF2B5EF4-FFF2-40B4-BE49-F238E27FC236}">
              <a16:creationId xmlns:a16="http://schemas.microsoft.com/office/drawing/2014/main" id="{40BD1639-56E8-4F1A-8F67-97EBB1071C7C}"/>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10</xdr:col>
      <xdr:colOff>0</xdr:colOff>
      <xdr:row>5</xdr:row>
      <xdr:rowOff>0</xdr:rowOff>
    </xdr:from>
    <xdr:to>
      <xdr:col>10</xdr:col>
      <xdr:colOff>657225</xdr:colOff>
      <xdr:row>8</xdr:row>
      <xdr:rowOff>100169</xdr:rowOff>
    </xdr:to>
    <xdr:pic>
      <xdr:nvPicPr>
        <xdr:cNvPr id="6" name="Imagen 5">
          <a:hlinkClick xmlns:r="http://schemas.openxmlformats.org/officeDocument/2006/relationships" r:id="rId2"/>
          <a:extLst>
            <a:ext uri="{FF2B5EF4-FFF2-40B4-BE49-F238E27FC236}">
              <a16:creationId xmlns:a16="http://schemas.microsoft.com/office/drawing/2014/main" id="{2A0260E2-03E1-46DC-815D-87671DD30AF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00" y="95250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238124</xdr:colOff>
      <xdr:row>10</xdr:row>
      <xdr:rowOff>14287</xdr:rowOff>
    </xdr:from>
    <xdr:to>
      <xdr:col>10</xdr:col>
      <xdr:colOff>1219200</xdr:colOff>
      <xdr:row>34</xdr:row>
      <xdr:rowOff>0</xdr:rowOff>
    </xdr:to>
    <xdr:graphicFrame macro="">
      <xdr:nvGraphicFramePr>
        <xdr:cNvPr id="3" name="Gráfico 2">
          <a:extLst>
            <a:ext uri="{FF2B5EF4-FFF2-40B4-BE49-F238E27FC236}">
              <a16:creationId xmlns:a16="http://schemas.microsoft.com/office/drawing/2014/main" id="{1806336F-6389-4C51-BC12-C3E0A2E348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419857</xdr:colOff>
      <xdr:row>3</xdr:row>
      <xdr:rowOff>171357</xdr:rowOff>
    </xdr:to>
    <xdr:pic>
      <xdr:nvPicPr>
        <xdr:cNvPr id="3" name="Imagen 2">
          <a:extLst>
            <a:ext uri="{FF2B5EF4-FFF2-40B4-BE49-F238E27FC236}">
              <a16:creationId xmlns:a16="http://schemas.microsoft.com/office/drawing/2014/main" id="{8B6C3FB6-EE5E-4F07-8128-A9DE9B5D5C3B}"/>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10</xdr:col>
      <xdr:colOff>0</xdr:colOff>
      <xdr:row>6</xdr:row>
      <xdr:rowOff>0</xdr:rowOff>
    </xdr:from>
    <xdr:to>
      <xdr:col>10</xdr:col>
      <xdr:colOff>657225</xdr:colOff>
      <xdr:row>9</xdr:row>
      <xdr:rowOff>90644</xdr:rowOff>
    </xdr:to>
    <xdr:pic>
      <xdr:nvPicPr>
        <xdr:cNvPr id="5" name="Imagen 4">
          <a:hlinkClick xmlns:r="http://schemas.openxmlformats.org/officeDocument/2006/relationships" r:id="rId2"/>
          <a:extLst>
            <a:ext uri="{FF2B5EF4-FFF2-40B4-BE49-F238E27FC236}">
              <a16:creationId xmlns:a16="http://schemas.microsoft.com/office/drawing/2014/main" id="{8FCD99AE-2B24-4DFB-AE5D-05F6B2466E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86725" y="114300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421974</xdr:colOff>
      <xdr:row>3</xdr:row>
      <xdr:rowOff>171357</xdr:rowOff>
    </xdr:to>
    <xdr:pic>
      <xdr:nvPicPr>
        <xdr:cNvPr id="2" name="Imagen 1">
          <a:extLst>
            <a:ext uri="{FF2B5EF4-FFF2-40B4-BE49-F238E27FC236}">
              <a16:creationId xmlns:a16="http://schemas.microsoft.com/office/drawing/2014/main" id="{7FA7BBF6-F86A-45D8-9A8B-DED479B31235}"/>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11</xdr:col>
      <xdr:colOff>104775</xdr:colOff>
      <xdr:row>5</xdr:row>
      <xdr:rowOff>169357</xdr:rowOff>
    </xdr:from>
    <xdr:to>
      <xdr:col>12</xdr:col>
      <xdr:colOff>9525</xdr:colOff>
      <xdr:row>9</xdr:row>
      <xdr:rowOff>69501</xdr:rowOff>
    </xdr:to>
    <xdr:pic>
      <xdr:nvPicPr>
        <xdr:cNvPr id="9" name="Imagen 8">
          <a:hlinkClick xmlns:r="http://schemas.openxmlformats.org/officeDocument/2006/relationships" r:id="rId2"/>
          <a:extLst>
            <a:ext uri="{FF2B5EF4-FFF2-40B4-BE49-F238E27FC236}">
              <a16:creationId xmlns:a16="http://schemas.microsoft.com/office/drawing/2014/main" id="{DA702D98-466B-4803-A620-A99482E003A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58050" y="1121857"/>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418799</xdr:colOff>
      <xdr:row>3</xdr:row>
      <xdr:rowOff>171357</xdr:rowOff>
    </xdr:to>
    <xdr:pic>
      <xdr:nvPicPr>
        <xdr:cNvPr id="2" name="Imagen 1">
          <a:extLst>
            <a:ext uri="{FF2B5EF4-FFF2-40B4-BE49-F238E27FC236}">
              <a16:creationId xmlns:a16="http://schemas.microsoft.com/office/drawing/2014/main" id="{86DAB877-9E86-462A-AD3B-E7DB0819C27E}"/>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9</xdr:col>
      <xdr:colOff>742950</xdr:colOff>
      <xdr:row>4</xdr:row>
      <xdr:rowOff>19050</xdr:rowOff>
    </xdr:from>
    <xdr:to>
      <xdr:col>10</xdr:col>
      <xdr:colOff>638175</xdr:colOff>
      <xdr:row>7</xdr:row>
      <xdr:rowOff>119219</xdr:rowOff>
    </xdr:to>
    <xdr:pic>
      <xdr:nvPicPr>
        <xdr:cNvPr id="13" name="Imagen 12">
          <a:hlinkClick xmlns:r="http://schemas.openxmlformats.org/officeDocument/2006/relationships" r:id="rId2"/>
          <a:extLst>
            <a:ext uri="{FF2B5EF4-FFF2-40B4-BE49-F238E27FC236}">
              <a16:creationId xmlns:a16="http://schemas.microsoft.com/office/drawing/2014/main" id="{E24A464A-E6B6-4F9B-A5CD-9456E88F761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00950" y="78105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438150</xdr:colOff>
      <xdr:row>10</xdr:row>
      <xdr:rowOff>9525</xdr:rowOff>
    </xdr:from>
    <xdr:to>
      <xdr:col>10</xdr:col>
      <xdr:colOff>133350</xdr:colOff>
      <xdr:row>28</xdr:row>
      <xdr:rowOff>161925</xdr:rowOff>
    </xdr:to>
    <xdr:graphicFrame macro="">
      <xdr:nvGraphicFramePr>
        <xdr:cNvPr id="3" name="Gráfico 2">
          <a:extLst>
            <a:ext uri="{FF2B5EF4-FFF2-40B4-BE49-F238E27FC236}">
              <a16:creationId xmlns:a16="http://schemas.microsoft.com/office/drawing/2014/main" id="{55EE66AB-067E-4D9E-8247-4D47015EBB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33</xdr:row>
      <xdr:rowOff>114300</xdr:rowOff>
    </xdr:from>
    <xdr:to>
      <xdr:col>6</xdr:col>
      <xdr:colOff>628650</xdr:colOff>
      <xdr:row>50</xdr:row>
      <xdr:rowOff>0</xdr:rowOff>
    </xdr:to>
    <xdr:graphicFrame macro="">
      <xdr:nvGraphicFramePr>
        <xdr:cNvPr id="5" name="Gráfico 4">
          <a:extLst>
            <a:ext uri="{FF2B5EF4-FFF2-40B4-BE49-F238E27FC236}">
              <a16:creationId xmlns:a16="http://schemas.microsoft.com/office/drawing/2014/main" id="{698817A8-65AB-4480-9072-BF0D5892A4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695325</xdr:colOff>
      <xdr:row>33</xdr:row>
      <xdr:rowOff>114300</xdr:rowOff>
    </xdr:from>
    <xdr:to>
      <xdr:col>12</xdr:col>
      <xdr:colOff>504825</xdr:colOff>
      <xdr:row>49</xdr:row>
      <xdr:rowOff>142874</xdr:rowOff>
    </xdr:to>
    <xdr:graphicFrame macro="">
      <xdr:nvGraphicFramePr>
        <xdr:cNvPr id="11" name="Gráfico 10">
          <a:extLst>
            <a:ext uri="{FF2B5EF4-FFF2-40B4-BE49-F238E27FC236}">
              <a16:creationId xmlns:a16="http://schemas.microsoft.com/office/drawing/2014/main" id="{B84F4D57-8770-4BCE-AF4C-77E62705F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416682</xdr:colOff>
      <xdr:row>3</xdr:row>
      <xdr:rowOff>171357</xdr:rowOff>
    </xdr:to>
    <xdr:pic>
      <xdr:nvPicPr>
        <xdr:cNvPr id="2" name="Imagen 1">
          <a:extLst>
            <a:ext uri="{FF2B5EF4-FFF2-40B4-BE49-F238E27FC236}">
              <a16:creationId xmlns:a16="http://schemas.microsoft.com/office/drawing/2014/main" id="{CFB7375D-6EEC-4107-ABE3-16E50F9EB1EB}"/>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11</xdr:col>
      <xdr:colOff>0</xdr:colOff>
      <xdr:row>6</xdr:row>
      <xdr:rowOff>0</xdr:rowOff>
    </xdr:from>
    <xdr:to>
      <xdr:col>11</xdr:col>
      <xdr:colOff>657225</xdr:colOff>
      <xdr:row>9</xdr:row>
      <xdr:rowOff>52544</xdr:rowOff>
    </xdr:to>
    <xdr:pic>
      <xdr:nvPicPr>
        <xdr:cNvPr id="6" name="Imagen 5">
          <a:hlinkClick xmlns:r="http://schemas.openxmlformats.org/officeDocument/2006/relationships" r:id="rId2"/>
          <a:extLst>
            <a:ext uri="{FF2B5EF4-FFF2-40B4-BE49-F238E27FC236}">
              <a16:creationId xmlns:a16="http://schemas.microsoft.com/office/drawing/2014/main" id="{9F55E10C-D705-49C1-BD54-FE0C8FAC496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48750" y="114300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47624</xdr:colOff>
      <xdr:row>29</xdr:row>
      <xdr:rowOff>104775</xdr:rowOff>
    </xdr:from>
    <xdr:to>
      <xdr:col>12</xdr:col>
      <xdr:colOff>104775</xdr:colOff>
      <xdr:row>50</xdr:row>
      <xdr:rowOff>95250</xdr:rowOff>
    </xdr:to>
    <xdr:graphicFrame macro="">
      <xdr:nvGraphicFramePr>
        <xdr:cNvPr id="3" name="Gráfico 2">
          <a:extLst>
            <a:ext uri="{FF2B5EF4-FFF2-40B4-BE49-F238E27FC236}">
              <a16:creationId xmlns:a16="http://schemas.microsoft.com/office/drawing/2014/main" id="{481978B7-3525-4BA1-8706-56B7BAAD0F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115057</xdr:colOff>
      <xdr:row>3</xdr:row>
      <xdr:rowOff>171357</xdr:rowOff>
    </xdr:to>
    <xdr:pic>
      <xdr:nvPicPr>
        <xdr:cNvPr id="2" name="Imagen 1">
          <a:extLst>
            <a:ext uri="{FF2B5EF4-FFF2-40B4-BE49-F238E27FC236}">
              <a16:creationId xmlns:a16="http://schemas.microsoft.com/office/drawing/2014/main" id="{61A5B3DF-CD8C-4EA2-B218-FB39D3F0BACB}"/>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11</xdr:col>
      <xdr:colOff>57150</xdr:colOff>
      <xdr:row>5</xdr:row>
      <xdr:rowOff>123825</xdr:rowOff>
    </xdr:from>
    <xdr:to>
      <xdr:col>11</xdr:col>
      <xdr:colOff>714375</xdr:colOff>
      <xdr:row>9</xdr:row>
      <xdr:rowOff>23969</xdr:rowOff>
    </xdr:to>
    <xdr:pic>
      <xdr:nvPicPr>
        <xdr:cNvPr id="5" name="Imagen 4">
          <a:hlinkClick xmlns:r="http://schemas.openxmlformats.org/officeDocument/2006/relationships" r:id="rId2"/>
          <a:extLst>
            <a:ext uri="{FF2B5EF4-FFF2-40B4-BE49-F238E27FC236}">
              <a16:creationId xmlns:a16="http://schemas.microsoft.com/office/drawing/2014/main" id="{198E10EE-9DE0-4336-9D02-F5FD9D7FBD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01300" y="1076325"/>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418799</xdr:colOff>
      <xdr:row>3</xdr:row>
      <xdr:rowOff>171357</xdr:rowOff>
    </xdr:to>
    <xdr:pic>
      <xdr:nvPicPr>
        <xdr:cNvPr id="2" name="Imagen 1">
          <a:extLst>
            <a:ext uri="{FF2B5EF4-FFF2-40B4-BE49-F238E27FC236}">
              <a16:creationId xmlns:a16="http://schemas.microsoft.com/office/drawing/2014/main" id="{0C5D677C-B487-4469-B284-1E763179C2C1}"/>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9</xdr:col>
      <xdr:colOff>552450</xdr:colOff>
      <xdr:row>4</xdr:row>
      <xdr:rowOff>19050</xdr:rowOff>
    </xdr:from>
    <xdr:to>
      <xdr:col>10</xdr:col>
      <xdr:colOff>447675</xdr:colOff>
      <xdr:row>7</xdr:row>
      <xdr:rowOff>119219</xdr:rowOff>
    </xdr:to>
    <xdr:pic>
      <xdr:nvPicPr>
        <xdr:cNvPr id="6" name="Imagen 5">
          <a:hlinkClick xmlns:r="http://schemas.openxmlformats.org/officeDocument/2006/relationships" r:id="rId2"/>
          <a:extLst>
            <a:ext uri="{FF2B5EF4-FFF2-40B4-BE49-F238E27FC236}">
              <a16:creationId xmlns:a16="http://schemas.microsoft.com/office/drawing/2014/main" id="{83DEC2F2-AF9D-46FD-BD87-7F2C0BF79DD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10450" y="78105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114300</xdr:colOff>
      <xdr:row>9</xdr:row>
      <xdr:rowOff>85724</xdr:rowOff>
    </xdr:from>
    <xdr:to>
      <xdr:col>12</xdr:col>
      <xdr:colOff>409575</xdr:colOff>
      <xdr:row>79</xdr:row>
      <xdr:rowOff>142875</xdr:rowOff>
    </xdr:to>
    <xdr:graphicFrame macro="">
      <xdr:nvGraphicFramePr>
        <xdr:cNvPr id="3" name="Gráfico 2">
          <a:extLst>
            <a:ext uri="{FF2B5EF4-FFF2-40B4-BE49-F238E27FC236}">
              <a16:creationId xmlns:a16="http://schemas.microsoft.com/office/drawing/2014/main" id="{A8B37FC1-EEF6-4DE4-B283-9D6E6DAE93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418799</xdr:colOff>
      <xdr:row>3</xdr:row>
      <xdr:rowOff>171357</xdr:rowOff>
    </xdr:to>
    <xdr:pic>
      <xdr:nvPicPr>
        <xdr:cNvPr id="2" name="Imagen 1">
          <a:extLst>
            <a:ext uri="{FF2B5EF4-FFF2-40B4-BE49-F238E27FC236}">
              <a16:creationId xmlns:a16="http://schemas.microsoft.com/office/drawing/2014/main" id="{B07F7A37-319B-4D7E-9C49-1CCB9A3CFB18}"/>
            </a:ext>
          </a:extLst>
        </xdr:cNvPr>
        <xdr:cNvPicPr>
          <a:picLocks noChangeAspect="1"/>
        </xdr:cNvPicPr>
      </xdr:nvPicPr>
      <xdr:blipFill>
        <a:blip xmlns:r="http://schemas.openxmlformats.org/officeDocument/2006/relationships" r:embed="rId1"/>
        <a:stretch>
          <a:fillRect/>
        </a:stretch>
      </xdr:blipFill>
      <xdr:spPr>
        <a:xfrm>
          <a:off x="0" y="0"/>
          <a:ext cx="2409524" cy="742857"/>
        </a:xfrm>
        <a:prstGeom prst="rect">
          <a:avLst/>
        </a:prstGeom>
      </xdr:spPr>
    </xdr:pic>
    <xdr:clientData/>
  </xdr:twoCellAnchor>
  <xdr:twoCellAnchor editAs="oneCell">
    <xdr:from>
      <xdr:col>9</xdr:col>
      <xdr:colOff>76200</xdr:colOff>
      <xdr:row>4</xdr:row>
      <xdr:rowOff>114300</xdr:rowOff>
    </xdr:from>
    <xdr:to>
      <xdr:col>9</xdr:col>
      <xdr:colOff>733425</xdr:colOff>
      <xdr:row>8</xdr:row>
      <xdr:rowOff>23969</xdr:rowOff>
    </xdr:to>
    <xdr:pic>
      <xdr:nvPicPr>
        <xdr:cNvPr id="6" name="Imagen 5">
          <a:hlinkClick xmlns:r="http://schemas.openxmlformats.org/officeDocument/2006/relationships" r:id="rId2"/>
          <a:extLst>
            <a:ext uri="{FF2B5EF4-FFF2-40B4-BE49-F238E27FC236}">
              <a16:creationId xmlns:a16="http://schemas.microsoft.com/office/drawing/2014/main" id="{97E0E57D-BFDD-434A-B45D-E6B68BC64EC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34200" y="876300"/>
          <a:ext cx="657225" cy="671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10</xdr:row>
      <xdr:rowOff>28575</xdr:rowOff>
    </xdr:from>
    <xdr:to>
      <xdr:col>10</xdr:col>
      <xdr:colOff>304125</xdr:colOff>
      <xdr:row>43</xdr:row>
      <xdr:rowOff>123615</xdr:rowOff>
    </xdr:to>
    <xdr:graphicFrame macro="">
      <xdr:nvGraphicFramePr>
        <xdr:cNvPr id="5" name="7 Gráfico">
          <a:extLst>
            <a:ext uri="{FF2B5EF4-FFF2-40B4-BE49-F238E27FC236}">
              <a16:creationId xmlns:a16="http://schemas.microsoft.com/office/drawing/2014/main" id="{B41D3EBA-B05D-40A8-B2C8-2CF2C555E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AS_ITV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T.2"/>
      <sheetName val="T.3"/>
      <sheetName val="T.4"/>
      <sheetName val="T.4.2"/>
      <sheetName val="T.4.3"/>
      <sheetName val="T.4.4"/>
      <sheetName val="T.4.5"/>
      <sheetName val="T.4.6"/>
      <sheetName val="T.4.7"/>
      <sheetName val="T.4.8"/>
      <sheetName val="T.4.9"/>
      <sheetName val="T.5"/>
      <sheetName val="T.6"/>
      <sheetName val="T.7"/>
      <sheetName val="AUX_T.8"/>
      <sheetName val="AUX2_T.8"/>
      <sheetName val="T.9"/>
      <sheetName val="T.10"/>
      <sheetName val="T.10 2"/>
      <sheetName val="T.10 3"/>
      <sheetName val="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D8">
            <v>67</v>
          </cell>
          <cell r="E8">
            <v>54</v>
          </cell>
          <cell r="F8">
            <v>66</v>
          </cell>
          <cell r="G8">
            <v>4</v>
          </cell>
        </row>
        <row r="10">
          <cell r="D10">
            <v>34</v>
          </cell>
          <cell r="E10">
            <v>30</v>
          </cell>
          <cell r="F10">
            <v>2</v>
          </cell>
          <cell r="G10">
            <v>0</v>
          </cell>
        </row>
        <row r="11">
          <cell r="D11">
            <v>11</v>
          </cell>
          <cell r="E11">
            <v>17</v>
          </cell>
          <cell r="F11">
            <v>6</v>
          </cell>
          <cell r="G11">
            <v>0</v>
          </cell>
        </row>
        <row r="12">
          <cell r="D12">
            <v>17</v>
          </cell>
          <cell r="E12">
            <v>5</v>
          </cell>
          <cell r="F12">
            <v>0</v>
          </cell>
          <cell r="G12">
            <v>0</v>
          </cell>
        </row>
        <row r="13">
          <cell r="D13">
            <v>2</v>
          </cell>
          <cell r="E13">
            <v>0</v>
          </cell>
          <cell r="F13">
            <v>0</v>
          </cell>
          <cell r="G13">
            <v>0</v>
          </cell>
        </row>
        <row r="14">
          <cell r="D14">
            <v>112</v>
          </cell>
          <cell r="E14">
            <v>41</v>
          </cell>
          <cell r="F14">
            <v>29</v>
          </cell>
          <cell r="G14">
            <v>2</v>
          </cell>
        </row>
        <row r="15">
          <cell r="D15">
            <v>148</v>
          </cell>
          <cell r="E15">
            <v>41</v>
          </cell>
          <cell r="F15">
            <v>2</v>
          </cell>
          <cell r="G15">
            <v>1</v>
          </cell>
        </row>
        <row r="16">
          <cell r="D16">
            <v>2</v>
          </cell>
          <cell r="E16">
            <v>1</v>
          </cell>
          <cell r="F16">
            <v>0</v>
          </cell>
          <cell r="G16">
            <v>0</v>
          </cell>
        </row>
        <row r="17">
          <cell r="D17">
            <v>0</v>
          </cell>
          <cell r="E17">
            <v>0</v>
          </cell>
          <cell r="F17">
            <v>1</v>
          </cell>
          <cell r="G17">
            <v>0</v>
          </cell>
        </row>
        <row r="18">
          <cell r="D18">
            <v>1</v>
          </cell>
          <cell r="E18">
            <v>0</v>
          </cell>
          <cell r="F18">
            <v>0</v>
          </cell>
          <cell r="G18">
            <v>0</v>
          </cell>
        </row>
        <row r="19">
          <cell r="D19">
            <v>27545</v>
          </cell>
          <cell r="E19">
            <v>20542</v>
          </cell>
          <cell r="F19">
            <v>8490</v>
          </cell>
          <cell r="G19">
            <v>34</v>
          </cell>
        </row>
        <row r="20">
          <cell r="D20">
            <v>4668</v>
          </cell>
          <cell r="E20">
            <v>2735</v>
          </cell>
          <cell r="F20">
            <v>26</v>
          </cell>
          <cell r="G20">
            <v>1</v>
          </cell>
        </row>
        <row r="21">
          <cell r="D21">
            <v>13</v>
          </cell>
          <cell r="E21">
            <v>3</v>
          </cell>
          <cell r="F21">
            <v>0</v>
          </cell>
          <cell r="G21">
            <v>0</v>
          </cell>
        </row>
        <row r="22">
          <cell r="D22">
            <v>1486</v>
          </cell>
          <cell r="E22">
            <v>1095</v>
          </cell>
          <cell r="F22">
            <v>465</v>
          </cell>
          <cell r="G22">
            <v>2</v>
          </cell>
        </row>
        <row r="23">
          <cell r="D23">
            <v>317</v>
          </cell>
          <cell r="E23">
            <v>137</v>
          </cell>
          <cell r="F23">
            <v>2</v>
          </cell>
          <cell r="G23">
            <v>0</v>
          </cell>
        </row>
        <row r="24">
          <cell r="D24">
            <v>2</v>
          </cell>
          <cell r="E24">
            <v>0</v>
          </cell>
          <cell r="F24">
            <v>0</v>
          </cell>
          <cell r="G24">
            <v>0</v>
          </cell>
        </row>
      </sheetData>
      <sheetData sheetId="21"/>
    </sheetDataSet>
  </externalBook>
</externalLink>
</file>

<file path=xl/theme/theme1.xml><?xml version="1.0" encoding="utf-8"?>
<a:theme xmlns:a="http://schemas.openxmlformats.org/drawingml/2006/main" name="Tema1">
  <a:themeElements>
    <a:clrScheme name="Intermedio">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veiasa.es/" TargetMode="External"/><Relationship Id="rId1" Type="http://schemas.openxmlformats.org/officeDocument/2006/relationships/hyperlink" Target="https://juntadeandalucia.es/organismos/industriaenergiayminas.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4"/>
  <sheetViews>
    <sheetView showGridLines="0" tabSelected="1" zoomScaleNormal="100" workbookViewId="0">
      <selection activeCell="Q28" sqref="Q28"/>
    </sheetView>
  </sheetViews>
  <sheetFormatPr baseColWidth="10" defaultColWidth="11.42578125" defaultRowHeight="15" x14ac:dyDescent="0.25"/>
  <cols>
    <col min="1" max="1024" width="11.42578125" style="1"/>
  </cols>
  <sheetData>
    <row r="1" spans="4:11" ht="12.75" customHeight="1" x14ac:dyDescent="0.25">
      <c r="D1" s="159" t="s">
        <v>258</v>
      </c>
      <c r="E1" s="160"/>
      <c r="F1" s="160"/>
      <c r="G1" s="160"/>
      <c r="H1" s="160"/>
      <c r="I1" s="160"/>
      <c r="J1" s="160"/>
      <c r="K1" s="160"/>
    </row>
    <row r="2" spans="4:11" ht="12.75" customHeight="1" x14ac:dyDescent="0.25">
      <c r="D2" s="160"/>
      <c r="E2" s="160"/>
      <c r="F2" s="160"/>
      <c r="G2" s="160"/>
      <c r="H2" s="160"/>
      <c r="I2" s="160"/>
      <c r="J2" s="160"/>
      <c r="K2" s="160"/>
    </row>
    <row r="3" spans="4:11" ht="12.75" customHeight="1" x14ac:dyDescent="0.25">
      <c r="D3" s="160"/>
      <c r="E3" s="160"/>
      <c r="F3" s="160"/>
      <c r="G3" s="160"/>
      <c r="H3" s="160"/>
      <c r="I3" s="160"/>
      <c r="J3" s="160"/>
      <c r="K3" s="160"/>
    </row>
    <row r="4" spans="4:11" ht="12.75" customHeight="1" x14ac:dyDescent="0.25">
      <c r="D4" s="160"/>
      <c r="E4" s="160"/>
      <c r="F4" s="160"/>
      <c r="G4" s="160"/>
      <c r="H4" s="160"/>
      <c r="I4" s="160"/>
      <c r="J4" s="160"/>
      <c r="K4" s="160"/>
    </row>
    <row r="5" spans="4:11" ht="12.75" customHeight="1" x14ac:dyDescent="0.25"/>
    <row r="6" spans="4:11" ht="12.75" customHeight="1" x14ac:dyDescent="0.25"/>
    <row r="7" spans="4:11" ht="12.75" customHeight="1" x14ac:dyDescent="0.25"/>
    <row r="8" spans="4:11" ht="12.75" customHeight="1" x14ac:dyDescent="0.25"/>
    <row r="9" spans="4:11" ht="12.75" customHeight="1" x14ac:dyDescent="0.25"/>
    <row r="10" spans="4:11" ht="12.75" customHeight="1" x14ac:dyDescent="0.25"/>
    <row r="11" spans="4:11" ht="12.75" customHeight="1" x14ac:dyDescent="0.25"/>
    <row r="12" spans="4:11" ht="12.75" customHeight="1" x14ac:dyDescent="0.25"/>
    <row r="13" spans="4:11" ht="12.75" customHeight="1" x14ac:dyDescent="0.25"/>
    <row r="14" spans="4:11" ht="12.75" customHeight="1" x14ac:dyDescent="0.25"/>
    <row r="15" spans="4:11" ht="12.75" customHeight="1" x14ac:dyDescent="0.25"/>
    <row r="16" spans="4:11" ht="12.75" customHeight="1" x14ac:dyDescent="0.25"/>
    <row r="17" spans="8:18" ht="12.75" customHeight="1" x14ac:dyDescent="0.25"/>
    <row r="18" spans="8:18" ht="12.75" customHeight="1" x14ac:dyDescent="0.25"/>
    <row r="19" spans="8:18" ht="12.75" customHeight="1" x14ac:dyDescent="0.25"/>
    <row r="20" spans="8:18" ht="12.75" customHeight="1" x14ac:dyDescent="0.25"/>
    <row r="21" spans="8:18" ht="12.75" customHeight="1" x14ac:dyDescent="0.25"/>
    <row r="22" spans="8:18" ht="12.75" customHeight="1" x14ac:dyDescent="0.35">
      <c r="M22" s="3"/>
      <c r="N22" s="4"/>
      <c r="Q22" s="4"/>
      <c r="R22" s="4"/>
    </row>
    <row r="23" spans="8:18" ht="12.75" customHeight="1" x14ac:dyDescent="0.25"/>
    <row r="24" spans="8:18" ht="12.75" customHeight="1" x14ac:dyDescent="0.25"/>
    <row r="25" spans="8:18" ht="12.75" customHeight="1" x14ac:dyDescent="0.25"/>
    <row r="26" spans="8:18" ht="12.75" customHeight="1" x14ac:dyDescent="0.25"/>
    <row r="27" spans="8:18" ht="12.75" customHeight="1" x14ac:dyDescent="0.25"/>
    <row r="28" spans="8:18" ht="12.75" customHeight="1" x14ac:dyDescent="0.25"/>
    <row r="29" spans="8:18" ht="12.75" customHeight="1" x14ac:dyDescent="0.25"/>
    <row r="30" spans="8:18" ht="12.75" customHeight="1" x14ac:dyDescent="0.25"/>
    <row r="31" spans="8:18" ht="12.75" customHeight="1" x14ac:dyDescent="0.25"/>
    <row r="32" spans="8:18" ht="12.75" customHeight="1" x14ac:dyDescent="0.25">
      <c r="H32" s="5"/>
    </row>
    <row r="33" spans="8:8" ht="12.75" customHeight="1" x14ac:dyDescent="0.25">
      <c r="H33" s="5"/>
    </row>
    <row r="34" spans="8:8" ht="12.75" customHeight="1" x14ac:dyDescent="0.25"/>
    <row r="35" spans="8:8" ht="12.75" customHeight="1" x14ac:dyDescent="0.25"/>
    <row r="36" spans="8:8" ht="12.75" customHeight="1" x14ac:dyDescent="0.25"/>
    <row r="37" spans="8:8" ht="12.75" customHeight="1" x14ac:dyDescent="0.25"/>
    <row r="38" spans="8:8" ht="12.75" customHeight="1" x14ac:dyDescent="0.25"/>
    <row r="39" spans="8:8" ht="12.75" customHeight="1" x14ac:dyDescent="0.25"/>
    <row r="40" spans="8:8" ht="12.75" customHeight="1" x14ac:dyDescent="0.25"/>
    <row r="41" spans="8:8" ht="12.75" customHeight="1" x14ac:dyDescent="0.25"/>
    <row r="42" spans="8:8" ht="12.75" customHeight="1" x14ac:dyDescent="0.25"/>
    <row r="43" spans="8:8" ht="12.75" customHeight="1" x14ac:dyDescent="0.25"/>
    <row r="44" spans="8:8" ht="12.75" customHeight="1" x14ac:dyDescent="0.25"/>
  </sheetData>
  <mergeCells count="1">
    <mergeCell ref="D1:K4"/>
  </mergeCells>
  <printOptions horizontalCentered="1" verticalCentered="1"/>
  <pageMargins left="0.78749999999999998" right="0.78749999999999998" top="0.78749999999999998" bottom="0.78749999999999998" header="0.51180555555555496" footer="0.51180555555555496"/>
  <pageSetup paperSize="9" firstPageNumber="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J87"/>
  <sheetViews>
    <sheetView showGridLines="0" zoomScaleNormal="100" workbookViewId="0">
      <pane ySplit="13" topLeftCell="A14" activePane="bottomLeft" state="frozen"/>
      <selection pane="bottomLeft" activeCell="B9" sqref="B9"/>
    </sheetView>
  </sheetViews>
  <sheetFormatPr baseColWidth="10" defaultColWidth="11.42578125" defaultRowHeight="15" x14ac:dyDescent="0.25"/>
  <cols>
    <col min="1" max="1" width="5.28515625" style="7" customWidth="1"/>
    <col min="2" max="2" width="24.5703125" style="7" customWidth="1"/>
    <col min="3" max="4" width="11.42578125" style="7"/>
    <col min="5" max="5" width="14.140625" style="7" customWidth="1"/>
    <col min="6" max="6" width="16" style="7" customWidth="1"/>
    <col min="7" max="7" width="11.42578125" style="7"/>
    <col min="8" max="8" width="17.7109375" style="7" customWidth="1"/>
    <col min="9" max="9" width="13.140625" style="7" customWidth="1"/>
    <col min="10" max="10" width="12.140625" style="7" customWidth="1"/>
    <col min="11" max="11" width="12.85546875" style="7" customWidth="1"/>
    <col min="12" max="12" width="11.42578125" style="7"/>
    <col min="13" max="13" width="21.7109375" style="33" customWidth="1"/>
    <col min="14" max="15" width="11.42578125" style="7"/>
    <col min="16" max="16" width="11.42578125" style="33"/>
    <col min="17" max="1024" width="11.42578125" style="7"/>
  </cols>
  <sheetData>
    <row r="1" spans="1:16" ht="15" customHeight="1" x14ac:dyDescent="0.25">
      <c r="D1" s="88"/>
      <c r="E1" s="88"/>
      <c r="F1" s="88"/>
      <c r="G1" s="88"/>
      <c r="H1" s="88"/>
      <c r="I1" s="88"/>
    </row>
    <row r="2" spans="1:16" ht="15" customHeight="1" x14ac:dyDescent="0.25">
      <c r="D2" s="162" t="s">
        <v>260</v>
      </c>
      <c r="E2" s="162"/>
      <c r="F2" s="162"/>
      <c r="G2" s="162"/>
      <c r="H2" s="162"/>
      <c r="I2" s="162"/>
    </row>
    <row r="3" spans="1:16" ht="15" customHeight="1" x14ac:dyDescent="0.25">
      <c r="D3" s="162"/>
      <c r="E3" s="162"/>
      <c r="F3" s="162"/>
      <c r="G3" s="162"/>
      <c r="H3" s="162"/>
      <c r="I3" s="162"/>
    </row>
    <row r="4" spans="1:16" ht="15" customHeight="1" x14ac:dyDescent="0.25">
      <c r="D4" s="162" t="s">
        <v>259</v>
      </c>
      <c r="E4" s="162"/>
      <c r="F4" s="162"/>
      <c r="G4" s="162"/>
      <c r="H4" s="162"/>
      <c r="I4" s="162"/>
      <c r="L4" s="34"/>
    </row>
    <row r="9" spans="1:16" ht="30" customHeight="1" x14ac:dyDescent="0.25">
      <c r="B9" s="74" t="s">
        <v>112</v>
      </c>
      <c r="C9" s="74"/>
      <c r="D9" s="74"/>
      <c r="E9" s="74"/>
      <c r="F9" s="74"/>
      <c r="G9" s="74"/>
      <c r="H9" s="74"/>
      <c r="I9" s="74"/>
      <c r="J9" s="17"/>
      <c r="K9" s="33"/>
    </row>
    <row r="10" spans="1:16" ht="30" customHeight="1" x14ac:dyDescent="0.25">
      <c r="B10" s="101" t="s">
        <v>113</v>
      </c>
      <c r="C10" s="35"/>
      <c r="D10" s="35"/>
      <c r="E10" s="35"/>
      <c r="F10" s="35"/>
      <c r="G10" s="35"/>
      <c r="H10" s="35"/>
      <c r="I10" s="36"/>
      <c r="J10" s="37"/>
      <c r="K10" s="33"/>
    </row>
    <row r="11" spans="1:16" ht="15.75" thickBot="1" x14ac:dyDescent="0.3">
      <c r="B11" s="17"/>
      <c r="C11" s="17"/>
      <c r="D11" s="17"/>
      <c r="E11" s="17"/>
      <c r="F11" s="17"/>
      <c r="G11" s="17"/>
      <c r="H11" s="17"/>
      <c r="I11" s="17"/>
      <c r="J11" s="17"/>
    </row>
    <row r="12" spans="1:16" ht="23.25" customHeight="1" thickBot="1" x14ac:dyDescent="0.3">
      <c r="A12" s="29"/>
      <c r="B12" s="91" t="s">
        <v>138</v>
      </c>
      <c r="C12" s="167" t="s">
        <v>63</v>
      </c>
      <c r="D12" s="167"/>
      <c r="E12" s="167"/>
      <c r="F12" s="167"/>
      <c r="G12" s="167"/>
      <c r="H12" s="167"/>
      <c r="I12" s="167"/>
      <c r="J12" s="167"/>
      <c r="K12" s="167"/>
      <c r="L12" s="167"/>
      <c r="M12" s="7"/>
      <c r="P12" s="7"/>
    </row>
    <row r="13" spans="1:16" ht="35.25" customHeight="1" thickBot="1" x14ac:dyDescent="0.3">
      <c r="B13" s="91" t="s">
        <v>90</v>
      </c>
      <c r="C13" s="91" t="s">
        <v>65</v>
      </c>
      <c r="D13" s="91" t="s">
        <v>66</v>
      </c>
      <c r="E13" s="91" t="s">
        <v>67</v>
      </c>
      <c r="F13" s="91" t="s">
        <v>257</v>
      </c>
      <c r="G13" s="91" t="s">
        <v>69</v>
      </c>
      <c r="H13" s="91" t="s">
        <v>70</v>
      </c>
      <c r="I13" s="91" t="s">
        <v>71</v>
      </c>
      <c r="J13" s="91" t="s">
        <v>261</v>
      </c>
      <c r="K13" s="91" t="s">
        <v>262</v>
      </c>
      <c r="L13" s="91" t="s">
        <v>72</v>
      </c>
      <c r="M13" s="7"/>
      <c r="P13" s="7"/>
    </row>
    <row r="14" spans="1:16" ht="15" customHeight="1" x14ac:dyDescent="0.25">
      <c r="A14" s="100"/>
      <c r="B14" s="77" t="s">
        <v>102</v>
      </c>
      <c r="C14" s="80">
        <v>13060</v>
      </c>
      <c r="D14" s="80">
        <v>2074</v>
      </c>
      <c r="E14" s="80">
        <v>15134</v>
      </c>
      <c r="F14" s="80">
        <v>2601</v>
      </c>
      <c r="G14" s="80">
        <v>13</v>
      </c>
      <c r="H14" s="80">
        <v>2614</v>
      </c>
      <c r="I14" s="83">
        <v>0.14728420103673653</v>
      </c>
      <c r="J14" s="80">
        <v>17748</v>
      </c>
      <c r="K14" s="80">
        <v>0</v>
      </c>
      <c r="L14" s="80">
        <v>17748</v>
      </c>
      <c r="M14" s="7"/>
      <c r="P14" s="7"/>
    </row>
    <row r="15" spans="1:16" s="7" customFormat="1" ht="15" customHeight="1" x14ac:dyDescent="0.25">
      <c r="A15" s="102" t="s">
        <v>102</v>
      </c>
      <c r="B15" s="78" t="s">
        <v>114</v>
      </c>
      <c r="C15" s="69">
        <v>1312</v>
      </c>
      <c r="D15" s="70">
        <v>90</v>
      </c>
      <c r="E15" s="71">
        <v>1402</v>
      </c>
      <c r="F15" s="70">
        <v>190</v>
      </c>
      <c r="G15" s="70">
        <v>0</v>
      </c>
      <c r="H15" s="71">
        <v>190</v>
      </c>
      <c r="I15" s="82">
        <v>0.11934673366834171</v>
      </c>
      <c r="J15" s="71">
        <v>1592</v>
      </c>
      <c r="K15" s="70">
        <v>0</v>
      </c>
      <c r="L15" s="71">
        <v>1592</v>
      </c>
    </row>
    <row r="16" spans="1:16" s="7" customFormat="1" ht="15" customHeight="1" x14ac:dyDescent="0.25">
      <c r="A16" s="102"/>
      <c r="B16" s="78" t="s">
        <v>115</v>
      </c>
      <c r="C16" s="69">
        <v>2959</v>
      </c>
      <c r="D16" s="70">
        <v>343</v>
      </c>
      <c r="E16" s="71">
        <v>3302</v>
      </c>
      <c r="F16" s="70">
        <v>470</v>
      </c>
      <c r="G16" s="70">
        <v>1</v>
      </c>
      <c r="H16" s="71">
        <v>471</v>
      </c>
      <c r="I16" s="82">
        <v>0.12483434932414524</v>
      </c>
      <c r="J16" s="71">
        <v>3773</v>
      </c>
      <c r="K16" s="70">
        <v>0</v>
      </c>
      <c r="L16" s="71">
        <v>3773</v>
      </c>
    </row>
    <row r="17" spans="1:12" s="7" customFormat="1" ht="15" customHeight="1" x14ac:dyDescent="0.25">
      <c r="A17" s="102"/>
      <c r="B17" s="78" t="s">
        <v>116</v>
      </c>
      <c r="C17" s="69">
        <v>8789</v>
      </c>
      <c r="D17" s="70">
        <v>1641</v>
      </c>
      <c r="E17" s="71">
        <v>10430</v>
      </c>
      <c r="F17" s="70">
        <v>1941</v>
      </c>
      <c r="G17" s="70">
        <v>12</v>
      </c>
      <c r="H17" s="71">
        <v>1953</v>
      </c>
      <c r="I17" s="82">
        <v>0.15771622385528547</v>
      </c>
      <c r="J17" s="71">
        <v>12383</v>
      </c>
      <c r="K17" s="70">
        <v>0</v>
      </c>
      <c r="L17" s="71">
        <v>12383</v>
      </c>
    </row>
    <row r="18" spans="1:12" s="7" customFormat="1" ht="15" customHeight="1" x14ac:dyDescent="0.25">
      <c r="A18" s="102"/>
      <c r="B18" s="77" t="s">
        <v>103</v>
      </c>
      <c r="C18" s="80">
        <v>34441</v>
      </c>
      <c r="D18" s="80">
        <v>3491</v>
      </c>
      <c r="E18" s="80">
        <v>37932</v>
      </c>
      <c r="F18" s="80">
        <v>7352</v>
      </c>
      <c r="G18" s="80">
        <v>56</v>
      </c>
      <c r="H18" s="80">
        <v>7408</v>
      </c>
      <c r="I18" s="83">
        <v>0.16338773709748566</v>
      </c>
      <c r="J18" s="80">
        <v>45340</v>
      </c>
      <c r="K18" s="80">
        <v>0</v>
      </c>
      <c r="L18" s="80">
        <v>45340</v>
      </c>
    </row>
    <row r="19" spans="1:12" s="7" customFormat="1" ht="15" customHeight="1" x14ac:dyDescent="0.25">
      <c r="A19" s="102" t="s">
        <v>103</v>
      </c>
      <c r="B19" s="78" t="s">
        <v>114</v>
      </c>
      <c r="C19" s="69">
        <v>4103</v>
      </c>
      <c r="D19" s="70">
        <v>154</v>
      </c>
      <c r="E19" s="71">
        <v>4257</v>
      </c>
      <c r="F19" s="70">
        <v>592</v>
      </c>
      <c r="G19" s="70">
        <v>5</v>
      </c>
      <c r="H19" s="71">
        <v>597</v>
      </c>
      <c r="I19" s="82">
        <v>0.12299134734239803</v>
      </c>
      <c r="J19" s="71">
        <v>4854</v>
      </c>
      <c r="K19" s="70">
        <v>0</v>
      </c>
      <c r="L19" s="71">
        <v>4854</v>
      </c>
    </row>
    <row r="20" spans="1:12" s="7" customFormat="1" ht="15" customHeight="1" x14ac:dyDescent="0.25">
      <c r="A20" s="102"/>
      <c r="B20" s="78" t="s">
        <v>115</v>
      </c>
      <c r="C20" s="69">
        <v>9606</v>
      </c>
      <c r="D20" s="70">
        <v>717</v>
      </c>
      <c r="E20" s="71">
        <v>10323</v>
      </c>
      <c r="F20" s="70">
        <v>1619</v>
      </c>
      <c r="G20" s="70">
        <v>8</v>
      </c>
      <c r="H20" s="71">
        <v>1627</v>
      </c>
      <c r="I20" s="82">
        <v>0.13615062761506277</v>
      </c>
      <c r="J20" s="71">
        <v>11950</v>
      </c>
      <c r="K20" s="70">
        <v>0</v>
      </c>
      <c r="L20" s="71">
        <v>11950</v>
      </c>
    </row>
    <row r="21" spans="1:12" s="7" customFormat="1" ht="15" customHeight="1" x14ac:dyDescent="0.25">
      <c r="A21" s="102"/>
      <c r="B21" s="78" t="s">
        <v>116</v>
      </c>
      <c r="C21" s="69">
        <v>20732</v>
      </c>
      <c r="D21" s="70">
        <v>2620</v>
      </c>
      <c r="E21" s="71">
        <v>23352</v>
      </c>
      <c r="F21" s="70">
        <v>5141</v>
      </c>
      <c r="G21" s="70">
        <v>43</v>
      </c>
      <c r="H21" s="71">
        <v>5184</v>
      </c>
      <c r="I21" s="82">
        <v>0.18166526492851134</v>
      </c>
      <c r="J21" s="71">
        <v>28536</v>
      </c>
      <c r="K21" s="70">
        <v>0</v>
      </c>
      <c r="L21" s="71">
        <v>28536</v>
      </c>
    </row>
    <row r="22" spans="1:12" s="7" customFormat="1" ht="15" customHeight="1" x14ac:dyDescent="0.25">
      <c r="A22" s="102"/>
      <c r="B22" s="77" t="s">
        <v>104</v>
      </c>
      <c r="C22" s="80">
        <v>17861</v>
      </c>
      <c r="D22" s="80">
        <v>2274</v>
      </c>
      <c r="E22" s="80">
        <v>20135</v>
      </c>
      <c r="F22" s="80">
        <v>3830</v>
      </c>
      <c r="G22" s="80">
        <v>29</v>
      </c>
      <c r="H22" s="80">
        <v>3859</v>
      </c>
      <c r="I22" s="83">
        <v>0.1608318746353255</v>
      </c>
      <c r="J22" s="80">
        <v>23994</v>
      </c>
      <c r="K22" s="80">
        <v>0</v>
      </c>
      <c r="L22" s="80">
        <v>23994</v>
      </c>
    </row>
    <row r="23" spans="1:12" s="7" customFormat="1" ht="15" customHeight="1" x14ac:dyDescent="0.25">
      <c r="A23" s="102" t="s">
        <v>104</v>
      </c>
      <c r="B23" s="78" t="s">
        <v>114</v>
      </c>
      <c r="C23" s="69">
        <v>1471</v>
      </c>
      <c r="D23" s="70">
        <v>84</v>
      </c>
      <c r="E23" s="71">
        <v>1555</v>
      </c>
      <c r="F23" s="70">
        <v>186</v>
      </c>
      <c r="G23" s="70">
        <v>3</v>
      </c>
      <c r="H23" s="71">
        <v>189</v>
      </c>
      <c r="I23" s="82">
        <v>0.10837155963302753</v>
      </c>
      <c r="J23" s="71">
        <v>1744</v>
      </c>
      <c r="K23" s="70">
        <v>0</v>
      </c>
      <c r="L23" s="71">
        <v>1744</v>
      </c>
    </row>
    <row r="24" spans="1:12" s="7" customFormat="1" ht="15" customHeight="1" x14ac:dyDescent="0.25">
      <c r="A24" s="102"/>
      <c r="B24" s="78" t="s">
        <v>115</v>
      </c>
      <c r="C24" s="69">
        <v>3753</v>
      </c>
      <c r="D24" s="70">
        <v>308</v>
      </c>
      <c r="E24" s="71">
        <v>4061</v>
      </c>
      <c r="F24" s="70">
        <v>574</v>
      </c>
      <c r="G24" s="70">
        <v>5</v>
      </c>
      <c r="H24" s="71">
        <v>579</v>
      </c>
      <c r="I24" s="82">
        <v>0.1247844827586207</v>
      </c>
      <c r="J24" s="71">
        <v>4640</v>
      </c>
      <c r="K24" s="70">
        <v>0</v>
      </c>
      <c r="L24" s="71">
        <v>4640</v>
      </c>
    </row>
    <row r="25" spans="1:12" s="7" customFormat="1" ht="15" customHeight="1" x14ac:dyDescent="0.25">
      <c r="A25" s="102"/>
      <c r="B25" s="78" t="s">
        <v>116</v>
      </c>
      <c r="C25" s="69">
        <v>12637</v>
      </c>
      <c r="D25" s="70">
        <v>1882</v>
      </c>
      <c r="E25" s="71">
        <v>14519</v>
      </c>
      <c r="F25" s="70">
        <v>3070</v>
      </c>
      <c r="G25" s="70">
        <v>21</v>
      </c>
      <c r="H25" s="71">
        <v>3091</v>
      </c>
      <c r="I25" s="82">
        <v>0.1755252697331062</v>
      </c>
      <c r="J25" s="71">
        <v>17610</v>
      </c>
      <c r="K25" s="70">
        <v>0</v>
      </c>
      <c r="L25" s="71">
        <v>17610</v>
      </c>
    </row>
    <row r="26" spans="1:12" s="7" customFormat="1" ht="15" customHeight="1" x14ac:dyDescent="0.25">
      <c r="A26" s="102"/>
      <c r="B26" s="77" t="s">
        <v>105</v>
      </c>
      <c r="C26" s="80">
        <v>27266</v>
      </c>
      <c r="D26" s="80">
        <v>4295</v>
      </c>
      <c r="E26" s="80">
        <v>31561</v>
      </c>
      <c r="F26" s="80">
        <v>5721</v>
      </c>
      <c r="G26" s="80">
        <v>34</v>
      </c>
      <c r="H26" s="80">
        <v>5755</v>
      </c>
      <c r="I26" s="83">
        <v>0.15422338943080716</v>
      </c>
      <c r="J26" s="80">
        <v>37316</v>
      </c>
      <c r="K26" s="80">
        <v>1</v>
      </c>
      <c r="L26" s="80">
        <v>37317</v>
      </c>
    </row>
    <row r="27" spans="1:12" s="7" customFormat="1" ht="15" customHeight="1" x14ac:dyDescent="0.25">
      <c r="A27" s="102" t="s">
        <v>105</v>
      </c>
      <c r="B27" s="78" t="s">
        <v>114</v>
      </c>
      <c r="C27" s="69">
        <v>2635</v>
      </c>
      <c r="D27" s="70">
        <v>143</v>
      </c>
      <c r="E27" s="71">
        <v>2778</v>
      </c>
      <c r="F27" s="70">
        <v>314</v>
      </c>
      <c r="G27" s="70">
        <v>3</v>
      </c>
      <c r="H27" s="71">
        <v>317</v>
      </c>
      <c r="I27" s="82">
        <v>0.10242326332794831</v>
      </c>
      <c r="J27" s="71">
        <v>3095</v>
      </c>
      <c r="K27" s="70">
        <v>0</v>
      </c>
      <c r="L27" s="71">
        <v>3095</v>
      </c>
    </row>
    <row r="28" spans="1:12" s="7" customFormat="1" ht="15" customHeight="1" x14ac:dyDescent="0.25">
      <c r="A28" s="102"/>
      <c r="B28" s="78" t="s">
        <v>115</v>
      </c>
      <c r="C28" s="69">
        <v>6951</v>
      </c>
      <c r="D28" s="70">
        <v>717</v>
      </c>
      <c r="E28" s="71">
        <v>7668</v>
      </c>
      <c r="F28" s="70">
        <v>1077</v>
      </c>
      <c r="G28" s="70">
        <v>5</v>
      </c>
      <c r="H28" s="71">
        <v>1082</v>
      </c>
      <c r="I28" s="82">
        <v>0.12365714285714285</v>
      </c>
      <c r="J28" s="71">
        <v>8750</v>
      </c>
      <c r="K28" s="70">
        <v>0</v>
      </c>
      <c r="L28" s="71">
        <v>8750</v>
      </c>
    </row>
    <row r="29" spans="1:12" s="7" customFormat="1" ht="15" customHeight="1" x14ac:dyDescent="0.25">
      <c r="A29" s="102"/>
      <c r="B29" s="78" t="s">
        <v>116</v>
      </c>
      <c r="C29" s="69">
        <v>17680</v>
      </c>
      <c r="D29" s="70">
        <v>3435</v>
      </c>
      <c r="E29" s="71">
        <v>21115</v>
      </c>
      <c r="F29" s="70">
        <v>4330</v>
      </c>
      <c r="G29" s="70">
        <v>26</v>
      </c>
      <c r="H29" s="71">
        <v>4356</v>
      </c>
      <c r="I29" s="82">
        <v>0.17101802049389503</v>
      </c>
      <c r="J29" s="71">
        <v>25471</v>
      </c>
      <c r="K29" s="70">
        <v>1</v>
      </c>
      <c r="L29" s="71">
        <v>25472</v>
      </c>
    </row>
    <row r="30" spans="1:12" s="7" customFormat="1" ht="15" customHeight="1" x14ac:dyDescent="0.25">
      <c r="A30" s="102"/>
      <c r="B30" s="77" t="s">
        <v>106</v>
      </c>
      <c r="C30" s="80">
        <v>9846</v>
      </c>
      <c r="D30" s="80">
        <v>747</v>
      </c>
      <c r="E30" s="80">
        <v>10593</v>
      </c>
      <c r="F30" s="80">
        <v>2046</v>
      </c>
      <c r="G30" s="80">
        <v>16</v>
      </c>
      <c r="H30" s="80">
        <v>2062</v>
      </c>
      <c r="I30" s="83">
        <v>0.1629395495851442</v>
      </c>
      <c r="J30" s="80">
        <v>12655</v>
      </c>
      <c r="K30" s="80">
        <v>0</v>
      </c>
      <c r="L30" s="80">
        <v>12655</v>
      </c>
    </row>
    <row r="31" spans="1:12" s="7" customFormat="1" ht="15" customHeight="1" x14ac:dyDescent="0.25">
      <c r="A31" s="102" t="s">
        <v>106</v>
      </c>
      <c r="B31" s="78" t="s">
        <v>114</v>
      </c>
      <c r="C31" s="69">
        <v>926</v>
      </c>
      <c r="D31" s="70">
        <v>43</v>
      </c>
      <c r="E31" s="71">
        <v>969</v>
      </c>
      <c r="F31" s="70">
        <v>128</v>
      </c>
      <c r="G31" s="70">
        <v>2</v>
      </c>
      <c r="H31" s="71">
        <v>130</v>
      </c>
      <c r="I31" s="82">
        <v>0.11828935395814377</v>
      </c>
      <c r="J31" s="71">
        <v>1099</v>
      </c>
      <c r="K31" s="70">
        <v>0</v>
      </c>
      <c r="L31" s="71">
        <v>1099</v>
      </c>
    </row>
    <row r="32" spans="1:12" s="7" customFormat="1" ht="15" customHeight="1" x14ac:dyDescent="0.25">
      <c r="A32" s="102"/>
      <c r="B32" s="78" t="s">
        <v>115</v>
      </c>
      <c r="C32" s="69">
        <v>2060</v>
      </c>
      <c r="D32" s="70">
        <v>95</v>
      </c>
      <c r="E32" s="71">
        <v>2155</v>
      </c>
      <c r="F32" s="70">
        <v>378</v>
      </c>
      <c r="G32" s="70">
        <v>3</v>
      </c>
      <c r="H32" s="71">
        <v>381</v>
      </c>
      <c r="I32" s="82">
        <v>0.15023659305993692</v>
      </c>
      <c r="J32" s="71">
        <v>2536</v>
      </c>
      <c r="K32" s="70">
        <v>0</v>
      </c>
      <c r="L32" s="71">
        <v>2536</v>
      </c>
    </row>
    <row r="33" spans="1:12" s="7" customFormat="1" ht="15" customHeight="1" x14ac:dyDescent="0.25">
      <c r="A33" s="102"/>
      <c r="B33" s="78" t="s">
        <v>116</v>
      </c>
      <c r="C33" s="69">
        <v>6860</v>
      </c>
      <c r="D33" s="70">
        <v>609</v>
      </c>
      <c r="E33" s="71">
        <v>7469</v>
      </c>
      <c r="F33" s="70">
        <v>1540</v>
      </c>
      <c r="G33" s="70">
        <v>11</v>
      </c>
      <c r="H33" s="71">
        <v>1551</v>
      </c>
      <c r="I33" s="82">
        <v>0.17195121951219511</v>
      </c>
      <c r="J33" s="71">
        <v>9020</v>
      </c>
      <c r="K33" s="70">
        <v>0</v>
      </c>
      <c r="L33" s="71">
        <v>9020</v>
      </c>
    </row>
    <row r="34" spans="1:12" s="7" customFormat="1" ht="15" customHeight="1" x14ac:dyDescent="0.25">
      <c r="A34" s="102"/>
      <c r="B34" s="77" t="s">
        <v>107</v>
      </c>
      <c r="C34" s="80">
        <v>11890</v>
      </c>
      <c r="D34" s="80">
        <v>1954</v>
      </c>
      <c r="E34" s="80">
        <v>13844</v>
      </c>
      <c r="F34" s="80">
        <v>2511</v>
      </c>
      <c r="G34" s="80">
        <v>13</v>
      </c>
      <c r="H34" s="80">
        <v>2524</v>
      </c>
      <c r="I34" s="83">
        <v>0.15420332355816227</v>
      </c>
      <c r="J34" s="80">
        <v>16368</v>
      </c>
      <c r="K34" s="80">
        <v>2</v>
      </c>
      <c r="L34" s="80">
        <v>16370</v>
      </c>
    </row>
    <row r="35" spans="1:12" s="7" customFormat="1" ht="15" customHeight="1" x14ac:dyDescent="0.25">
      <c r="A35" s="102" t="s">
        <v>107</v>
      </c>
      <c r="B35" s="78" t="s">
        <v>114</v>
      </c>
      <c r="C35" s="69">
        <v>906</v>
      </c>
      <c r="D35" s="70">
        <v>53</v>
      </c>
      <c r="E35" s="71">
        <v>959</v>
      </c>
      <c r="F35" s="70">
        <v>110</v>
      </c>
      <c r="G35" s="70">
        <v>1</v>
      </c>
      <c r="H35" s="71">
        <v>111</v>
      </c>
      <c r="I35" s="82">
        <v>0.10373831775700934</v>
      </c>
      <c r="J35" s="71">
        <v>1070</v>
      </c>
      <c r="K35" s="70">
        <v>0</v>
      </c>
      <c r="L35" s="71">
        <v>1070</v>
      </c>
    </row>
    <row r="36" spans="1:12" s="7" customFormat="1" ht="15" customHeight="1" x14ac:dyDescent="0.25">
      <c r="A36" s="102"/>
      <c r="B36" s="78" t="s">
        <v>115</v>
      </c>
      <c r="C36" s="69">
        <v>2438</v>
      </c>
      <c r="D36" s="70">
        <v>235</v>
      </c>
      <c r="E36" s="71">
        <v>2673</v>
      </c>
      <c r="F36" s="70">
        <v>329</v>
      </c>
      <c r="G36" s="70">
        <v>2</v>
      </c>
      <c r="H36" s="71">
        <v>331</v>
      </c>
      <c r="I36" s="82">
        <v>0.11018641810918775</v>
      </c>
      <c r="J36" s="71">
        <v>3004</v>
      </c>
      <c r="K36" s="70">
        <v>0</v>
      </c>
      <c r="L36" s="71">
        <v>3004</v>
      </c>
    </row>
    <row r="37" spans="1:12" s="7" customFormat="1" ht="15" customHeight="1" x14ac:dyDescent="0.25">
      <c r="A37" s="102"/>
      <c r="B37" s="78" t="s">
        <v>116</v>
      </c>
      <c r="C37" s="69">
        <v>8546</v>
      </c>
      <c r="D37" s="70">
        <v>1666</v>
      </c>
      <c r="E37" s="71">
        <v>10212</v>
      </c>
      <c r="F37" s="70">
        <v>2072</v>
      </c>
      <c r="G37" s="70">
        <v>10</v>
      </c>
      <c r="H37" s="71">
        <v>2082</v>
      </c>
      <c r="I37" s="82">
        <v>0.1693509028794534</v>
      </c>
      <c r="J37" s="71">
        <v>12294</v>
      </c>
      <c r="K37" s="70">
        <v>2</v>
      </c>
      <c r="L37" s="71">
        <v>12296</v>
      </c>
    </row>
    <row r="38" spans="1:12" s="7" customFormat="1" ht="15" customHeight="1" x14ac:dyDescent="0.25">
      <c r="A38" s="102"/>
      <c r="B38" s="77" t="s">
        <v>108</v>
      </c>
      <c r="C38" s="80">
        <v>50255</v>
      </c>
      <c r="D38" s="80">
        <v>5547</v>
      </c>
      <c r="E38" s="80">
        <v>55802</v>
      </c>
      <c r="F38" s="80">
        <v>11092</v>
      </c>
      <c r="G38" s="80">
        <v>70</v>
      </c>
      <c r="H38" s="80">
        <v>11162</v>
      </c>
      <c r="I38" s="83">
        <v>0.16668657786273222</v>
      </c>
      <c r="J38" s="80">
        <v>66964</v>
      </c>
      <c r="K38" s="80">
        <v>0</v>
      </c>
      <c r="L38" s="80">
        <v>66964</v>
      </c>
    </row>
    <row r="39" spans="1:12" s="7" customFormat="1" ht="15" customHeight="1" x14ac:dyDescent="0.25">
      <c r="A39" s="102" t="s">
        <v>108</v>
      </c>
      <c r="B39" s="78" t="s">
        <v>114</v>
      </c>
      <c r="C39" s="69">
        <v>6468</v>
      </c>
      <c r="D39" s="70">
        <v>314</v>
      </c>
      <c r="E39" s="71">
        <v>6782</v>
      </c>
      <c r="F39" s="70">
        <v>861</v>
      </c>
      <c r="G39" s="70">
        <v>11</v>
      </c>
      <c r="H39" s="71">
        <v>872</v>
      </c>
      <c r="I39" s="82">
        <v>0.11392735824405539</v>
      </c>
      <c r="J39" s="71">
        <v>7654</v>
      </c>
      <c r="K39" s="70">
        <v>0</v>
      </c>
      <c r="L39" s="71">
        <v>7654</v>
      </c>
    </row>
    <row r="40" spans="1:12" s="7" customFormat="1" ht="15" customHeight="1" x14ac:dyDescent="0.25">
      <c r="A40" s="102"/>
      <c r="B40" s="78" t="s">
        <v>115</v>
      </c>
      <c r="C40" s="69">
        <v>14584</v>
      </c>
      <c r="D40" s="70">
        <v>1153</v>
      </c>
      <c r="E40" s="71">
        <v>15737</v>
      </c>
      <c r="F40" s="70">
        <v>2622</v>
      </c>
      <c r="G40" s="70">
        <v>13</v>
      </c>
      <c r="H40" s="71">
        <v>2635</v>
      </c>
      <c r="I40" s="82">
        <v>0.14342477683431309</v>
      </c>
      <c r="J40" s="71">
        <v>18372</v>
      </c>
      <c r="K40" s="70">
        <v>0</v>
      </c>
      <c r="L40" s="71">
        <v>18372</v>
      </c>
    </row>
    <row r="41" spans="1:12" s="7" customFormat="1" ht="15" customHeight="1" x14ac:dyDescent="0.25">
      <c r="A41" s="102"/>
      <c r="B41" s="78" t="s">
        <v>116</v>
      </c>
      <c r="C41" s="69">
        <v>29203</v>
      </c>
      <c r="D41" s="70">
        <v>4080</v>
      </c>
      <c r="E41" s="71">
        <v>33283</v>
      </c>
      <c r="F41" s="70">
        <v>7609</v>
      </c>
      <c r="G41" s="70">
        <v>46</v>
      </c>
      <c r="H41" s="71">
        <v>7655</v>
      </c>
      <c r="I41" s="82">
        <v>0.18699008256387709</v>
      </c>
      <c r="J41" s="71">
        <v>40938</v>
      </c>
      <c r="K41" s="70">
        <v>0</v>
      </c>
      <c r="L41" s="71">
        <v>40938</v>
      </c>
    </row>
    <row r="42" spans="1:12" s="7" customFormat="1" ht="15" customHeight="1" x14ac:dyDescent="0.25">
      <c r="A42" s="102"/>
      <c r="B42" s="77" t="s">
        <v>109</v>
      </c>
      <c r="C42" s="80">
        <v>39445</v>
      </c>
      <c r="D42" s="80">
        <v>5467</v>
      </c>
      <c r="E42" s="80">
        <v>44912</v>
      </c>
      <c r="F42" s="80">
        <v>9823</v>
      </c>
      <c r="G42" s="80">
        <v>82</v>
      </c>
      <c r="H42" s="80">
        <v>9905</v>
      </c>
      <c r="I42" s="83">
        <v>0.18069212105733623</v>
      </c>
      <c r="J42" s="80">
        <v>54817</v>
      </c>
      <c r="K42" s="80">
        <v>2</v>
      </c>
      <c r="L42" s="80">
        <v>54819</v>
      </c>
    </row>
    <row r="43" spans="1:12" s="7" customFormat="1" ht="15" customHeight="1" x14ac:dyDescent="0.25">
      <c r="A43" s="102" t="s">
        <v>109</v>
      </c>
      <c r="B43" s="78" t="s">
        <v>114</v>
      </c>
      <c r="C43" s="69">
        <v>3903</v>
      </c>
      <c r="D43" s="70">
        <v>235</v>
      </c>
      <c r="E43" s="71">
        <v>4138</v>
      </c>
      <c r="F43" s="70">
        <v>569</v>
      </c>
      <c r="G43" s="70">
        <v>5</v>
      </c>
      <c r="H43" s="71">
        <v>574</v>
      </c>
      <c r="I43" s="82">
        <v>0.12181663837011884</v>
      </c>
      <c r="J43" s="71">
        <v>4712</v>
      </c>
      <c r="K43" s="70">
        <v>0</v>
      </c>
      <c r="L43" s="71">
        <v>4712</v>
      </c>
    </row>
    <row r="44" spans="1:12" s="7" customFormat="1" ht="15" customHeight="1" x14ac:dyDescent="0.25">
      <c r="A44" s="102"/>
      <c r="B44" s="78" t="s">
        <v>115</v>
      </c>
      <c r="C44" s="69">
        <v>9753</v>
      </c>
      <c r="D44" s="70">
        <v>890</v>
      </c>
      <c r="E44" s="71">
        <v>10643</v>
      </c>
      <c r="F44" s="70">
        <v>1804</v>
      </c>
      <c r="G44" s="70">
        <v>13</v>
      </c>
      <c r="H44" s="71">
        <v>1817</v>
      </c>
      <c r="I44" s="82">
        <v>0.14582664526484751</v>
      </c>
      <c r="J44" s="71">
        <v>12460</v>
      </c>
      <c r="K44" s="70">
        <v>0</v>
      </c>
      <c r="L44" s="71">
        <v>12460</v>
      </c>
    </row>
    <row r="45" spans="1:12" s="7" customFormat="1" ht="15" customHeight="1" thickBot="1" x14ac:dyDescent="0.3">
      <c r="A45" s="102"/>
      <c r="B45" s="78" t="s">
        <v>116</v>
      </c>
      <c r="C45" s="69">
        <v>25789</v>
      </c>
      <c r="D45" s="70">
        <v>4342</v>
      </c>
      <c r="E45" s="71">
        <v>30131</v>
      </c>
      <c r="F45" s="70">
        <v>7450</v>
      </c>
      <c r="G45" s="70">
        <v>64</v>
      </c>
      <c r="H45" s="71">
        <v>7514</v>
      </c>
      <c r="I45" s="82">
        <v>0.19960154070925754</v>
      </c>
      <c r="J45" s="71">
        <v>37645</v>
      </c>
      <c r="K45" s="70">
        <v>2</v>
      </c>
      <c r="L45" s="71">
        <v>37647</v>
      </c>
    </row>
    <row r="46" spans="1:12" s="7" customFormat="1" ht="15" customHeight="1" thickTop="1" x14ac:dyDescent="0.25">
      <c r="A46" s="102"/>
      <c r="B46" s="84" t="s">
        <v>117</v>
      </c>
      <c r="C46" s="85">
        <v>204064</v>
      </c>
      <c r="D46" s="85">
        <v>25849</v>
      </c>
      <c r="E46" s="85">
        <v>229913</v>
      </c>
      <c r="F46" s="85">
        <v>44976</v>
      </c>
      <c r="G46" s="85">
        <v>313</v>
      </c>
      <c r="H46" s="85">
        <v>45289</v>
      </c>
      <c r="I46" s="86">
        <v>0.16456639123262184</v>
      </c>
      <c r="J46" s="85">
        <v>275202</v>
      </c>
      <c r="K46" s="85">
        <v>5</v>
      </c>
      <c r="L46" s="85">
        <v>275207</v>
      </c>
    </row>
    <row r="47" spans="1:12" s="7" customFormat="1" ht="15.75" customHeight="1" x14ac:dyDescent="0.25">
      <c r="A47" s="102"/>
      <c r="B47" s="78" t="s">
        <v>114</v>
      </c>
      <c r="C47" s="69">
        <v>21724</v>
      </c>
      <c r="D47" s="70">
        <v>1116</v>
      </c>
      <c r="E47" s="71">
        <v>22840</v>
      </c>
      <c r="F47" s="70">
        <v>2950</v>
      </c>
      <c r="G47" s="70">
        <v>30</v>
      </c>
      <c r="H47" s="71">
        <v>2980</v>
      </c>
      <c r="I47" s="82">
        <v>0.11541440743609604</v>
      </c>
      <c r="J47" s="71">
        <v>25820</v>
      </c>
      <c r="K47" s="70">
        <v>0</v>
      </c>
      <c r="L47" s="71">
        <v>25820</v>
      </c>
    </row>
    <row r="48" spans="1:12" s="7" customFormat="1" x14ac:dyDescent="0.25">
      <c r="A48" s="102"/>
      <c r="B48" s="78" t="s">
        <v>115</v>
      </c>
      <c r="C48" s="69">
        <v>52104</v>
      </c>
      <c r="D48" s="70">
        <v>4458</v>
      </c>
      <c r="E48" s="71">
        <v>56562</v>
      </c>
      <c r="F48" s="70">
        <v>8873</v>
      </c>
      <c r="G48" s="70">
        <v>50</v>
      </c>
      <c r="H48" s="71">
        <v>8923</v>
      </c>
      <c r="I48" s="82">
        <v>0.13626021226235016</v>
      </c>
      <c r="J48" s="71">
        <v>65485</v>
      </c>
      <c r="K48" s="70">
        <v>0</v>
      </c>
      <c r="L48" s="71">
        <v>65485</v>
      </c>
    </row>
    <row r="49" spans="1:16" s="7" customFormat="1" x14ac:dyDescent="0.25">
      <c r="A49" s="102"/>
      <c r="B49" s="79" t="s">
        <v>116</v>
      </c>
      <c r="C49" s="96">
        <v>130236</v>
      </c>
      <c r="D49" s="97">
        <v>20275</v>
      </c>
      <c r="E49" s="89">
        <v>150511</v>
      </c>
      <c r="F49" s="97">
        <v>33153</v>
      </c>
      <c r="G49" s="97">
        <v>233</v>
      </c>
      <c r="H49" s="89">
        <v>33386</v>
      </c>
      <c r="I49" s="87">
        <v>0.18154727918345595</v>
      </c>
      <c r="J49" s="89">
        <v>183897</v>
      </c>
      <c r="K49" s="97">
        <v>5</v>
      </c>
      <c r="L49" s="89">
        <v>183902</v>
      </c>
    </row>
    <row r="50" spans="1:16" x14ac:dyDescent="0.25">
      <c r="P50" s="38"/>
    </row>
    <row r="51" spans="1:16" ht="17.25" x14ac:dyDescent="0.25">
      <c r="B51" s="92" t="s">
        <v>311</v>
      </c>
    </row>
    <row r="53" spans="1:16" x14ac:dyDescent="0.25">
      <c r="J53" s="39"/>
    </row>
    <row r="54" spans="1:16" x14ac:dyDescent="0.25">
      <c r="J54" s="39"/>
    </row>
    <row r="55" spans="1:16" x14ac:dyDescent="0.25">
      <c r="J55" s="39"/>
    </row>
    <row r="56" spans="1:16" x14ac:dyDescent="0.25">
      <c r="J56" s="39"/>
    </row>
    <row r="57" spans="1:16" x14ac:dyDescent="0.25">
      <c r="J57" s="39"/>
    </row>
    <row r="58" spans="1:16" x14ac:dyDescent="0.25">
      <c r="J58" s="39"/>
    </row>
    <row r="59" spans="1:16" x14ac:dyDescent="0.25">
      <c r="J59" s="39"/>
    </row>
    <row r="60" spans="1:16" x14ac:dyDescent="0.25">
      <c r="J60" s="39"/>
    </row>
    <row r="61" spans="1:16" x14ac:dyDescent="0.25">
      <c r="J61" s="39"/>
    </row>
    <row r="62" spans="1:16" x14ac:dyDescent="0.25">
      <c r="J62" s="39"/>
    </row>
    <row r="63" spans="1:16" x14ac:dyDescent="0.25">
      <c r="J63" s="39"/>
    </row>
    <row r="64" spans="1:16"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5" spans="10:10" x14ac:dyDescent="0.25">
      <c r="J85" s="39"/>
    </row>
    <row r="86" spans="10:10" x14ac:dyDescent="0.25">
      <c r="J86" s="39"/>
    </row>
    <row r="87" spans="10:10" x14ac:dyDescent="0.25">
      <c r="J87" s="39"/>
    </row>
  </sheetData>
  <mergeCells count="3">
    <mergeCell ref="D2:I3"/>
    <mergeCell ref="D4:I4"/>
    <mergeCell ref="C12:L1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EFC62-3B16-46CF-A8B9-BCBE2D5DFF73}">
  <sheetPr>
    <pageSetUpPr fitToPage="1"/>
  </sheetPr>
  <dimension ref="A1:AMJ87"/>
  <sheetViews>
    <sheetView showGridLines="0" zoomScaleNormal="100" workbookViewId="0">
      <pane ySplit="13" topLeftCell="A14" activePane="bottomLeft" state="frozen"/>
      <selection activeCell="O24" sqref="O24"/>
      <selection pane="bottomLeft" activeCell="B9" sqref="B9"/>
    </sheetView>
  </sheetViews>
  <sheetFormatPr baseColWidth="10" defaultColWidth="11.42578125" defaultRowHeight="15" x14ac:dyDescent="0.25"/>
  <cols>
    <col min="1" max="1" width="5.28515625" style="7" customWidth="1"/>
    <col min="2" max="2" width="24.5703125" style="7" customWidth="1"/>
    <col min="3" max="4" width="11.42578125" style="7"/>
    <col min="5" max="5" width="14.140625" style="7" customWidth="1"/>
    <col min="6" max="6" width="16" style="7" customWidth="1"/>
    <col min="7" max="7" width="11.42578125" style="7"/>
    <col min="8" max="8" width="17.7109375" style="7" customWidth="1"/>
    <col min="9" max="9" width="13.140625" style="7" customWidth="1"/>
    <col min="10" max="10" width="12.140625" style="7" customWidth="1"/>
    <col min="11" max="11" width="12.85546875" style="7" customWidth="1"/>
    <col min="12" max="12" width="11.42578125" style="7"/>
    <col min="13" max="13" width="21.7109375" style="33" customWidth="1"/>
    <col min="14" max="15" width="11.42578125" style="7"/>
    <col min="16" max="16" width="11.42578125" style="33"/>
    <col min="17" max="1024" width="11.42578125" style="7"/>
  </cols>
  <sheetData>
    <row r="1" spans="1:16" ht="15" customHeight="1" x14ac:dyDescent="0.25">
      <c r="D1" s="88"/>
      <c r="E1" s="88"/>
      <c r="F1" s="88"/>
      <c r="G1" s="88"/>
      <c r="H1" s="88"/>
      <c r="I1" s="88"/>
    </row>
    <row r="2" spans="1:16" ht="15" customHeight="1" x14ac:dyDescent="0.25">
      <c r="D2" s="162" t="s">
        <v>260</v>
      </c>
      <c r="E2" s="162"/>
      <c r="F2" s="162"/>
      <c r="G2" s="162"/>
      <c r="H2" s="162"/>
      <c r="I2" s="162"/>
    </row>
    <row r="3" spans="1:16" ht="15" customHeight="1" x14ac:dyDescent="0.25">
      <c r="D3" s="162"/>
      <c r="E3" s="162"/>
      <c r="F3" s="162"/>
      <c r="G3" s="162"/>
      <c r="H3" s="162"/>
      <c r="I3" s="162"/>
    </row>
    <row r="4" spans="1:16" ht="15" customHeight="1" x14ac:dyDescent="0.25">
      <c r="D4" s="162" t="s">
        <v>259</v>
      </c>
      <c r="E4" s="162"/>
      <c r="F4" s="162"/>
      <c r="G4" s="162"/>
      <c r="H4" s="162"/>
      <c r="I4" s="162"/>
      <c r="L4" s="34"/>
    </row>
    <row r="9" spans="1:16" ht="30" customHeight="1" x14ac:dyDescent="0.25">
      <c r="B9" s="74" t="s">
        <v>112</v>
      </c>
      <c r="C9" s="74"/>
      <c r="D9" s="74"/>
      <c r="E9" s="74"/>
      <c r="F9" s="74"/>
      <c r="G9" s="74"/>
      <c r="H9" s="74"/>
      <c r="I9" s="74"/>
      <c r="J9" s="17"/>
      <c r="K9" s="33"/>
    </row>
    <row r="10" spans="1:16" ht="30" customHeight="1" x14ac:dyDescent="0.25">
      <c r="B10" s="101" t="s">
        <v>265</v>
      </c>
      <c r="C10" s="35"/>
      <c r="D10" s="35"/>
      <c r="E10" s="35"/>
      <c r="F10" s="35"/>
      <c r="G10" s="35"/>
      <c r="H10" s="35"/>
      <c r="I10" s="36"/>
      <c r="J10" s="37"/>
      <c r="K10" s="33"/>
    </row>
    <row r="11" spans="1:16" ht="15.75" thickBot="1" x14ac:dyDescent="0.3">
      <c r="B11" s="17"/>
      <c r="C11" s="17"/>
      <c r="D11" s="17"/>
      <c r="E11" s="17"/>
      <c r="F11" s="17"/>
      <c r="G11" s="17"/>
      <c r="H11" s="17"/>
      <c r="I11" s="17"/>
      <c r="J11" s="17"/>
    </row>
    <row r="12" spans="1:16" ht="23.25" customHeight="1" thickBot="1" x14ac:dyDescent="0.3">
      <c r="A12" s="29"/>
      <c r="B12" s="99" t="s">
        <v>138</v>
      </c>
      <c r="C12" s="167" t="s">
        <v>63</v>
      </c>
      <c r="D12" s="167"/>
      <c r="E12" s="167"/>
      <c r="F12" s="167"/>
      <c r="G12" s="167"/>
      <c r="H12" s="167"/>
      <c r="I12" s="167"/>
      <c r="J12" s="167"/>
      <c r="K12" s="167"/>
      <c r="L12" s="167"/>
      <c r="M12" s="7"/>
      <c r="P12" s="7"/>
    </row>
    <row r="13" spans="1:16" ht="35.25" customHeight="1" thickBot="1" x14ac:dyDescent="0.3">
      <c r="B13" s="99" t="s">
        <v>90</v>
      </c>
      <c r="C13" s="99" t="s">
        <v>65</v>
      </c>
      <c r="D13" s="99" t="s">
        <v>66</v>
      </c>
      <c r="E13" s="99" t="s">
        <v>67</v>
      </c>
      <c r="F13" s="99" t="s">
        <v>257</v>
      </c>
      <c r="G13" s="99" t="s">
        <v>69</v>
      </c>
      <c r="H13" s="99" t="s">
        <v>70</v>
      </c>
      <c r="I13" s="99" t="s">
        <v>71</v>
      </c>
      <c r="J13" s="99" t="s">
        <v>261</v>
      </c>
      <c r="K13" s="99" t="s">
        <v>262</v>
      </c>
      <c r="L13" s="99" t="s">
        <v>72</v>
      </c>
      <c r="M13" s="7"/>
      <c r="P13" s="7"/>
    </row>
    <row r="14" spans="1:16" ht="15" customHeight="1" x14ac:dyDescent="0.25">
      <c r="A14" s="100"/>
      <c r="B14" s="77" t="s">
        <v>102</v>
      </c>
      <c r="C14" s="80">
        <v>137846</v>
      </c>
      <c r="D14" s="80">
        <v>86886</v>
      </c>
      <c r="E14" s="80">
        <v>224732</v>
      </c>
      <c r="F14" s="80">
        <v>50264</v>
      </c>
      <c r="G14" s="80">
        <v>447</v>
      </c>
      <c r="H14" s="80">
        <v>50711</v>
      </c>
      <c r="I14" s="83">
        <v>0.1841070566324067</v>
      </c>
      <c r="J14" s="80">
        <v>275443</v>
      </c>
      <c r="K14" s="80">
        <v>24</v>
      </c>
      <c r="L14" s="80">
        <v>275467</v>
      </c>
      <c r="M14" s="7"/>
      <c r="P14" s="7"/>
    </row>
    <row r="15" spans="1:16" s="7" customFormat="1" ht="15" customHeight="1" x14ac:dyDescent="0.25">
      <c r="A15" s="102" t="s">
        <v>102</v>
      </c>
      <c r="B15" s="78" t="s">
        <v>114</v>
      </c>
      <c r="C15" s="69">
        <v>14460</v>
      </c>
      <c r="D15" s="70">
        <v>1330</v>
      </c>
      <c r="E15" s="71">
        <v>15790</v>
      </c>
      <c r="F15" s="70">
        <v>982</v>
      </c>
      <c r="G15" s="70">
        <v>8</v>
      </c>
      <c r="H15" s="71">
        <v>990</v>
      </c>
      <c r="I15" s="82">
        <v>5.8998808104886773E-2</v>
      </c>
      <c r="J15" s="71">
        <v>16780</v>
      </c>
      <c r="K15" s="70">
        <v>5</v>
      </c>
      <c r="L15" s="71">
        <v>16785</v>
      </c>
    </row>
    <row r="16" spans="1:16" s="7" customFormat="1" ht="15" customHeight="1" x14ac:dyDescent="0.25">
      <c r="A16" s="102"/>
      <c r="B16" s="78" t="s">
        <v>115</v>
      </c>
      <c r="C16" s="69">
        <v>27241</v>
      </c>
      <c r="D16" s="70">
        <v>5087</v>
      </c>
      <c r="E16" s="71">
        <v>32328</v>
      </c>
      <c r="F16" s="70">
        <v>3665</v>
      </c>
      <c r="G16" s="70">
        <v>24</v>
      </c>
      <c r="H16" s="71">
        <v>3689</v>
      </c>
      <c r="I16" s="82">
        <v>0.1024238554016159</v>
      </c>
      <c r="J16" s="71">
        <v>36017</v>
      </c>
      <c r="K16" s="70">
        <v>4</v>
      </c>
      <c r="L16" s="71">
        <v>36021</v>
      </c>
    </row>
    <row r="17" spans="1:12" s="7" customFormat="1" ht="15" customHeight="1" x14ac:dyDescent="0.25">
      <c r="A17" s="102"/>
      <c r="B17" s="78" t="s">
        <v>116</v>
      </c>
      <c r="C17" s="69">
        <v>96145</v>
      </c>
      <c r="D17" s="70">
        <v>80469</v>
      </c>
      <c r="E17" s="71">
        <v>176614</v>
      </c>
      <c r="F17" s="70">
        <v>45617</v>
      </c>
      <c r="G17" s="70">
        <v>415</v>
      </c>
      <c r="H17" s="71">
        <v>46032</v>
      </c>
      <c r="I17" s="82">
        <v>0.20674972826819255</v>
      </c>
      <c r="J17" s="71">
        <v>222646</v>
      </c>
      <c r="K17" s="70">
        <v>15</v>
      </c>
      <c r="L17" s="71">
        <v>222661</v>
      </c>
    </row>
    <row r="18" spans="1:12" s="7" customFormat="1" ht="15" customHeight="1" x14ac:dyDescent="0.25">
      <c r="A18" s="102"/>
      <c r="B18" s="77" t="s">
        <v>103</v>
      </c>
      <c r="C18" s="80">
        <v>253090</v>
      </c>
      <c r="D18" s="80">
        <v>110465</v>
      </c>
      <c r="E18" s="80">
        <v>363555</v>
      </c>
      <c r="F18" s="80">
        <v>71420</v>
      </c>
      <c r="G18" s="80">
        <v>928</v>
      </c>
      <c r="H18" s="80">
        <v>72348</v>
      </c>
      <c r="I18" s="83">
        <v>0.16597270493664876</v>
      </c>
      <c r="J18" s="80">
        <v>435903</v>
      </c>
      <c r="K18" s="80">
        <v>24</v>
      </c>
      <c r="L18" s="80">
        <v>435927</v>
      </c>
    </row>
    <row r="19" spans="1:12" s="7" customFormat="1" ht="15" customHeight="1" x14ac:dyDescent="0.25">
      <c r="A19" s="102" t="s">
        <v>103</v>
      </c>
      <c r="B19" s="78" t="s">
        <v>114</v>
      </c>
      <c r="C19" s="69">
        <v>26268</v>
      </c>
      <c r="D19" s="70">
        <v>2006</v>
      </c>
      <c r="E19" s="71">
        <v>28274</v>
      </c>
      <c r="F19" s="70">
        <v>1583</v>
      </c>
      <c r="G19" s="70">
        <v>20</v>
      </c>
      <c r="H19" s="71">
        <v>1603</v>
      </c>
      <c r="I19" s="82">
        <v>5.3653311912173242E-2</v>
      </c>
      <c r="J19" s="71">
        <v>29877</v>
      </c>
      <c r="K19" s="70">
        <v>5</v>
      </c>
      <c r="L19" s="71">
        <v>29882</v>
      </c>
    </row>
    <row r="20" spans="1:12" s="7" customFormat="1" ht="15" customHeight="1" x14ac:dyDescent="0.25">
      <c r="A20" s="102"/>
      <c r="B20" s="78" t="s">
        <v>115</v>
      </c>
      <c r="C20" s="69">
        <v>50613</v>
      </c>
      <c r="D20" s="70">
        <v>8370</v>
      </c>
      <c r="E20" s="71">
        <v>58983</v>
      </c>
      <c r="F20" s="70">
        <v>6845</v>
      </c>
      <c r="G20" s="70">
        <v>65</v>
      </c>
      <c r="H20" s="71">
        <v>6910</v>
      </c>
      <c r="I20" s="82">
        <v>0.10486698131819769</v>
      </c>
      <c r="J20" s="71">
        <v>65893</v>
      </c>
      <c r="K20" s="70">
        <v>3</v>
      </c>
      <c r="L20" s="71">
        <v>65896</v>
      </c>
    </row>
    <row r="21" spans="1:12" s="7" customFormat="1" ht="15" customHeight="1" x14ac:dyDescent="0.25">
      <c r="A21" s="102"/>
      <c r="B21" s="78" t="s">
        <v>116</v>
      </c>
      <c r="C21" s="69">
        <v>176209</v>
      </c>
      <c r="D21" s="70">
        <v>100089</v>
      </c>
      <c r="E21" s="71">
        <v>276298</v>
      </c>
      <c r="F21" s="70">
        <v>62992</v>
      </c>
      <c r="G21" s="70">
        <v>843</v>
      </c>
      <c r="H21" s="71">
        <v>63835</v>
      </c>
      <c r="I21" s="82">
        <v>0.18767658533573631</v>
      </c>
      <c r="J21" s="71">
        <v>340133</v>
      </c>
      <c r="K21" s="70">
        <v>16</v>
      </c>
      <c r="L21" s="71">
        <v>340149</v>
      </c>
    </row>
    <row r="22" spans="1:12" s="7" customFormat="1" ht="15" customHeight="1" x14ac:dyDescent="0.25">
      <c r="A22" s="102"/>
      <c r="B22" s="77" t="s">
        <v>104</v>
      </c>
      <c r="C22" s="80">
        <v>193625</v>
      </c>
      <c r="D22" s="80">
        <v>81717</v>
      </c>
      <c r="E22" s="80">
        <v>275342</v>
      </c>
      <c r="F22" s="80">
        <v>57878</v>
      </c>
      <c r="G22" s="80">
        <v>751</v>
      </c>
      <c r="H22" s="80">
        <v>58629</v>
      </c>
      <c r="I22" s="83">
        <v>0.17555117061062189</v>
      </c>
      <c r="J22" s="80">
        <v>333971</v>
      </c>
      <c r="K22" s="80">
        <v>11</v>
      </c>
      <c r="L22" s="80">
        <v>333982</v>
      </c>
    </row>
    <row r="23" spans="1:12" s="7" customFormat="1" ht="15" customHeight="1" x14ac:dyDescent="0.25">
      <c r="A23" s="102" t="s">
        <v>104</v>
      </c>
      <c r="B23" s="78" t="s">
        <v>114</v>
      </c>
      <c r="C23" s="69">
        <v>14613</v>
      </c>
      <c r="D23" s="70">
        <v>1092</v>
      </c>
      <c r="E23" s="71">
        <v>15705</v>
      </c>
      <c r="F23" s="70">
        <v>1036</v>
      </c>
      <c r="G23" s="70">
        <v>14</v>
      </c>
      <c r="H23" s="71">
        <v>1050</v>
      </c>
      <c r="I23" s="82">
        <v>6.266786034019696E-2</v>
      </c>
      <c r="J23" s="71">
        <v>16755</v>
      </c>
      <c r="K23" s="70">
        <v>0</v>
      </c>
      <c r="L23" s="71">
        <v>16755</v>
      </c>
    </row>
    <row r="24" spans="1:12" s="7" customFormat="1" ht="15" customHeight="1" x14ac:dyDescent="0.25">
      <c r="A24" s="102"/>
      <c r="B24" s="78" t="s">
        <v>115</v>
      </c>
      <c r="C24" s="69">
        <v>30928</v>
      </c>
      <c r="D24" s="70">
        <v>4536</v>
      </c>
      <c r="E24" s="71">
        <v>35464</v>
      </c>
      <c r="F24" s="70">
        <v>4180</v>
      </c>
      <c r="G24" s="70">
        <v>56</v>
      </c>
      <c r="H24" s="71">
        <v>4236</v>
      </c>
      <c r="I24" s="82">
        <v>0.10670025188916876</v>
      </c>
      <c r="J24" s="71">
        <v>39700</v>
      </c>
      <c r="K24" s="70">
        <v>1</v>
      </c>
      <c r="L24" s="71">
        <v>39701</v>
      </c>
    </row>
    <row r="25" spans="1:12" s="7" customFormat="1" ht="15" customHeight="1" x14ac:dyDescent="0.25">
      <c r="A25" s="102"/>
      <c r="B25" s="78" t="s">
        <v>116</v>
      </c>
      <c r="C25" s="69">
        <v>148084</v>
      </c>
      <c r="D25" s="70">
        <v>76089</v>
      </c>
      <c r="E25" s="71">
        <v>224173</v>
      </c>
      <c r="F25" s="70">
        <v>52662</v>
      </c>
      <c r="G25" s="70">
        <v>681</v>
      </c>
      <c r="H25" s="71">
        <v>53343</v>
      </c>
      <c r="I25" s="82">
        <v>0.19221594430591391</v>
      </c>
      <c r="J25" s="71">
        <v>277516</v>
      </c>
      <c r="K25" s="70">
        <v>10</v>
      </c>
      <c r="L25" s="71">
        <v>277526</v>
      </c>
    </row>
    <row r="26" spans="1:12" s="7" customFormat="1" ht="15" customHeight="1" x14ac:dyDescent="0.25">
      <c r="A26" s="102"/>
      <c r="B26" s="77" t="s">
        <v>105</v>
      </c>
      <c r="C26" s="80">
        <v>208883</v>
      </c>
      <c r="D26" s="80">
        <v>115349</v>
      </c>
      <c r="E26" s="80">
        <v>324232</v>
      </c>
      <c r="F26" s="80">
        <v>57944</v>
      </c>
      <c r="G26" s="80">
        <v>678</v>
      </c>
      <c r="H26" s="80">
        <v>58622</v>
      </c>
      <c r="I26" s="83">
        <v>0.15311842112136742</v>
      </c>
      <c r="J26" s="80">
        <v>382854</v>
      </c>
      <c r="K26" s="80">
        <v>25</v>
      </c>
      <c r="L26" s="80">
        <v>382879</v>
      </c>
    </row>
    <row r="27" spans="1:12" s="7" customFormat="1" ht="15" customHeight="1" x14ac:dyDescent="0.25">
      <c r="A27" s="102" t="s">
        <v>105</v>
      </c>
      <c r="B27" s="78" t="s">
        <v>114</v>
      </c>
      <c r="C27" s="69">
        <v>17400</v>
      </c>
      <c r="D27" s="70">
        <v>1524</v>
      </c>
      <c r="E27" s="71">
        <v>18924</v>
      </c>
      <c r="F27" s="70">
        <v>1011</v>
      </c>
      <c r="G27" s="70">
        <v>15</v>
      </c>
      <c r="H27" s="71">
        <v>1026</v>
      </c>
      <c r="I27" s="82">
        <v>5.1428571428571428E-2</v>
      </c>
      <c r="J27" s="71">
        <v>19950</v>
      </c>
      <c r="K27" s="70">
        <v>6</v>
      </c>
      <c r="L27" s="71">
        <v>19956</v>
      </c>
    </row>
    <row r="28" spans="1:12" s="7" customFormat="1" ht="15" customHeight="1" x14ac:dyDescent="0.25">
      <c r="A28" s="102"/>
      <c r="B28" s="78" t="s">
        <v>115</v>
      </c>
      <c r="C28" s="69">
        <v>35446</v>
      </c>
      <c r="D28" s="70">
        <v>6149</v>
      </c>
      <c r="E28" s="71">
        <v>41595</v>
      </c>
      <c r="F28" s="70">
        <v>4054</v>
      </c>
      <c r="G28" s="70">
        <v>46</v>
      </c>
      <c r="H28" s="71">
        <v>4100</v>
      </c>
      <c r="I28" s="82">
        <v>8.9725352883247622E-2</v>
      </c>
      <c r="J28" s="71">
        <v>45695</v>
      </c>
      <c r="K28" s="70">
        <v>2</v>
      </c>
      <c r="L28" s="71">
        <v>45697</v>
      </c>
    </row>
    <row r="29" spans="1:12" s="7" customFormat="1" ht="15" customHeight="1" x14ac:dyDescent="0.25">
      <c r="A29" s="102"/>
      <c r="B29" s="78" t="s">
        <v>116</v>
      </c>
      <c r="C29" s="69">
        <v>156037</v>
      </c>
      <c r="D29" s="70">
        <v>107676</v>
      </c>
      <c r="E29" s="71">
        <v>263713</v>
      </c>
      <c r="F29" s="70">
        <v>52879</v>
      </c>
      <c r="G29" s="70">
        <v>617</v>
      </c>
      <c r="H29" s="71">
        <v>53496</v>
      </c>
      <c r="I29" s="82">
        <v>0.16864590853349054</v>
      </c>
      <c r="J29" s="71">
        <v>317209</v>
      </c>
      <c r="K29" s="70">
        <v>17</v>
      </c>
      <c r="L29" s="71">
        <v>317226</v>
      </c>
    </row>
    <row r="30" spans="1:12" s="7" customFormat="1" ht="15" customHeight="1" x14ac:dyDescent="0.25">
      <c r="A30" s="102"/>
      <c r="B30" s="77" t="s">
        <v>106</v>
      </c>
      <c r="C30" s="80">
        <v>134743</v>
      </c>
      <c r="D30" s="80">
        <v>52962</v>
      </c>
      <c r="E30" s="80">
        <v>187705</v>
      </c>
      <c r="F30" s="80">
        <v>41936</v>
      </c>
      <c r="G30" s="80">
        <v>596</v>
      </c>
      <c r="H30" s="80">
        <v>42532</v>
      </c>
      <c r="I30" s="83">
        <v>0.18473138548539114</v>
      </c>
      <c r="J30" s="80">
        <v>230237</v>
      </c>
      <c r="K30" s="80">
        <v>19</v>
      </c>
      <c r="L30" s="80">
        <v>230256</v>
      </c>
    </row>
    <row r="31" spans="1:12" s="7" customFormat="1" ht="15" customHeight="1" x14ac:dyDescent="0.25">
      <c r="A31" s="102" t="s">
        <v>106</v>
      </c>
      <c r="B31" s="78" t="s">
        <v>114</v>
      </c>
      <c r="C31" s="69">
        <v>11268</v>
      </c>
      <c r="D31" s="70">
        <v>809</v>
      </c>
      <c r="E31" s="71">
        <v>12077</v>
      </c>
      <c r="F31" s="70">
        <v>870</v>
      </c>
      <c r="G31" s="70">
        <v>8</v>
      </c>
      <c r="H31" s="71">
        <v>878</v>
      </c>
      <c r="I31" s="82">
        <v>6.7773060594365109E-2</v>
      </c>
      <c r="J31" s="71">
        <v>12955</v>
      </c>
      <c r="K31" s="70">
        <v>3</v>
      </c>
      <c r="L31" s="71">
        <v>12958</v>
      </c>
    </row>
    <row r="32" spans="1:12" s="7" customFormat="1" ht="15" customHeight="1" x14ac:dyDescent="0.25">
      <c r="A32" s="102"/>
      <c r="B32" s="78" t="s">
        <v>115</v>
      </c>
      <c r="C32" s="69">
        <v>22378</v>
      </c>
      <c r="D32" s="70">
        <v>3555</v>
      </c>
      <c r="E32" s="71">
        <v>25933</v>
      </c>
      <c r="F32" s="70">
        <v>3393</v>
      </c>
      <c r="G32" s="70">
        <v>51</v>
      </c>
      <c r="H32" s="71">
        <v>3444</v>
      </c>
      <c r="I32" s="82">
        <v>0.11723457126323314</v>
      </c>
      <c r="J32" s="71">
        <v>29377</v>
      </c>
      <c r="K32" s="70">
        <v>1</v>
      </c>
      <c r="L32" s="71">
        <v>29378</v>
      </c>
    </row>
    <row r="33" spans="1:12" s="7" customFormat="1" ht="15" customHeight="1" x14ac:dyDescent="0.25">
      <c r="A33" s="102"/>
      <c r="B33" s="78" t="s">
        <v>116</v>
      </c>
      <c r="C33" s="69">
        <v>101097</v>
      </c>
      <c r="D33" s="70">
        <v>48598</v>
      </c>
      <c r="E33" s="71">
        <v>149695</v>
      </c>
      <c r="F33" s="70">
        <v>37673</v>
      </c>
      <c r="G33" s="70">
        <v>537</v>
      </c>
      <c r="H33" s="71">
        <v>38210</v>
      </c>
      <c r="I33" s="82">
        <v>0.20334743620446502</v>
      </c>
      <c r="J33" s="71">
        <v>187905</v>
      </c>
      <c r="K33" s="70">
        <v>15</v>
      </c>
      <c r="L33" s="71">
        <v>187920</v>
      </c>
    </row>
    <row r="34" spans="1:12" s="7" customFormat="1" ht="15" customHeight="1" x14ac:dyDescent="0.25">
      <c r="A34" s="102"/>
      <c r="B34" s="77" t="s">
        <v>107</v>
      </c>
      <c r="C34" s="80">
        <v>133637</v>
      </c>
      <c r="D34" s="80">
        <v>70624</v>
      </c>
      <c r="E34" s="80">
        <v>204261</v>
      </c>
      <c r="F34" s="80">
        <v>33795</v>
      </c>
      <c r="G34" s="80">
        <v>505</v>
      </c>
      <c r="H34" s="80">
        <v>34300</v>
      </c>
      <c r="I34" s="83">
        <v>0.14377874002875574</v>
      </c>
      <c r="J34" s="80">
        <v>238561</v>
      </c>
      <c r="K34" s="80">
        <v>12</v>
      </c>
      <c r="L34" s="80">
        <v>238573</v>
      </c>
    </row>
    <row r="35" spans="1:12" s="7" customFormat="1" ht="15" customHeight="1" x14ac:dyDescent="0.25">
      <c r="A35" s="102" t="s">
        <v>107</v>
      </c>
      <c r="B35" s="78" t="s">
        <v>114</v>
      </c>
      <c r="C35" s="69">
        <v>9618</v>
      </c>
      <c r="D35" s="70">
        <v>696</v>
      </c>
      <c r="E35" s="71">
        <v>10314</v>
      </c>
      <c r="F35" s="70">
        <v>551</v>
      </c>
      <c r="G35" s="70">
        <v>8</v>
      </c>
      <c r="H35" s="71">
        <v>559</v>
      </c>
      <c r="I35" s="82">
        <v>5.1411753885772099E-2</v>
      </c>
      <c r="J35" s="71">
        <v>10873</v>
      </c>
      <c r="K35" s="70">
        <v>4</v>
      </c>
      <c r="L35" s="71">
        <v>10877</v>
      </c>
    </row>
    <row r="36" spans="1:12" s="7" customFormat="1" ht="15" customHeight="1" x14ac:dyDescent="0.25">
      <c r="A36" s="102"/>
      <c r="B36" s="78" t="s">
        <v>115</v>
      </c>
      <c r="C36" s="69">
        <v>20521</v>
      </c>
      <c r="D36" s="70">
        <v>3087</v>
      </c>
      <c r="E36" s="71">
        <v>23608</v>
      </c>
      <c r="F36" s="70">
        <v>2309</v>
      </c>
      <c r="G36" s="70">
        <v>24</v>
      </c>
      <c r="H36" s="71">
        <v>2333</v>
      </c>
      <c r="I36" s="82">
        <v>8.9934852164527193E-2</v>
      </c>
      <c r="J36" s="71">
        <v>25941</v>
      </c>
      <c r="K36" s="70">
        <v>0</v>
      </c>
      <c r="L36" s="71">
        <v>25941</v>
      </c>
    </row>
    <row r="37" spans="1:12" s="7" customFormat="1" ht="15" customHeight="1" x14ac:dyDescent="0.25">
      <c r="A37" s="102"/>
      <c r="B37" s="78" t="s">
        <v>116</v>
      </c>
      <c r="C37" s="69">
        <v>103498</v>
      </c>
      <c r="D37" s="70">
        <v>66841</v>
      </c>
      <c r="E37" s="71">
        <v>170339</v>
      </c>
      <c r="F37" s="70">
        <v>30935</v>
      </c>
      <c r="G37" s="70">
        <v>473</v>
      </c>
      <c r="H37" s="71">
        <v>31408</v>
      </c>
      <c r="I37" s="82">
        <v>0.15568013402925446</v>
      </c>
      <c r="J37" s="71">
        <v>201747</v>
      </c>
      <c r="K37" s="70">
        <v>8</v>
      </c>
      <c r="L37" s="71">
        <v>201755</v>
      </c>
    </row>
    <row r="38" spans="1:12" s="7" customFormat="1" ht="15" customHeight="1" x14ac:dyDescent="0.25">
      <c r="A38" s="102"/>
      <c r="B38" s="77" t="s">
        <v>108</v>
      </c>
      <c r="C38" s="80">
        <v>377214</v>
      </c>
      <c r="D38" s="80">
        <v>185666</v>
      </c>
      <c r="E38" s="80">
        <v>562880</v>
      </c>
      <c r="F38" s="80">
        <v>127386</v>
      </c>
      <c r="G38" s="80">
        <v>1570</v>
      </c>
      <c r="H38" s="80">
        <v>128956</v>
      </c>
      <c r="I38" s="83">
        <v>0.18639677611457051</v>
      </c>
      <c r="J38" s="80">
        <v>691836</v>
      </c>
      <c r="K38" s="80">
        <v>62</v>
      </c>
      <c r="L38" s="80">
        <v>691898</v>
      </c>
    </row>
    <row r="39" spans="1:12" s="7" customFormat="1" ht="15" customHeight="1" x14ac:dyDescent="0.25">
      <c r="A39" s="102" t="s">
        <v>108</v>
      </c>
      <c r="B39" s="78" t="s">
        <v>114</v>
      </c>
      <c r="C39" s="69">
        <v>41647</v>
      </c>
      <c r="D39" s="70">
        <v>4058</v>
      </c>
      <c r="E39" s="71">
        <v>45705</v>
      </c>
      <c r="F39" s="70">
        <v>2951</v>
      </c>
      <c r="G39" s="70">
        <v>30</v>
      </c>
      <c r="H39" s="71">
        <v>2981</v>
      </c>
      <c r="I39" s="82">
        <v>6.122910076818798E-2</v>
      </c>
      <c r="J39" s="71">
        <v>48686</v>
      </c>
      <c r="K39" s="70">
        <v>14</v>
      </c>
      <c r="L39" s="71">
        <v>48700</v>
      </c>
    </row>
    <row r="40" spans="1:12" s="7" customFormat="1" ht="15" customHeight="1" x14ac:dyDescent="0.25">
      <c r="A40" s="102"/>
      <c r="B40" s="78" t="s">
        <v>115</v>
      </c>
      <c r="C40" s="69">
        <v>79138</v>
      </c>
      <c r="D40" s="70">
        <v>15084</v>
      </c>
      <c r="E40" s="71">
        <v>94222</v>
      </c>
      <c r="F40" s="70">
        <v>11871</v>
      </c>
      <c r="G40" s="70">
        <v>155</v>
      </c>
      <c r="H40" s="71">
        <v>12026</v>
      </c>
      <c r="I40" s="82">
        <v>0.11318801295083201</v>
      </c>
      <c r="J40" s="71">
        <v>106248</v>
      </c>
      <c r="K40" s="70">
        <v>8</v>
      </c>
      <c r="L40" s="71">
        <v>106256</v>
      </c>
    </row>
    <row r="41" spans="1:12" s="7" customFormat="1" ht="15" customHeight="1" x14ac:dyDescent="0.25">
      <c r="A41" s="102"/>
      <c r="B41" s="78" t="s">
        <v>116</v>
      </c>
      <c r="C41" s="69">
        <v>256429</v>
      </c>
      <c r="D41" s="70">
        <v>166524</v>
      </c>
      <c r="E41" s="71">
        <v>422953</v>
      </c>
      <c r="F41" s="70">
        <v>112564</v>
      </c>
      <c r="G41" s="70">
        <v>1385</v>
      </c>
      <c r="H41" s="71">
        <v>113949</v>
      </c>
      <c r="I41" s="82">
        <v>0.21223426249110638</v>
      </c>
      <c r="J41" s="71">
        <v>536902</v>
      </c>
      <c r="K41" s="70">
        <v>40</v>
      </c>
      <c r="L41" s="71">
        <v>536942</v>
      </c>
    </row>
    <row r="42" spans="1:12" s="7" customFormat="1" ht="15" customHeight="1" x14ac:dyDescent="0.25">
      <c r="A42" s="102"/>
      <c r="B42" s="77" t="s">
        <v>109</v>
      </c>
      <c r="C42" s="80">
        <v>417447</v>
      </c>
      <c r="D42" s="80">
        <v>187983</v>
      </c>
      <c r="E42" s="80">
        <v>605430</v>
      </c>
      <c r="F42" s="80">
        <v>132223</v>
      </c>
      <c r="G42" s="80">
        <v>1752</v>
      </c>
      <c r="H42" s="80">
        <v>133975</v>
      </c>
      <c r="I42" s="83">
        <v>0.18119298625245975</v>
      </c>
      <c r="J42" s="80">
        <v>739405</v>
      </c>
      <c r="K42" s="80">
        <v>41</v>
      </c>
      <c r="L42" s="80">
        <v>739446</v>
      </c>
    </row>
    <row r="43" spans="1:12" s="7" customFormat="1" ht="15" customHeight="1" x14ac:dyDescent="0.25">
      <c r="A43" s="102" t="s">
        <v>109</v>
      </c>
      <c r="B43" s="78" t="s">
        <v>114</v>
      </c>
      <c r="C43" s="69">
        <v>40554</v>
      </c>
      <c r="D43" s="70">
        <v>3436</v>
      </c>
      <c r="E43" s="71">
        <v>43990</v>
      </c>
      <c r="F43" s="70">
        <v>2917</v>
      </c>
      <c r="G43" s="70">
        <v>34</v>
      </c>
      <c r="H43" s="71">
        <v>2951</v>
      </c>
      <c r="I43" s="82">
        <v>6.2866151125881425E-2</v>
      </c>
      <c r="J43" s="71">
        <v>46941</v>
      </c>
      <c r="K43" s="70">
        <v>8</v>
      </c>
      <c r="L43" s="71">
        <v>46949</v>
      </c>
    </row>
    <row r="44" spans="1:12" s="7" customFormat="1" ht="15" customHeight="1" x14ac:dyDescent="0.25">
      <c r="A44" s="102"/>
      <c r="B44" s="78" t="s">
        <v>115</v>
      </c>
      <c r="C44" s="69">
        <v>82783</v>
      </c>
      <c r="D44" s="70">
        <v>15345</v>
      </c>
      <c r="E44" s="71">
        <v>98128</v>
      </c>
      <c r="F44" s="70">
        <v>12409</v>
      </c>
      <c r="G44" s="70">
        <v>163</v>
      </c>
      <c r="H44" s="71">
        <v>12572</v>
      </c>
      <c r="I44" s="82">
        <v>0.11356820234869015</v>
      </c>
      <c r="J44" s="71">
        <v>110700</v>
      </c>
      <c r="K44" s="70">
        <v>9</v>
      </c>
      <c r="L44" s="71">
        <v>110709</v>
      </c>
    </row>
    <row r="45" spans="1:12" s="7" customFormat="1" ht="15" customHeight="1" thickBot="1" x14ac:dyDescent="0.3">
      <c r="A45" s="102"/>
      <c r="B45" s="78" t="s">
        <v>116</v>
      </c>
      <c r="C45" s="69">
        <v>294110</v>
      </c>
      <c r="D45" s="70">
        <v>169202</v>
      </c>
      <c r="E45" s="71">
        <v>463312</v>
      </c>
      <c r="F45" s="70">
        <v>116897</v>
      </c>
      <c r="G45" s="70">
        <v>1555</v>
      </c>
      <c r="H45" s="71">
        <v>118452</v>
      </c>
      <c r="I45" s="82">
        <v>0.20360833602629244</v>
      </c>
      <c r="J45" s="71">
        <v>581764</v>
      </c>
      <c r="K45" s="70">
        <v>24</v>
      </c>
      <c r="L45" s="71">
        <v>581788</v>
      </c>
    </row>
    <row r="46" spans="1:12" s="7" customFormat="1" ht="15" customHeight="1" thickTop="1" x14ac:dyDescent="0.25">
      <c r="A46" s="102"/>
      <c r="B46" s="84" t="s">
        <v>117</v>
      </c>
      <c r="C46" s="85">
        <v>1856485</v>
      </c>
      <c r="D46" s="85">
        <v>891652</v>
      </c>
      <c r="E46" s="85">
        <v>2748137</v>
      </c>
      <c r="F46" s="85">
        <v>572846</v>
      </c>
      <c r="G46" s="85">
        <v>7227</v>
      </c>
      <c r="H46" s="85">
        <v>580073</v>
      </c>
      <c r="I46" s="86">
        <v>0.17428978339708132</v>
      </c>
      <c r="J46" s="85">
        <v>3328210</v>
      </c>
      <c r="K46" s="85">
        <v>218</v>
      </c>
      <c r="L46" s="85">
        <v>3328428</v>
      </c>
    </row>
    <row r="47" spans="1:12" s="7" customFormat="1" ht="15.75" customHeight="1" x14ac:dyDescent="0.25">
      <c r="A47" s="102"/>
      <c r="B47" s="78" t="s">
        <v>114</v>
      </c>
      <c r="C47" s="69">
        <v>175828</v>
      </c>
      <c r="D47" s="70">
        <v>14951</v>
      </c>
      <c r="E47" s="71">
        <v>190779</v>
      </c>
      <c r="F47" s="70">
        <v>11901</v>
      </c>
      <c r="G47" s="70">
        <v>137</v>
      </c>
      <c r="H47" s="71">
        <v>12038</v>
      </c>
      <c r="I47" s="82">
        <v>5.9353998925139415E-2</v>
      </c>
      <c r="J47" s="71">
        <v>202817</v>
      </c>
      <c r="K47" s="70">
        <v>45</v>
      </c>
      <c r="L47" s="71">
        <v>202862</v>
      </c>
    </row>
    <row r="48" spans="1:12" s="7" customFormat="1" x14ac:dyDescent="0.25">
      <c r="A48" s="102"/>
      <c r="B48" s="78" t="s">
        <v>115</v>
      </c>
      <c r="C48" s="69">
        <v>349048</v>
      </c>
      <c r="D48" s="70">
        <v>61213</v>
      </c>
      <c r="E48" s="71">
        <v>410261</v>
      </c>
      <c r="F48" s="70">
        <v>48726</v>
      </c>
      <c r="G48" s="70">
        <v>584</v>
      </c>
      <c r="H48" s="71">
        <v>49310</v>
      </c>
      <c r="I48" s="82">
        <v>0.10729571709267992</v>
      </c>
      <c r="J48" s="71">
        <v>459571</v>
      </c>
      <c r="K48" s="70">
        <v>28</v>
      </c>
      <c r="L48" s="71">
        <v>459599</v>
      </c>
    </row>
    <row r="49" spans="1:16" s="7" customFormat="1" x14ac:dyDescent="0.25">
      <c r="A49" s="102"/>
      <c r="B49" s="79" t="s">
        <v>116</v>
      </c>
      <c r="C49" s="96">
        <v>1331609</v>
      </c>
      <c r="D49" s="97">
        <v>815488</v>
      </c>
      <c r="E49" s="89">
        <v>2147097</v>
      </c>
      <c r="F49" s="97">
        <v>512219</v>
      </c>
      <c r="G49" s="97">
        <v>6506</v>
      </c>
      <c r="H49" s="89">
        <v>518725</v>
      </c>
      <c r="I49" s="87">
        <v>0.1945835093265792</v>
      </c>
      <c r="J49" s="89">
        <v>2665822</v>
      </c>
      <c r="K49" s="97">
        <v>145</v>
      </c>
      <c r="L49" s="89">
        <v>2665967</v>
      </c>
    </row>
    <row r="50" spans="1:16" x14ac:dyDescent="0.25">
      <c r="P50" s="38"/>
    </row>
    <row r="51" spans="1:16" ht="17.25" x14ac:dyDescent="0.25">
      <c r="B51" s="92" t="s">
        <v>311</v>
      </c>
    </row>
    <row r="53" spans="1:16" x14ac:dyDescent="0.25">
      <c r="J53" s="39"/>
    </row>
    <row r="54" spans="1:16" x14ac:dyDescent="0.25">
      <c r="J54" s="39"/>
    </row>
    <row r="55" spans="1:16" x14ac:dyDescent="0.25">
      <c r="J55" s="39"/>
    </row>
    <row r="56" spans="1:16" x14ac:dyDescent="0.25">
      <c r="J56" s="39"/>
    </row>
    <row r="57" spans="1:16" x14ac:dyDescent="0.25">
      <c r="J57" s="39"/>
    </row>
    <row r="58" spans="1:16" x14ac:dyDescent="0.25">
      <c r="J58" s="39"/>
    </row>
    <row r="59" spans="1:16" x14ac:dyDescent="0.25">
      <c r="J59" s="39"/>
    </row>
    <row r="60" spans="1:16" x14ac:dyDescent="0.25">
      <c r="J60" s="39"/>
    </row>
    <row r="61" spans="1:16" x14ac:dyDescent="0.25">
      <c r="J61" s="39"/>
    </row>
    <row r="62" spans="1:16" x14ac:dyDescent="0.25">
      <c r="J62" s="39"/>
    </row>
    <row r="63" spans="1:16" x14ac:dyDescent="0.25">
      <c r="J63" s="39"/>
    </row>
    <row r="64" spans="1:16"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5" spans="10:10" x14ac:dyDescent="0.25">
      <c r="J85" s="39"/>
    </row>
    <row r="86" spans="10:10" x14ac:dyDescent="0.25">
      <c r="J86" s="39"/>
    </row>
    <row r="87" spans="10:10" x14ac:dyDescent="0.25">
      <c r="J87" s="39"/>
    </row>
  </sheetData>
  <mergeCells count="3">
    <mergeCell ref="D2:I3"/>
    <mergeCell ref="D4:I4"/>
    <mergeCell ref="C12:L1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1"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0FFE-1E79-4425-B49A-812E3BFB8916}">
  <sheetPr>
    <pageSetUpPr fitToPage="1"/>
  </sheetPr>
  <dimension ref="A1:AMJ87"/>
  <sheetViews>
    <sheetView showGridLines="0" zoomScaleNormal="100" workbookViewId="0">
      <pane ySplit="13" topLeftCell="A14" activePane="bottomLeft" state="frozen"/>
      <selection activeCell="O24" sqref="O24"/>
      <selection pane="bottomLeft" activeCell="B9" sqref="B9"/>
    </sheetView>
  </sheetViews>
  <sheetFormatPr baseColWidth="10" defaultColWidth="11.42578125" defaultRowHeight="15" x14ac:dyDescent="0.25"/>
  <cols>
    <col min="1" max="1" width="5.28515625" style="7" customWidth="1"/>
    <col min="2" max="2" width="24.5703125" style="7" customWidth="1"/>
    <col min="3" max="4" width="11.42578125" style="7"/>
    <col min="5" max="5" width="14.140625" style="7" customWidth="1"/>
    <col min="6" max="6" width="16" style="7" customWidth="1"/>
    <col min="7" max="7" width="11.42578125" style="7"/>
    <col min="8" max="8" width="17.7109375" style="7" customWidth="1"/>
    <col min="9" max="9" width="13.140625" style="7" customWidth="1"/>
    <col min="10" max="10" width="12.140625" style="7" customWidth="1"/>
    <col min="11" max="11" width="12.85546875" style="7" customWidth="1"/>
    <col min="12" max="12" width="11.42578125" style="7"/>
    <col min="13" max="13" width="21.7109375" style="33" customWidth="1"/>
    <col min="14" max="15" width="11.42578125" style="7"/>
    <col min="16" max="16" width="11.42578125" style="33"/>
    <col min="17" max="1024" width="11.42578125" style="7"/>
  </cols>
  <sheetData>
    <row r="1" spans="1:16" ht="15" customHeight="1" x14ac:dyDescent="0.25">
      <c r="D1" s="88"/>
      <c r="E1" s="88"/>
      <c r="F1" s="88"/>
      <c r="G1" s="88"/>
      <c r="H1" s="88"/>
      <c r="I1" s="88"/>
    </row>
    <row r="2" spans="1:16" ht="15" customHeight="1" x14ac:dyDescent="0.25">
      <c r="D2" s="162" t="s">
        <v>260</v>
      </c>
      <c r="E2" s="162"/>
      <c r="F2" s="162"/>
      <c r="G2" s="162"/>
      <c r="H2" s="162"/>
      <c r="I2" s="162"/>
    </row>
    <row r="3" spans="1:16" ht="15" customHeight="1" x14ac:dyDescent="0.25">
      <c r="D3" s="162"/>
      <c r="E3" s="162"/>
      <c r="F3" s="162"/>
      <c r="G3" s="162"/>
      <c r="H3" s="162"/>
      <c r="I3" s="162"/>
    </row>
    <row r="4" spans="1:16" ht="15" customHeight="1" x14ac:dyDescent="0.25">
      <c r="D4" s="162" t="s">
        <v>259</v>
      </c>
      <c r="E4" s="162"/>
      <c r="F4" s="162"/>
      <c r="G4" s="162"/>
      <c r="H4" s="162"/>
      <c r="I4" s="162"/>
      <c r="L4" s="34"/>
    </row>
    <row r="9" spans="1:16" ht="30" customHeight="1" x14ac:dyDescent="0.25">
      <c r="B9" s="74" t="s">
        <v>112</v>
      </c>
      <c r="C9" s="74"/>
      <c r="D9" s="74"/>
      <c r="E9" s="74"/>
      <c r="F9" s="74"/>
      <c r="G9" s="74"/>
      <c r="H9" s="74"/>
      <c r="I9" s="74"/>
      <c r="J9" s="17"/>
      <c r="K9" s="33"/>
    </row>
    <row r="10" spans="1:16" ht="30" customHeight="1" x14ac:dyDescent="0.25">
      <c r="B10" s="101" t="s">
        <v>266</v>
      </c>
      <c r="C10" s="35"/>
      <c r="D10" s="35"/>
      <c r="E10" s="35"/>
      <c r="F10" s="35"/>
      <c r="G10" s="35"/>
      <c r="H10" s="35"/>
      <c r="I10" s="36"/>
      <c r="J10" s="37"/>
      <c r="K10" s="33"/>
    </row>
    <row r="11" spans="1:16" ht="15.75" thickBot="1" x14ac:dyDescent="0.3">
      <c r="B11" s="17"/>
      <c r="C11" s="17"/>
      <c r="D11" s="17"/>
      <c r="E11" s="17"/>
      <c r="F11" s="17"/>
      <c r="G11" s="17"/>
      <c r="H11" s="17"/>
      <c r="I11" s="17"/>
      <c r="J11" s="17"/>
    </row>
    <row r="12" spans="1:16" ht="23.25" customHeight="1" thickBot="1" x14ac:dyDescent="0.3">
      <c r="A12" s="29"/>
      <c r="B12" s="99" t="s">
        <v>138</v>
      </c>
      <c r="C12" s="167" t="s">
        <v>63</v>
      </c>
      <c r="D12" s="167"/>
      <c r="E12" s="167"/>
      <c r="F12" s="167"/>
      <c r="G12" s="167"/>
      <c r="H12" s="167"/>
      <c r="I12" s="167"/>
      <c r="J12" s="167"/>
      <c r="K12" s="167"/>
      <c r="L12" s="167"/>
      <c r="M12" s="7"/>
      <c r="P12" s="7"/>
    </row>
    <row r="13" spans="1:16" ht="35.25" customHeight="1" thickBot="1" x14ac:dyDescent="0.3">
      <c r="B13" s="99" t="s">
        <v>90</v>
      </c>
      <c r="C13" s="99" t="s">
        <v>65</v>
      </c>
      <c r="D13" s="99" t="s">
        <v>66</v>
      </c>
      <c r="E13" s="99" t="s">
        <v>67</v>
      </c>
      <c r="F13" s="99" t="s">
        <v>257</v>
      </c>
      <c r="G13" s="99" t="s">
        <v>69</v>
      </c>
      <c r="H13" s="99" t="s">
        <v>70</v>
      </c>
      <c r="I13" s="99" t="s">
        <v>71</v>
      </c>
      <c r="J13" s="99" t="s">
        <v>261</v>
      </c>
      <c r="K13" s="99" t="s">
        <v>262</v>
      </c>
      <c r="L13" s="99" t="s">
        <v>72</v>
      </c>
      <c r="M13" s="7"/>
      <c r="P13" s="7"/>
    </row>
    <row r="14" spans="1:16" ht="15" customHeight="1" x14ac:dyDescent="0.25">
      <c r="A14" s="100"/>
      <c r="B14" s="77" t="s">
        <v>102</v>
      </c>
      <c r="C14" s="80">
        <v>130</v>
      </c>
      <c r="D14" s="80">
        <v>166</v>
      </c>
      <c r="E14" s="80">
        <v>296</v>
      </c>
      <c r="F14" s="80">
        <v>85</v>
      </c>
      <c r="G14" s="80">
        <v>0</v>
      </c>
      <c r="H14" s="80">
        <v>85</v>
      </c>
      <c r="I14" s="83">
        <v>0.2230971128608924</v>
      </c>
      <c r="J14" s="80">
        <v>381</v>
      </c>
      <c r="K14" s="80">
        <v>0</v>
      </c>
      <c r="L14" s="80">
        <v>381</v>
      </c>
      <c r="M14" s="7"/>
      <c r="P14" s="7"/>
    </row>
    <row r="15" spans="1:16" s="7" customFormat="1" ht="15" customHeight="1" x14ac:dyDescent="0.25">
      <c r="A15" s="102" t="s">
        <v>102</v>
      </c>
      <c r="B15" s="78" t="s">
        <v>114</v>
      </c>
      <c r="C15" s="69">
        <v>0</v>
      </c>
      <c r="D15" s="70">
        <v>0</v>
      </c>
      <c r="E15" s="71">
        <v>0</v>
      </c>
      <c r="F15" s="70">
        <v>0</v>
      </c>
      <c r="G15" s="70">
        <v>0</v>
      </c>
      <c r="H15" s="71">
        <v>0</v>
      </c>
      <c r="I15" s="82">
        <v>0</v>
      </c>
      <c r="J15" s="71">
        <v>0</v>
      </c>
      <c r="K15" s="70">
        <v>0</v>
      </c>
      <c r="L15" s="71">
        <v>0</v>
      </c>
    </row>
    <row r="16" spans="1:16" s="7" customFormat="1" ht="15" customHeight="1" x14ac:dyDescent="0.25">
      <c r="A16" s="102"/>
      <c r="B16" s="78" t="s">
        <v>115</v>
      </c>
      <c r="C16" s="69">
        <v>6</v>
      </c>
      <c r="D16" s="70">
        <v>1</v>
      </c>
      <c r="E16" s="71">
        <v>7</v>
      </c>
      <c r="F16" s="70">
        <v>0</v>
      </c>
      <c r="G16" s="70">
        <v>0</v>
      </c>
      <c r="H16" s="71">
        <v>0</v>
      </c>
      <c r="I16" s="82">
        <v>0</v>
      </c>
      <c r="J16" s="71">
        <v>7</v>
      </c>
      <c r="K16" s="70">
        <v>0</v>
      </c>
      <c r="L16" s="71">
        <v>7</v>
      </c>
    </row>
    <row r="17" spans="1:12" s="7" customFormat="1" ht="15" customHeight="1" x14ac:dyDescent="0.25">
      <c r="A17" s="102"/>
      <c r="B17" s="78" t="s">
        <v>116</v>
      </c>
      <c r="C17" s="69">
        <v>124</v>
      </c>
      <c r="D17" s="70">
        <v>165</v>
      </c>
      <c r="E17" s="71">
        <v>289</v>
      </c>
      <c r="F17" s="70">
        <v>85</v>
      </c>
      <c r="G17" s="70">
        <v>0</v>
      </c>
      <c r="H17" s="71">
        <v>85</v>
      </c>
      <c r="I17" s="82">
        <v>0.22727272727272727</v>
      </c>
      <c r="J17" s="71">
        <v>374</v>
      </c>
      <c r="K17" s="70">
        <v>0</v>
      </c>
      <c r="L17" s="71">
        <v>374</v>
      </c>
    </row>
    <row r="18" spans="1:12" s="7" customFormat="1" ht="15" customHeight="1" x14ac:dyDescent="0.25">
      <c r="A18" s="102"/>
      <c r="B18" s="77" t="s">
        <v>103</v>
      </c>
      <c r="C18" s="80">
        <v>180</v>
      </c>
      <c r="D18" s="80">
        <v>163</v>
      </c>
      <c r="E18" s="80">
        <v>343</v>
      </c>
      <c r="F18" s="80">
        <v>117</v>
      </c>
      <c r="G18" s="80">
        <v>2</v>
      </c>
      <c r="H18" s="80">
        <v>119</v>
      </c>
      <c r="I18" s="83">
        <v>0.25757575757575757</v>
      </c>
      <c r="J18" s="80">
        <v>462</v>
      </c>
      <c r="K18" s="80">
        <v>0</v>
      </c>
      <c r="L18" s="80">
        <v>462</v>
      </c>
    </row>
    <row r="19" spans="1:12" s="7" customFormat="1" ht="15" customHeight="1" x14ac:dyDescent="0.25">
      <c r="A19" s="102" t="s">
        <v>103</v>
      </c>
      <c r="B19" s="78" t="s">
        <v>114</v>
      </c>
      <c r="C19" s="69">
        <v>0</v>
      </c>
      <c r="D19" s="69">
        <v>0</v>
      </c>
      <c r="E19" s="71">
        <v>0</v>
      </c>
      <c r="F19" s="69">
        <v>0</v>
      </c>
      <c r="G19" s="69">
        <v>0</v>
      </c>
      <c r="H19" s="71">
        <v>0</v>
      </c>
      <c r="I19" s="82">
        <v>0</v>
      </c>
      <c r="J19" s="71">
        <v>0</v>
      </c>
      <c r="K19" s="69">
        <v>0</v>
      </c>
      <c r="L19" s="71">
        <v>0</v>
      </c>
    </row>
    <row r="20" spans="1:12" s="7" customFormat="1" ht="15" customHeight="1" x14ac:dyDescent="0.25">
      <c r="A20" s="102"/>
      <c r="B20" s="78" t="s">
        <v>115</v>
      </c>
      <c r="C20" s="69">
        <v>11</v>
      </c>
      <c r="D20" s="70">
        <v>5</v>
      </c>
      <c r="E20" s="71">
        <v>16</v>
      </c>
      <c r="F20" s="70">
        <v>1</v>
      </c>
      <c r="G20" s="70">
        <v>0</v>
      </c>
      <c r="H20" s="71">
        <v>1</v>
      </c>
      <c r="I20" s="82">
        <v>5.8823529411764705E-2</v>
      </c>
      <c r="J20" s="71">
        <v>17</v>
      </c>
      <c r="K20" s="70">
        <v>0</v>
      </c>
      <c r="L20" s="71">
        <v>17</v>
      </c>
    </row>
    <row r="21" spans="1:12" s="7" customFormat="1" ht="15" customHeight="1" x14ac:dyDescent="0.25">
      <c r="A21" s="102"/>
      <c r="B21" s="78" t="s">
        <v>116</v>
      </c>
      <c r="C21" s="69">
        <v>169</v>
      </c>
      <c r="D21" s="70">
        <v>158</v>
      </c>
      <c r="E21" s="71">
        <v>327</v>
      </c>
      <c r="F21" s="70">
        <v>116</v>
      </c>
      <c r="G21" s="70">
        <v>2</v>
      </c>
      <c r="H21" s="71">
        <v>118</v>
      </c>
      <c r="I21" s="82">
        <v>0.26516853932584272</v>
      </c>
      <c r="J21" s="71">
        <v>445</v>
      </c>
      <c r="K21" s="70">
        <v>0</v>
      </c>
      <c r="L21" s="71">
        <v>445</v>
      </c>
    </row>
    <row r="22" spans="1:12" s="7" customFormat="1" ht="15" customHeight="1" x14ac:dyDescent="0.25">
      <c r="A22" s="102"/>
      <c r="B22" s="77" t="s">
        <v>104</v>
      </c>
      <c r="C22" s="80">
        <v>295</v>
      </c>
      <c r="D22" s="80">
        <v>220</v>
      </c>
      <c r="E22" s="80">
        <v>515</v>
      </c>
      <c r="F22" s="80">
        <v>140</v>
      </c>
      <c r="G22" s="80">
        <v>4</v>
      </c>
      <c r="H22" s="80">
        <v>144</v>
      </c>
      <c r="I22" s="83">
        <v>0.21851289833080426</v>
      </c>
      <c r="J22" s="80">
        <v>659</v>
      </c>
      <c r="K22" s="80">
        <v>0</v>
      </c>
      <c r="L22" s="80">
        <v>659</v>
      </c>
    </row>
    <row r="23" spans="1:12" s="7" customFormat="1" ht="15" customHeight="1" x14ac:dyDescent="0.25">
      <c r="A23" s="102" t="s">
        <v>104</v>
      </c>
      <c r="B23" s="78" t="s">
        <v>114</v>
      </c>
      <c r="C23" s="69">
        <v>0</v>
      </c>
      <c r="D23" s="70">
        <v>1</v>
      </c>
      <c r="E23" s="71">
        <v>1</v>
      </c>
      <c r="F23" s="70">
        <v>0</v>
      </c>
      <c r="G23" s="70">
        <v>0</v>
      </c>
      <c r="H23" s="71">
        <v>0</v>
      </c>
      <c r="I23" s="82">
        <v>0</v>
      </c>
      <c r="J23" s="71">
        <v>1</v>
      </c>
      <c r="K23" s="70">
        <v>0</v>
      </c>
      <c r="L23" s="71">
        <v>1</v>
      </c>
    </row>
    <row r="24" spans="1:12" s="7" customFormat="1" ht="15" customHeight="1" x14ac:dyDescent="0.25">
      <c r="A24" s="102"/>
      <c r="B24" s="78" t="s">
        <v>115</v>
      </c>
      <c r="C24" s="69">
        <v>7</v>
      </c>
      <c r="D24" s="70">
        <v>3</v>
      </c>
      <c r="E24" s="71">
        <v>10</v>
      </c>
      <c r="F24" s="70">
        <v>3</v>
      </c>
      <c r="G24" s="70">
        <v>0</v>
      </c>
      <c r="H24" s="71">
        <v>3</v>
      </c>
      <c r="I24" s="82">
        <v>0.23076923076923078</v>
      </c>
      <c r="J24" s="71">
        <v>13</v>
      </c>
      <c r="K24" s="70">
        <v>0</v>
      </c>
      <c r="L24" s="71">
        <v>13</v>
      </c>
    </row>
    <row r="25" spans="1:12" s="7" customFormat="1" ht="15" customHeight="1" x14ac:dyDescent="0.25">
      <c r="A25" s="102"/>
      <c r="B25" s="78" t="s">
        <v>116</v>
      </c>
      <c r="C25" s="69">
        <v>288</v>
      </c>
      <c r="D25" s="70">
        <v>216</v>
      </c>
      <c r="E25" s="71">
        <v>504</v>
      </c>
      <c r="F25" s="70">
        <v>137</v>
      </c>
      <c r="G25" s="70">
        <v>4</v>
      </c>
      <c r="H25" s="71">
        <v>141</v>
      </c>
      <c r="I25" s="82">
        <v>0.21860465116279071</v>
      </c>
      <c r="J25" s="71">
        <v>645</v>
      </c>
      <c r="K25" s="70">
        <v>0</v>
      </c>
      <c r="L25" s="71">
        <v>645</v>
      </c>
    </row>
    <row r="26" spans="1:12" s="7" customFormat="1" ht="15" customHeight="1" x14ac:dyDescent="0.25">
      <c r="A26" s="102"/>
      <c r="B26" s="77" t="s">
        <v>105</v>
      </c>
      <c r="C26" s="80">
        <v>200</v>
      </c>
      <c r="D26" s="80">
        <v>208</v>
      </c>
      <c r="E26" s="80">
        <v>408</v>
      </c>
      <c r="F26" s="80">
        <v>93</v>
      </c>
      <c r="G26" s="80">
        <v>1</v>
      </c>
      <c r="H26" s="80">
        <v>94</v>
      </c>
      <c r="I26" s="83">
        <v>0.18725099601593626</v>
      </c>
      <c r="J26" s="80">
        <v>502</v>
      </c>
      <c r="K26" s="80">
        <v>0</v>
      </c>
      <c r="L26" s="80">
        <v>502</v>
      </c>
    </row>
    <row r="27" spans="1:12" s="7" customFormat="1" ht="15" customHeight="1" x14ac:dyDescent="0.25">
      <c r="A27" s="102" t="s">
        <v>105</v>
      </c>
      <c r="B27" s="78" t="s">
        <v>114</v>
      </c>
      <c r="C27" s="69">
        <v>2</v>
      </c>
      <c r="D27" s="70">
        <v>0</v>
      </c>
      <c r="E27" s="71">
        <v>2</v>
      </c>
      <c r="F27" s="70">
        <v>1</v>
      </c>
      <c r="G27" s="70">
        <v>0</v>
      </c>
      <c r="H27" s="71">
        <v>1</v>
      </c>
      <c r="I27" s="82">
        <v>0.33333333333333331</v>
      </c>
      <c r="J27" s="71">
        <v>3</v>
      </c>
      <c r="K27" s="70">
        <v>0</v>
      </c>
      <c r="L27" s="71">
        <v>3</v>
      </c>
    </row>
    <row r="28" spans="1:12" s="7" customFormat="1" ht="15" customHeight="1" x14ac:dyDescent="0.25">
      <c r="A28" s="102"/>
      <c r="B28" s="78" t="s">
        <v>115</v>
      </c>
      <c r="C28" s="69">
        <v>9</v>
      </c>
      <c r="D28" s="70">
        <v>9</v>
      </c>
      <c r="E28" s="71">
        <v>18</v>
      </c>
      <c r="F28" s="70">
        <v>3</v>
      </c>
      <c r="G28" s="70">
        <v>0</v>
      </c>
      <c r="H28" s="71">
        <v>3</v>
      </c>
      <c r="I28" s="82">
        <v>0.14285714285714285</v>
      </c>
      <c r="J28" s="71">
        <v>21</v>
      </c>
      <c r="K28" s="70">
        <v>0</v>
      </c>
      <c r="L28" s="71">
        <v>21</v>
      </c>
    </row>
    <row r="29" spans="1:12" s="7" customFormat="1" ht="15" customHeight="1" x14ac:dyDescent="0.25">
      <c r="A29" s="102"/>
      <c r="B29" s="78" t="s">
        <v>116</v>
      </c>
      <c r="C29" s="69">
        <v>189</v>
      </c>
      <c r="D29" s="70">
        <v>199</v>
      </c>
      <c r="E29" s="71">
        <v>388</v>
      </c>
      <c r="F29" s="70">
        <v>89</v>
      </c>
      <c r="G29" s="70">
        <v>1</v>
      </c>
      <c r="H29" s="71">
        <v>90</v>
      </c>
      <c r="I29" s="82">
        <v>0.18828451882845187</v>
      </c>
      <c r="J29" s="71">
        <v>478</v>
      </c>
      <c r="K29" s="70">
        <v>0</v>
      </c>
      <c r="L29" s="71">
        <v>478</v>
      </c>
    </row>
    <row r="30" spans="1:12" s="7" customFormat="1" ht="15" customHeight="1" x14ac:dyDescent="0.25">
      <c r="A30" s="102"/>
      <c r="B30" s="77" t="s">
        <v>106</v>
      </c>
      <c r="C30" s="80">
        <v>158</v>
      </c>
      <c r="D30" s="80">
        <v>80</v>
      </c>
      <c r="E30" s="80">
        <v>238</v>
      </c>
      <c r="F30" s="80">
        <v>80</v>
      </c>
      <c r="G30" s="80">
        <v>1</v>
      </c>
      <c r="H30" s="80">
        <v>81</v>
      </c>
      <c r="I30" s="83">
        <v>0.25391849529780564</v>
      </c>
      <c r="J30" s="80">
        <v>319</v>
      </c>
      <c r="K30" s="80">
        <v>0</v>
      </c>
      <c r="L30" s="80">
        <v>319</v>
      </c>
    </row>
    <row r="31" spans="1:12" s="7" customFormat="1" ht="15" customHeight="1" x14ac:dyDescent="0.25">
      <c r="A31" s="102" t="s">
        <v>106</v>
      </c>
      <c r="B31" s="78" t="s">
        <v>114</v>
      </c>
      <c r="C31" s="69">
        <v>0</v>
      </c>
      <c r="D31" s="69">
        <v>0</v>
      </c>
      <c r="E31" s="71">
        <v>0</v>
      </c>
      <c r="F31" s="69">
        <v>0</v>
      </c>
      <c r="G31" s="69">
        <v>0</v>
      </c>
      <c r="H31" s="71">
        <v>0</v>
      </c>
      <c r="I31" s="82">
        <v>0</v>
      </c>
      <c r="J31" s="71">
        <v>0</v>
      </c>
      <c r="K31" s="69">
        <v>0</v>
      </c>
      <c r="L31" s="71">
        <v>0</v>
      </c>
    </row>
    <row r="32" spans="1:12" s="7" customFormat="1" ht="15" customHeight="1" x14ac:dyDescent="0.25">
      <c r="A32" s="102"/>
      <c r="B32" s="78" t="s">
        <v>115</v>
      </c>
      <c r="C32" s="69">
        <v>6</v>
      </c>
      <c r="D32" s="70">
        <v>2</v>
      </c>
      <c r="E32" s="71">
        <v>8</v>
      </c>
      <c r="F32" s="70">
        <v>2</v>
      </c>
      <c r="G32" s="70">
        <v>0</v>
      </c>
      <c r="H32" s="71">
        <v>2</v>
      </c>
      <c r="I32" s="82">
        <v>0.2</v>
      </c>
      <c r="J32" s="71">
        <v>10</v>
      </c>
      <c r="K32" s="70">
        <v>0</v>
      </c>
      <c r="L32" s="71">
        <v>10</v>
      </c>
    </row>
    <row r="33" spans="1:12" s="7" customFormat="1" ht="15" customHeight="1" x14ac:dyDescent="0.25">
      <c r="A33" s="102"/>
      <c r="B33" s="78" t="s">
        <v>116</v>
      </c>
      <c r="C33" s="69">
        <v>152</v>
      </c>
      <c r="D33" s="70">
        <v>78</v>
      </c>
      <c r="E33" s="71">
        <v>230</v>
      </c>
      <c r="F33" s="70">
        <v>78</v>
      </c>
      <c r="G33" s="70">
        <v>1</v>
      </c>
      <c r="H33" s="71">
        <v>79</v>
      </c>
      <c r="I33" s="82">
        <v>0.25566343042071199</v>
      </c>
      <c r="J33" s="71">
        <v>309</v>
      </c>
      <c r="K33" s="70">
        <v>0</v>
      </c>
      <c r="L33" s="71">
        <v>309</v>
      </c>
    </row>
    <row r="34" spans="1:12" s="7" customFormat="1" ht="15" customHeight="1" x14ac:dyDescent="0.25">
      <c r="A34" s="102"/>
      <c r="B34" s="77" t="s">
        <v>107</v>
      </c>
      <c r="C34" s="80">
        <v>264</v>
      </c>
      <c r="D34" s="80">
        <v>363</v>
      </c>
      <c r="E34" s="80">
        <v>627</v>
      </c>
      <c r="F34" s="80">
        <v>147</v>
      </c>
      <c r="G34" s="80">
        <v>1</v>
      </c>
      <c r="H34" s="80">
        <v>148</v>
      </c>
      <c r="I34" s="83">
        <v>0.19096774193548388</v>
      </c>
      <c r="J34" s="80">
        <v>775</v>
      </c>
      <c r="K34" s="80">
        <v>0</v>
      </c>
      <c r="L34" s="80">
        <v>775</v>
      </c>
    </row>
    <row r="35" spans="1:12" s="7" customFormat="1" ht="15" customHeight="1" x14ac:dyDescent="0.25">
      <c r="A35" s="102" t="s">
        <v>107</v>
      </c>
      <c r="B35" s="78" t="s">
        <v>114</v>
      </c>
      <c r="C35" s="69">
        <v>1</v>
      </c>
      <c r="D35" s="70">
        <v>1</v>
      </c>
      <c r="E35" s="71">
        <v>2</v>
      </c>
      <c r="F35" s="70">
        <v>0</v>
      </c>
      <c r="G35" s="70">
        <v>0</v>
      </c>
      <c r="H35" s="71">
        <v>0</v>
      </c>
      <c r="I35" s="82">
        <v>0</v>
      </c>
      <c r="J35" s="71">
        <v>2</v>
      </c>
      <c r="K35" s="70">
        <v>0</v>
      </c>
      <c r="L35" s="71">
        <v>2</v>
      </c>
    </row>
    <row r="36" spans="1:12" s="7" customFormat="1" ht="15" customHeight="1" x14ac:dyDescent="0.25">
      <c r="A36" s="102"/>
      <c r="B36" s="78" t="s">
        <v>115</v>
      </c>
      <c r="C36" s="69">
        <v>6</v>
      </c>
      <c r="D36" s="70">
        <v>7</v>
      </c>
      <c r="E36" s="71">
        <v>13</v>
      </c>
      <c r="F36" s="70">
        <v>2</v>
      </c>
      <c r="G36" s="70">
        <v>0</v>
      </c>
      <c r="H36" s="71">
        <v>2</v>
      </c>
      <c r="I36" s="82">
        <v>0.13333333333333333</v>
      </c>
      <c r="J36" s="71">
        <v>15</v>
      </c>
      <c r="K36" s="70">
        <v>0</v>
      </c>
      <c r="L36" s="71">
        <v>15</v>
      </c>
    </row>
    <row r="37" spans="1:12" s="7" customFormat="1" ht="15" customHeight="1" x14ac:dyDescent="0.25">
      <c r="A37" s="102"/>
      <c r="B37" s="78" t="s">
        <v>116</v>
      </c>
      <c r="C37" s="69">
        <v>257</v>
      </c>
      <c r="D37" s="70">
        <v>355</v>
      </c>
      <c r="E37" s="71">
        <v>612</v>
      </c>
      <c r="F37" s="70">
        <v>145</v>
      </c>
      <c r="G37" s="70">
        <v>1</v>
      </c>
      <c r="H37" s="71">
        <v>146</v>
      </c>
      <c r="I37" s="82">
        <v>0.19261213720316622</v>
      </c>
      <c r="J37" s="71">
        <v>758</v>
      </c>
      <c r="K37" s="70">
        <v>0</v>
      </c>
      <c r="L37" s="71">
        <v>758</v>
      </c>
    </row>
    <row r="38" spans="1:12" s="7" customFormat="1" ht="15" customHeight="1" x14ac:dyDescent="0.25">
      <c r="A38" s="102"/>
      <c r="B38" s="77" t="s">
        <v>108</v>
      </c>
      <c r="C38" s="80">
        <v>366</v>
      </c>
      <c r="D38" s="80">
        <v>311</v>
      </c>
      <c r="E38" s="80">
        <v>677</v>
      </c>
      <c r="F38" s="80">
        <v>254</v>
      </c>
      <c r="G38" s="80">
        <v>0</v>
      </c>
      <c r="H38" s="80">
        <v>254</v>
      </c>
      <c r="I38" s="83">
        <v>0.27282491944146081</v>
      </c>
      <c r="J38" s="80">
        <v>931</v>
      </c>
      <c r="K38" s="80">
        <v>1</v>
      </c>
      <c r="L38" s="80">
        <v>932</v>
      </c>
    </row>
    <row r="39" spans="1:12" s="7" customFormat="1" ht="15" customHeight="1" x14ac:dyDescent="0.25">
      <c r="A39" s="102" t="s">
        <v>108</v>
      </c>
      <c r="B39" s="78" t="s">
        <v>114</v>
      </c>
      <c r="C39" s="69">
        <v>2</v>
      </c>
      <c r="D39" s="70">
        <v>0</v>
      </c>
      <c r="E39" s="71">
        <v>2</v>
      </c>
      <c r="F39" s="70">
        <v>0</v>
      </c>
      <c r="G39" s="70">
        <v>0</v>
      </c>
      <c r="H39" s="71">
        <v>0</v>
      </c>
      <c r="I39" s="82">
        <v>0</v>
      </c>
      <c r="J39" s="71">
        <v>2</v>
      </c>
      <c r="K39" s="70">
        <v>0</v>
      </c>
      <c r="L39" s="71">
        <v>2</v>
      </c>
    </row>
    <row r="40" spans="1:12" s="7" customFormat="1" ht="15" customHeight="1" x14ac:dyDescent="0.25">
      <c r="A40" s="102"/>
      <c r="B40" s="78" t="s">
        <v>115</v>
      </c>
      <c r="C40" s="69">
        <v>22</v>
      </c>
      <c r="D40" s="70">
        <v>14</v>
      </c>
      <c r="E40" s="71">
        <v>36</v>
      </c>
      <c r="F40" s="70">
        <v>5</v>
      </c>
      <c r="G40" s="70">
        <v>0</v>
      </c>
      <c r="H40" s="71">
        <v>5</v>
      </c>
      <c r="I40" s="82">
        <v>0.12195121951219512</v>
      </c>
      <c r="J40" s="71">
        <v>41</v>
      </c>
      <c r="K40" s="70">
        <v>1</v>
      </c>
      <c r="L40" s="71">
        <v>42</v>
      </c>
    </row>
    <row r="41" spans="1:12" s="7" customFormat="1" ht="15" customHeight="1" x14ac:dyDescent="0.25">
      <c r="A41" s="102"/>
      <c r="B41" s="78" t="s">
        <v>116</v>
      </c>
      <c r="C41" s="69">
        <v>342</v>
      </c>
      <c r="D41" s="70">
        <v>297</v>
      </c>
      <c r="E41" s="71">
        <v>639</v>
      </c>
      <c r="F41" s="70">
        <v>249</v>
      </c>
      <c r="G41" s="70">
        <v>0</v>
      </c>
      <c r="H41" s="71">
        <v>249</v>
      </c>
      <c r="I41" s="82">
        <v>0.28040540540540543</v>
      </c>
      <c r="J41" s="71">
        <v>888</v>
      </c>
      <c r="K41" s="70">
        <v>0</v>
      </c>
      <c r="L41" s="71">
        <v>888</v>
      </c>
    </row>
    <row r="42" spans="1:12" s="7" customFormat="1" ht="15" customHeight="1" x14ac:dyDescent="0.25">
      <c r="A42" s="102"/>
      <c r="B42" s="77" t="s">
        <v>109</v>
      </c>
      <c r="C42" s="80">
        <v>412</v>
      </c>
      <c r="D42" s="80">
        <v>289</v>
      </c>
      <c r="E42" s="80">
        <v>701</v>
      </c>
      <c r="F42" s="80">
        <v>244</v>
      </c>
      <c r="G42" s="80">
        <v>1</v>
      </c>
      <c r="H42" s="80">
        <v>245</v>
      </c>
      <c r="I42" s="83">
        <v>0.25898520084566595</v>
      </c>
      <c r="J42" s="80">
        <v>946</v>
      </c>
      <c r="K42" s="80">
        <v>0</v>
      </c>
      <c r="L42" s="80">
        <v>946</v>
      </c>
    </row>
    <row r="43" spans="1:12" s="7" customFormat="1" ht="15" customHeight="1" x14ac:dyDescent="0.25">
      <c r="A43" s="102" t="s">
        <v>109</v>
      </c>
      <c r="B43" s="78" t="s">
        <v>114</v>
      </c>
      <c r="C43" s="69">
        <v>3</v>
      </c>
      <c r="D43" s="70">
        <v>3</v>
      </c>
      <c r="E43" s="71">
        <v>6</v>
      </c>
      <c r="F43" s="70">
        <v>0</v>
      </c>
      <c r="G43" s="70">
        <v>0</v>
      </c>
      <c r="H43" s="71">
        <v>0</v>
      </c>
      <c r="I43" s="82">
        <v>0</v>
      </c>
      <c r="J43" s="71">
        <v>6</v>
      </c>
      <c r="K43" s="70">
        <v>0</v>
      </c>
      <c r="L43" s="71">
        <v>6</v>
      </c>
    </row>
    <row r="44" spans="1:12" s="7" customFormat="1" ht="15" customHeight="1" x14ac:dyDescent="0.25">
      <c r="A44" s="102"/>
      <c r="B44" s="78" t="s">
        <v>115</v>
      </c>
      <c r="C44" s="69">
        <v>26</v>
      </c>
      <c r="D44" s="70">
        <v>15</v>
      </c>
      <c r="E44" s="71">
        <v>41</v>
      </c>
      <c r="F44" s="70">
        <v>17</v>
      </c>
      <c r="G44" s="70">
        <v>0</v>
      </c>
      <c r="H44" s="71">
        <v>17</v>
      </c>
      <c r="I44" s="82">
        <v>0.29310344827586204</v>
      </c>
      <c r="J44" s="71">
        <v>58</v>
      </c>
      <c r="K44" s="70">
        <v>0</v>
      </c>
      <c r="L44" s="71">
        <v>58</v>
      </c>
    </row>
    <row r="45" spans="1:12" s="7" customFormat="1" ht="15" customHeight="1" thickBot="1" x14ac:dyDescent="0.3">
      <c r="A45" s="102"/>
      <c r="B45" s="78" t="s">
        <v>116</v>
      </c>
      <c r="C45" s="69">
        <v>383</v>
      </c>
      <c r="D45" s="70">
        <v>271</v>
      </c>
      <c r="E45" s="71">
        <v>654</v>
      </c>
      <c r="F45" s="70">
        <v>227</v>
      </c>
      <c r="G45" s="70">
        <v>1</v>
      </c>
      <c r="H45" s="71">
        <v>228</v>
      </c>
      <c r="I45" s="82">
        <v>0.25850340136054423</v>
      </c>
      <c r="J45" s="71">
        <v>882</v>
      </c>
      <c r="K45" s="70">
        <v>0</v>
      </c>
      <c r="L45" s="71">
        <v>882</v>
      </c>
    </row>
    <row r="46" spans="1:12" s="7" customFormat="1" ht="15" customHeight="1" thickTop="1" x14ac:dyDescent="0.25">
      <c r="A46" s="102"/>
      <c r="B46" s="84" t="s">
        <v>117</v>
      </c>
      <c r="C46" s="85">
        <v>2005</v>
      </c>
      <c r="D46" s="85">
        <v>1800</v>
      </c>
      <c r="E46" s="85">
        <v>3805</v>
      </c>
      <c r="F46" s="85">
        <v>1160</v>
      </c>
      <c r="G46" s="85">
        <v>10</v>
      </c>
      <c r="H46" s="85">
        <v>1170</v>
      </c>
      <c r="I46" s="86">
        <v>0.23517587939698492</v>
      </c>
      <c r="J46" s="85">
        <v>4975</v>
      </c>
      <c r="K46" s="85">
        <v>1</v>
      </c>
      <c r="L46" s="85">
        <v>4976</v>
      </c>
    </row>
    <row r="47" spans="1:12" s="7" customFormat="1" ht="15.75" customHeight="1" x14ac:dyDescent="0.25">
      <c r="A47" s="102"/>
      <c r="B47" s="78" t="s">
        <v>114</v>
      </c>
      <c r="C47" s="69">
        <v>8</v>
      </c>
      <c r="D47" s="70">
        <v>5</v>
      </c>
      <c r="E47" s="71">
        <v>13</v>
      </c>
      <c r="F47" s="70">
        <v>1</v>
      </c>
      <c r="G47" s="70">
        <v>0</v>
      </c>
      <c r="H47" s="71">
        <v>1</v>
      </c>
      <c r="I47" s="82">
        <v>7.1428571428571425E-2</v>
      </c>
      <c r="J47" s="71">
        <v>14</v>
      </c>
      <c r="K47" s="70">
        <v>0</v>
      </c>
      <c r="L47" s="71">
        <v>14</v>
      </c>
    </row>
    <row r="48" spans="1:12" s="7" customFormat="1" x14ac:dyDescent="0.25">
      <c r="A48" s="102"/>
      <c r="B48" s="78" t="s">
        <v>115</v>
      </c>
      <c r="C48" s="69">
        <v>93</v>
      </c>
      <c r="D48" s="70">
        <v>56</v>
      </c>
      <c r="E48" s="71">
        <v>149</v>
      </c>
      <c r="F48" s="70">
        <v>33</v>
      </c>
      <c r="G48" s="70">
        <v>0</v>
      </c>
      <c r="H48" s="71">
        <v>33</v>
      </c>
      <c r="I48" s="82">
        <v>0.18131868131868131</v>
      </c>
      <c r="J48" s="71">
        <v>182</v>
      </c>
      <c r="K48" s="70">
        <v>1</v>
      </c>
      <c r="L48" s="71">
        <v>183</v>
      </c>
    </row>
    <row r="49" spans="1:16" s="7" customFormat="1" x14ac:dyDescent="0.25">
      <c r="A49" s="102"/>
      <c r="B49" s="79" t="s">
        <v>116</v>
      </c>
      <c r="C49" s="96">
        <v>1904</v>
      </c>
      <c r="D49" s="97">
        <v>1739</v>
      </c>
      <c r="E49" s="89">
        <v>3643</v>
      </c>
      <c r="F49" s="97">
        <v>1126</v>
      </c>
      <c r="G49" s="97">
        <v>10</v>
      </c>
      <c r="H49" s="89">
        <v>1136</v>
      </c>
      <c r="I49" s="87">
        <v>0.23770663318685917</v>
      </c>
      <c r="J49" s="89">
        <v>4779</v>
      </c>
      <c r="K49" s="97">
        <v>0</v>
      </c>
      <c r="L49" s="89">
        <v>4779</v>
      </c>
    </row>
    <row r="50" spans="1:16" x14ac:dyDescent="0.25">
      <c r="P50" s="38"/>
    </row>
    <row r="51" spans="1:16" ht="17.25" x14ac:dyDescent="0.25">
      <c r="B51" s="92" t="s">
        <v>311</v>
      </c>
    </row>
    <row r="53" spans="1:16" x14ac:dyDescent="0.25">
      <c r="J53" s="39"/>
    </row>
    <row r="54" spans="1:16" x14ac:dyDescent="0.25">
      <c r="J54" s="39"/>
    </row>
    <row r="55" spans="1:16" x14ac:dyDescent="0.25">
      <c r="J55" s="39"/>
    </row>
    <row r="56" spans="1:16" x14ac:dyDescent="0.25">
      <c r="J56" s="39"/>
    </row>
    <row r="57" spans="1:16" x14ac:dyDescent="0.25">
      <c r="J57" s="39"/>
    </row>
    <row r="58" spans="1:16" x14ac:dyDescent="0.25">
      <c r="J58" s="39"/>
    </row>
    <row r="59" spans="1:16" x14ac:dyDescent="0.25">
      <c r="J59" s="39"/>
    </row>
    <row r="60" spans="1:16" x14ac:dyDescent="0.25">
      <c r="J60" s="39"/>
    </row>
    <row r="61" spans="1:16" x14ac:dyDescent="0.25">
      <c r="J61" s="39"/>
    </row>
    <row r="62" spans="1:16" x14ac:dyDescent="0.25">
      <c r="J62" s="39"/>
    </row>
    <row r="63" spans="1:16" x14ac:dyDescent="0.25">
      <c r="J63" s="39"/>
    </row>
    <row r="64" spans="1:16"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5" spans="10:10" x14ac:dyDescent="0.25">
      <c r="J85" s="39"/>
    </row>
    <row r="86" spans="10:10" x14ac:dyDescent="0.25">
      <c r="J86" s="39"/>
    </row>
    <row r="87" spans="10:10" x14ac:dyDescent="0.25">
      <c r="J87" s="39"/>
    </row>
  </sheetData>
  <mergeCells count="3">
    <mergeCell ref="D2:I3"/>
    <mergeCell ref="D4:I4"/>
    <mergeCell ref="C12:L1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3D1EC-A9F0-4995-93A9-C1F21A6552E8}">
  <sheetPr>
    <pageSetUpPr fitToPage="1"/>
  </sheetPr>
  <dimension ref="A1:AMJ87"/>
  <sheetViews>
    <sheetView showGridLines="0" zoomScaleNormal="100" workbookViewId="0">
      <pane ySplit="13" topLeftCell="A14" activePane="bottomLeft" state="frozen"/>
      <selection activeCell="O24" sqref="O24"/>
      <selection pane="bottomLeft" activeCell="B9" sqref="B9"/>
    </sheetView>
  </sheetViews>
  <sheetFormatPr baseColWidth="10" defaultColWidth="11.42578125" defaultRowHeight="15" x14ac:dyDescent="0.25"/>
  <cols>
    <col min="1" max="1" width="5.28515625" style="7" customWidth="1"/>
    <col min="2" max="2" width="24.5703125" style="7" customWidth="1"/>
    <col min="3" max="4" width="11.42578125" style="7"/>
    <col min="5" max="5" width="14.140625" style="7" customWidth="1"/>
    <col min="6" max="6" width="16" style="7" customWidth="1"/>
    <col min="7" max="7" width="11.42578125" style="7"/>
    <col min="8" max="8" width="17.7109375" style="7" customWidth="1"/>
    <col min="9" max="9" width="13.140625" style="7" customWidth="1"/>
    <col min="10" max="10" width="12.140625" style="7" customWidth="1"/>
    <col min="11" max="11" width="12.85546875" style="7" customWidth="1"/>
    <col min="12" max="12" width="11.42578125" style="7"/>
    <col min="13" max="13" width="21.7109375" style="33" customWidth="1"/>
    <col min="14" max="15" width="11.42578125" style="7"/>
    <col min="16" max="16" width="11.42578125" style="33"/>
    <col min="17" max="1024" width="11.42578125" style="7"/>
  </cols>
  <sheetData>
    <row r="1" spans="1:16" ht="15" customHeight="1" x14ac:dyDescent="0.25">
      <c r="D1" s="88"/>
      <c r="E1" s="88"/>
      <c r="F1" s="88"/>
      <c r="G1" s="88"/>
      <c r="H1" s="88"/>
      <c r="I1" s="88"/>
    </row>
    <row r="2" spans="1:16" ht="15" customHeight="1" x14ac:dyDescent="0.25">
      <c r="D2" s="162" t="s">
        <v>260</v>
      </c>
      <c r="E2" s="162"/>
      <c r="F2" s="162"/>
      <c r="G2" s="162"/>
      <c r="H2" s="162"/>
      <c r="I2" s="162"/>
    </row>
    <row r="3" spans="1:16" ht="15" customHeight="1" x14ac:dyDescent="0.25">
      <c r="D3" s="162"/>
      <c r="E3" s="162"/>
      <c r="F3" s="162"/>
      <c r="G3" s="162"/>
      <c r="H3" s="162"/>
      <c r="I3" s="162"/>
    </row>
    <row r="4" spans="1:16" ht="15" customHeight="1" x14ac:dyDescent="0.25">
      <c r="D4" s="162" t="s">
        <v>259</v>
      </c>
      <c r="E4" s="162"/>
      <c r="F4" s="162"/>
      <c r="G4" s="162"/>
      <c r="H4" s="162"/>
      <c r="I4" s="162"/>
      <c r="L4" s="34"/>
    </row>
    <row r="9" spans="1:16" ht="30" customHeight="1" x14ac:dyDescent="0.25">
      <c r="B9" s="74" t="s">
        <v>112</v>
      </c>
      <c r="C9" s="74"/>
      <c r="D9" s="74"/>
      <c r="E9" s="74"/>
      <c r="F9" s="74"/>
      <c r="G9" s="74"/>
      <c r="H9" s="74"/>
      <c r="I9" s="74"/>
      <c r="J9" s="17"/>
      <c r="K9" s="33"/>
    </row>
    <row r="10" spans="1:16" ht="30" customHeight="1" x14ac:dyDescent="0.25">
      <c r="B10" s="101" t="s">
        <v>267</v>
      </c>
      <c r="C10" s="35"/>
      <c r="D10" s="35"/>
      <c r="E10" s="35"/>
      <c r="F10" s="35"/>
      <c r="G10" s="35"/>
      <c r="H10" s="35"/>
      <c r="I10" s="36"/>
      <c r="J10" s="37"/>
      <c r="K10" s="33"/>
    </row>
    <row r="11" spans="1:16" ht="15.75" thickBot="1" x14ac:dyDescent="0.3">
      <c r="B11" s="17"/>
      <c r="C11" s="17"/>
      <c r="D11" s="17"/>
      <c r="E11" s="17"/>
      <c r="F11" s="17"/>
      <c r="G11" s="17"/>
      <c r="H11" s="17"/>
      <c r="I11" s="17"/>
      <c r="J11" s="17"/>
    </row>
    <row r="12" spans="1:16" ht="23.25" customHeight="1" thickBot="1" x14ac:dyDescent="0.3">
      <c r="A12" s="29"/>
      <c r="B12" s="99" t="s">
        <v>138</v>
      </c>
      <c r="C12" s="167" t="s">
        <v>63</v>
      </c>
      <c r="D12" s="167"/>
      <c r="E12" s="167"/>
      <c r="F12" s="167"/>
      <c r="G12" s="167"/>
      <c r="H12" s="167"/>
      <c r="I12" s="167"/>
      <c r="J12" s="167"/>
      <c r="K12" s="167"/>
      <c r="L12" s="167"/>
      <c r="M12" s="7"/>
      <c r="P12" s="7"/>
    </row>
    <row r="13" spans="1:16" ht="35.25" customHeight="1" thickBot="1" x14ac:dyDescent="0.3">
      <c r="B13" s="99" t="s">
        <v>90</v>
      </c>
      <c r="C13" s="99" t="s">
        <v>65</v>
      </c>
      <c r="D13" s="99" t="s">
        <v>66</v>
      </c>
      <c r="E13" s="99" t="s">
        <v>67</v>
      </c>
      <c r="F13" s="99" t="s">
        <v>257</v>
      </c>
      <c r="G13" s="99" t="s">
        <v>69</v>
      </c>
      <c r="H13" s="99" t="s">
        <v>70</v>
      </c>
      <c r="I13" s="99" t="s">
        <v>71</v>
      </c>
      <c r="J13" s="99" t="s">
        <v>261</v>
      </c>
      <c r="K13" s="99" t="s">
        <v>262</v>
      </c>
      <c r="L13" s="99" t="s">
        <v>72</v>
      </c>
      <c r="M13" s="7"/>
      <c r="P13" s="7"/>
    </row>
    <row r="14" spans="1:16" ht="15" customHeight="1" x14ac:dyDescent="0.25">
      <c r="A14" s="100"/>
      <c r="B14" s="77" t="s">
        <v>102</v>
      </c>
      <c r="C14" s="80">
        <v>26789</v>
      </c>
      <c r="D14" s="80">
        <v>36401</v>
      </c>
      <c r="E14" s="80">
        <v>63190</v>
      </c>
      <c r="F14" s="80">
        <v>18448</v>
      </c>
      <c r="G14" s="80">
        <v>194</v>
      </c>
      <c r="H14" s="80">
        <v>18642</v>
      </c>
      <c r="I14" s="83">
        <v>0.22780819239417344</v>
      </c>
      <c r="J14" s="80">
        <v>81832</v>
      </c>
      <c r="K14" s="80">
        <v>49</v>
      </c>
      <c r="L14" s="80">
        <v>81881</v>
      </c>
      <c r="M14" s="7"/>
      <c r="P14" s="7"/>
    </row>
    <row r="15" spans="1:16" s="7" customFormat="1" ht="15" customHeight="1" x14ac:dyDescent="0.25">
      <c r="A15" s="102" t="s">
        <v>102</v>
      </c>
      <c r="B15" s="78" t="s">
        <v>114</v>
      </c>
      <c r="C15" s="69">
        <v>2602</v>
      </c>
      <c r="D15" s="70">
        <v>617</v>
      </c>
      <c r="E15" s="71">
        <v>3219</v>
      </c>
      <c r="F15" s="70">
        <v>482</v>
      </c>
      <c r="G15" s="70">
        <v>2</v>
      </c>
      <c r="H15" s="71">
        <v>484</v>
      </c>
      <c r="I15" s="82">
        <v>0.13070483391844451</v>
      </c>
      <c r="J15" s="71">
        <v>3703</v>
      </c>
      <c r="K15" s="70">
        <v>13</v>
      </c>
      <c r="L15" s="71">
        <v>3716</v>
      </c>
    </row>
    <row r="16" spans="1:16" s="7" customFormat="1" ht="15" customHeight="1" x14ac:dyDescent="0.25">
      <c r="A16" s="102"/>
      <c r="B16" s="78" t="s">
        <v>115</v>
      </c>
      <c r="C16" s="69">
        <v>3778</v>
      </c>
      <c r="D16" s="70">
        <v>2137</v>
      </c>
      <c r="E16" s="71">
        <v>5915</v>
      </c>
      <c r="F16" s="70">
        <v>1424</v>
      </c>
      <c r="G16" s="70">
        <v>7</v>
      </c>
      <c r="H16" s="71">
        <v>1431</v>
      </c>
      <c r="I16" s="82">
        <v>0.19479989109719575</v>
      </c>
      <c r="J16" s="71">
        <v>7346</v>
      </c>
      <c r="K16" s="70">
        <v>10</v>
      </c>
      <c r="L16" s="71">
        <v>7356</v>
      </c>
    </row>
    <row r="17" spans="1:12" s="7" customFormat="1" ht="15" customHeight="1" x14ac:dyDescent="0.25">
      <c r="A17" s="102"/>
      <c r="B17" s="78" t="s">
        <v>116</v>
      </c>
      <c r="C17" s="69">
        <v>20409</v>
      </c>
      <c r="D17" s="70">
        <v>33647</v>
      </c>
      <c r="E17" s="71">
        <v>54056</v>
      </c>
      <c r="F17" s="70">
        <v>16542</v>
      </c>
      <c r="G17" s="70">
        <v>185</v>
      </c>
      <c r="H17" s="71">
        <v>16727</v>
      </c>
      <c r="I17" s="82">
        <v>0.23631380416201631</v>
      </c>
      <c r="J17" s="71">
        <v>70783</v>
      </c>
      <c r="K17" s="70">
        <v>26</v>
      </c>
      <c r="L17" s="71">
        <v>70809</v>
      </c>
    </row>
    <row r="18" spans="1:12" s="7" customFormat="1" ht="15" customHeight="1" x14ac:dyDescent="0.25">
      <c r="A18" s="102"/>
      <c r="B18" s="77" t="s">
        <v>103</v>
      </c>
      <c r="C18" s="80">
        <v>36128</v>
      </c>
      <c r="D18" s="80">
        <v>27987</v>
      </c>
      <c r="E18" s="80">
        <v>64115</v>
      </c>
      <c r="F18" s="80">
        <v>19584</v>
      </c>
      <c r="G18" s="80">
        <v>295</v>
      </c>
      <c r="H18" s="80">
        <v>19879</v>
      </c>
      <c r="I18" s="83">
        <v>0.23667166702383505</v>
      </c>
      <c r="J18" s="80">
        <v>83994</v>
      </c>
      <c r="K18" s="80">
        <v>74</v>
      </c>
      <c r="L18" s="80">
        <v>84068</v>
      </c>
    </row>
    <row r="19" spans="1:12" s="7" customFormat="1" ht="15" customHeight="1" x14ac:dyDescent="0.25">
      <c r="A19" s="102" t="s">
        <v>103</v>
      </c>
      <c r="B19" s="78" t="s">
        <v>114</v>
      </c>
      <c r="C19" s="69">
        <v>3139</v>
      </c>
      <c r="D19" s="70">
        <v>726</v>
      </c>
      <c r="E19" s="71">
        <v>3865</v>
      </c>
      <c r="F19" s="70">
        <v>721</v>
      </c>
      <c r="G19" s="70">
        <v>1</v>
      </c>
      <c r="H19" s="71">
        <v>722</v>
      </c>
      <c r="I19" s="82">
        <v>0.15740135164595595</v>
      </c>
      <c r="J19" s="71">
        <v>4587</v>
      </c>
      <c r="K19" s="70">
        <v>13</v>
      </c>
      <c r="L19" s="71">
        <v>4600</v>
      </c>
    </row>
    <row r="20" spans="1:12" s="7" customFormat="1" ht="15" customHeight="1" x14ac:dyDescent="0.25">
      <c r="A20" s="102"/>
      <c r="B20" s="78" t="s">
        <v>115</v>
      </c>
      <c r="C20" s="69">
        <v>5590</v>
      </c>
      <c r="D20" s="70">
        <v>2533</v>
      </c>
      <c r="E20" s="71">
        <v>8123</v>
      </c>
      <c r="F20" s="70">
        <v>2345</v>
      </c>
      <c r="G20" s="70">
        <v>20</v>
      </c>
      <c r="H20" s="71">
        <v>2365</v>
      </c>
      <c r="I20" s="82">
        <v>0.22549580472921435</v>
      </c>
      <c r="J20" s="71">
        <v>10488</v>
      </c>
      <c r="K20" s="70">
        <v>15</v>
      </c>
      <c r="L20" s="71">
        <v>10503</v>
      </c>
    </row>
    <row r="21" spans="1:12" s="7" customFormat="1" ht="15" customHeight="1" x14ac:dyDescent="0.25">
      <c r="A21" s="102"/>
      <c r="B21" s="78" t="s">
        <v>116</v>
      </c>
      <c r="C21" s="69">
        <v>27399</v>
      </c>
      <c r="D21" s="70">
        <v>24728</v>
      </c>
      <c r="E21" s="71">
        <v>52127</v>
      </c>
      <c r="F21" s="70">
        <v>16518</v>
      </c>
      <c r="G21" s="70">
        <v>274</v>
      </c>
      <c r="H21" s="71">
        <v>16792</v>
      </c>
      <c r="I21" s="82">
        <v>0.24364834080587355</v>
      </c>
      <c r="J21" s="71">
        <v>68919</v>
      </c>
      <c r="K21" s="70">
        <v>46</v>
      </c>
      <c r="L21" s="71">
        <v>68965</v>
      </c>
    </row>
    <row r="22" spans="1:12" s="7" customFormat="1" ht="15" customHeight="1" x14ac:dyDescent="0.25">
      <c r="A22" s="102"/>
      <c r="B22" s="77" t="s">
        <v>104</v>
      </c>
      <c r="C22" s="80">
        <v>35838</v>
      </c>
      <c r="D22" s="80">
        <v>27743</v>
      </c>
      <c r="E22" s="80">
        <v>63581</v>
      </c>
      <c r="F22" s="80">
        <v>17973</v>
      </c>
      <c r="G22" s="80">
        <v>246</v>
      </c>
      <c r="H22" s="80">
        <v>18219</v>
      </c>
      <c r="I22" s="83">
        <v>0.22272616136919315</v>
      </c>
      <c r="J22" s="80">
        <v>81800</v>
      </c>
      <c r="K22" s="80">
        <v>51</v>
      </c>
      <c r="L22" s="80">
        <v>81851</v>
      </c>
    </row>
    <row r="23" spans="1:12" s="7" customFormat="1" ht="15" customHeight="1" x14ac:dyDescent="0.25">
      <c r="A23" s="102" t="s">
        <v>104</v>
      </c>
      <c r="B23" s="78" t="s">
        <v>114</v>
      </c>
      <c r="C23" s="69">
        <v>2067</v>
      </c>
      <c r="D23" s="70">
        <v>493</v>
      </c>
      <c r="E23" s="71">
        <v>2560</v>
      </c>
      <c r="F23" s="70">
        <v>440</v>
      </c>
      <c r="G23" s="70">
        <v>2</v>
      </c>
      <c r="H23" s="71">
        <v>442</v>
      </c>
      <c r="I23" s="82">
        <v>0.14723517654896737</v>
      </c>
      <c r="J23" s="71">
        <v>3002</v>
      </c>
      <c r="K23" s="70">
        <v>17</v>
      </c>
      <c r="L23" s="71">
        <v>3019</v>
      </c>
    </row>
    <row r="24" spans="1:12" s="7" customFormat="1" ht="15" customHeight="1" x14ac:dyDescent="0.25">
      <c r="A24" s="102"/>
      <c r="B24" s="78" t="s">
        <v>115</v>
      </c>
      <c r="C24" s="69">
        <v>4510</v>
      </c>
      <c r="D24" s="70">
        <v>1974</v>
      </c>
      <c r="E24" s="71">
        <v>6484</v>
      </c>
      <c r="F24" s="70">
        <v>1718</v>
      </c>
      <c r="G24" s="70">
        <v>7</v>
      </c>
      <c r="H24" s="71">
        <v>1725</v>
      </c>
      <c r="I24" s="82">
        <v>0.2101352174442685</v>
      </c>
      <c r="J24" s="71">
        <v>8209</v>
      </c>
      <c r="K24" s="70">
        <v>13</v>
      </c>
      <c r="L24" s="71">
        <v>8222</v>
      </c>
    </row>
    <row r="25" spans="1:12" s="7" customFormat="1" ht="15" customHeight="1" x14ac:dyDescent="0.25">
      <c r="A25" s="102"/>
      <c r="B25" s="78" t="s">
        <v>116</v>
      </c>
      <c r="C25" s="69">
        <v>29261</v>
      </c>
      <c r="D25" s="70">
        <v>25276</v>
      </c>
      <c r="E25" s="71">
        <v>54537</v>
      </c>
      <c r="F25" s="70">
        <v>15815</v>
      </c>
      <c r="G25" s="70">
        <v>237</v>
      </c>
      <c r="H25" s="71">
        <v>16052</v>
      </c>
      <c r="I25" s="82">
        <v>0.22740086982391025</v>
      </c>
      <c r="J25" s="71">
        <v>70589</v>
      </c>
      <c r="K25" s="70">
        <v>21</v>
      </c>
      <c r="L25" s="71">
        <v>70610</v>
      </c>
    </row>
    <row r="26" spans="1:12" s="7" customFormat="1" ht="15" customHeight="1" x14ac:dyDescent="0.25">
      <c r="A26" s="102"/>
      <c r="B26" s="77" t="s">
        <v>105</v>
      </c>
      <c r="C26" s="80">
        <v>35257</v>
      </c>
      <c r="D26" s="80">
        <v>42252</v>
      </c>
      <c r="E26" s="80">
        <v>77509</v>
      </c>
      <c r="F26" s="80">
        <v>20497</v>
      </c>
      <c r="G26" s="80">
        <v>256</v>
      </c>
      <c r="H26" s="80">
        <v>20753</v>
      </c>
      <c r="I26" s="83">
        <v>0.21120066760293907</v>
      </c>
      <c r="J26" s="80">
        <v>98262</v>
      </c>
      <c r="K26" s="80">
        <v>61</v>
      </c>
      <c r="L26" s="80">
        <v>98323</v>
      </c>
    </row>
    <row r="27" spans="1:12" s="7" customFormat="1" ht="15" customHeight="1" x14ac:dyDescent="0.25">
      <c r="A27" s="102" t="s">
        <v>105</v>
      </c>
      <c r="B27" s="78" t="s">
        <v>114</v>
      </c>
      <c r="C27" s="69">
        <v>2437</v>
      </c>
      <c r="D27" s="70">
        <v>647</v>
      </c>
      <c r="E27" s="71">
        <v>3084</v>
      </c>
      <c r="F27" s="70">
        <v>510</v>
      </c>
      <c r="G27" s="70">
        <v>4</v>
      </c>
      <c r="H27" s="71">
        <v>514</v>
      </c>
      <c r="I27" s="82">
        <v>0.14285714285714285</v>
      </c>
      <c r="J27" s="71">
        <v>3598</v>
      </c>
      <c r="K27" s="70">
        <v>13</v>
      </c>
      <c r="L27" s="71">
        <v>3611</v>
      </c>
    </row>
    <row r="28" spans="1:12" s="7" customFormat="1" ht="15" customHeight="1" x14ac:dyDescent="0.25">
      <c r="A28" s="102"/>
      <c r="B28" s="78" t="s">
        <v>115</v>
      </c>
      <c r="C28" s="69">
        <v>4159</v>
      </c>
      <c r="D28" s="70">
        <v>2381</v>
      </c>
      <c r="E28" s="71">
        <v>6540</v>
      </c>
      <c r="F28" s="70">
        <v>1551</v>
      </c>
      <c r="G28" s="70">
        <v>5</v>
      </c>
      <c r="H28" s="71">
        <v>1556</v>
      </c>
      <c r="I28" s="82">
        <v>0.19219367588932806</v>
      </c>
      <c r="J28" s="71">
        <v>8096</v>
      </c>
      <c r="K28" s="70">
        <v>10</v>
      </c>
      <c r="L28" s="71">
        <v>8106</v>
      </c>
    </row>
    <row r="29" spans="1:12" s="7" customFormat="1" ht="15" customHeight="1" x14ac:dyDescent="0.25">
      <c r="A29" s="102"/>
      <c r="B29" s="78" t="s">
        <v>116</v>
      </c>
      <c r="C29" s="69">
        <v>28661</v>
      </c>
      <c r="D29" s="70">
        <v>39224</v>
      </c>
      <c r="E29" s="71">
        <v>67885</v>
      </c>
      <c r="F29" s="70">
        <v>18436</v>
      </c>
      <c r="G29" s="70">
        <v>247</v>
      </c>
      <c r="H29" s="71">
        <v>18683</v>
      </c>
      <c r="I29" s="82">
        <v>0.21581877830145088</v>
      </c>
      <c r="J29" s="71">
        <v>86568</v>
      </c>
      <c r="K29" s="70">
        <v>38</v>
      </c>
      <c r="L29" s="71">
        <v>86606</v>
      </c>
    </row>
    <row r="30" spans="1:12" s="7" customFormat="1" ht="15" customHeight="1" x14ac:dyDescent="0.25">
      <c r="A30" s="102"/>
      <c r="B30" s="77" t="s">
        <v>106</v>
      </c>
      <c r="C30" s="80">
        <v>24525</v>
      </c>
      <c r="D30" s="80">
        <v>16324</v>
      </c>
      <c r="E30" s="80">
        <v>40849</v>
      </c>
      <c r="F30" s="80">
        <v>13061</v>
      </c>
      <c r="G30" s="80">
        <v>208</v>
      </c>
      <c r="H30" s="80">
        <v>13269</v>
      </c>
      <c r="I30" s="83">
        <v>0.24518644443623194</v>
      </c>
      <c r="J30" s="80">
        <v>54118</v>
      </c>
      <c r="K30" s="80">
        <v>54</v>
      </c>
      <c r="L30" s="80">
        <v>54172</v>
      </c>
    </row>
    <row r="31" spans="1:12" s="7" customFormat="1" ht="15" customHeight="1" x14ac:dyDescent="0.25">
      <c r="A31" s="102" t="s">
        <v>106</v>
      </c>
      <c r="B31" s="78" t="s">
        <v>114</v>
      </c>
      <c r="C31" s="69">
        <v>1621</v>
      </c>
      <c r="D31" s="70">
        <v>305</v>
      </c>
      <c r="E31" s="71">
        <v>1926</v>
      </c>
      <c r="F31" s="70">
        <v>347</v>
      </c>
      <c r="G31" s="70">
        <v>2</v>
      </c>
      <c r="H31" s="71">
        <v>349</v>
      </c>
      <c r="I31" s="82">
        <v>0.15340659340659341</v>
      </c>
      <c r="J31" s="71">
        <v>2275</v>
      </c>
      <c r="K31" s="70">
        <v>18</v>
      </c>
      <c r="L31" s="71">
        <v>2293</v>
      </c>
    </row>
    <row r="32" spans="1:12" s="7" customFormat="1" ht="15" customHeight="1" x14ac:dyDescent="0.25">
      <c r="A32" s="102"/>
      <c r="B32" s="78" t="s">
        <v>115</v>
      </c>
      <c r="C32" s="69">
        <v>3294</v>
      </c>
      <c r="D32" s="70">
        <v>1311</v>
      </c>
      <c r="E32" s="71">
        <v>4605</v>
      </c>
      <c r="F32" s="70">
        <v>1282</v>
      </c>
      <c r="G32" s="70">
        <v>13</v>
      </c>
      <c r="H32" s="71">
        <v>1295</v>
      </c>
      <c r="I32" s="82">
        <v>0.21949152542372882</v>
      </c>
      <c r="J32" s="71">
        <v>5900</v>
      </c>
      <c r="K32" s="70">
        <v>10</v>
      </c>
      <c r="L32" s="71">
        <v>5910</v>
      </c>
    </row>
    <row r="33" spans="1:12" s="7" customFormat="1" ht="15" customHeight="1" x14ac:dyDescent="0.25">
      <c r="A33" s="102"/>
      <c r="B33" s="78" t="s">
        <v>116</v>
      </c>
      <c r="C33" s="69">
        <v>19610</v>
      </c>
      <c r="D33" s="70">
        <v>14708</v>
      </c>
      <c r="E33" s="71">
        <v>34318</v>
      </c>
      <c r="F33" s="70">
        <v>11432</v>
      </c>
      <c r="G33" s="70">
        <v>193</v>
      </c>
      <c r="H33" s="71">
        <v>11625</v>
      </c>
      <c r="I33" s="82">
        <v>0.25303092963019391</v>
      </c>
      <c r="J33" s="71">
        <v>45943</v>
      </c>
      <c r="K33" s="70">
        <v>26</v>
      </c>
      <c r="L33" s="71">
        <v>45969</v>
      </c>
    </row>
    <row r="34" spans="1:12" s="7" customFormat="1" ht="15" customHeight="1" x14ac:dyDescent="0.25">
      <c r="A34" s="102"/>
      <c r="B34" s="77" t="s">
        <v>107</v>
      </c>
      <c r="C34" s="80">
        <v>29341</v>
      </c>
      <c r="D34" s="80">
        <v>32885</v>
      </c>
      <c r="E34" s="80">
        <v>62226</v>
      </c>
      <c r="F34" s="80">
        <v>14796</v>
      </c>
      <c r="G34" s="80">
        <v>241</v>
      </c>
      <c r="H34" s="80">
        <v>15037</v>
      </c>
      <c r="I34" s="83">
        <v>0.19462096993386227</v>
      </c>
      <c r="J34" s="80">
        <v>77263</v>
      </c>
      <c r="K34" s="80">
        <v>24</v>
      </c>
      <c r="L34" s="80">
        <v>77287</v>
      </c>
    </row>
    <row r="35" spans="1:12" s="7" customFormat="1" ht="15" customHeight="1" x14ac:dyDescent="0.25">
      <c r="A35" s="102" t="s">
        <v>107</v>
      </c>
      <c r="B35" s="78" t="s">
        <v>114</v>
      </c>
      <c r="C35" s="69">
        <v>1364</v>
      </c>
      <c r="D35" s="70">
        <v>397</v>
      </c>
      <c r="E35" s="71">
        <v>1761</v>
      </c>
      <c r="F35" s="70">
        <v>240</v>
      </c>
      <c r="G35" s="70">
        <v>1</v>
      </c>
      <c r="H35" s="71">
        <v>241</v>
      </c>
      <c r="I35" s="82">
        <v>0.12037962037962038</v>
      </c>
      <c r="J35" s="71">
        <v>2002</v>
      </c>
      <c r="K35" s="70">
        <v>0</v>
      </c>
      <c r="L35" s="71">
        <v>2002</v>
      </c>
    </row>
    <row r="36" spans="1:12" s="7" customFormat="1" ht="15" customHeight="1" x14ac:dyDescent="0.25">
      <c r="A36" s="102"/>
      <c r="B36" s="78" t="s">
        <v>115</v>
      </c>
      <c r="C36" s="69">
        <v>2719</v>
      </c>
      <c r="D36" s="70">
        <v>1508</v>
      </c>
      <c r="E36" s="71">
        <v>4227</v>
      </c>
      <c r="F36" s="70">
        <v>996</v>
      </c>
      <c r="G36" s="70">
        <v>5</v>
      </c>
      <c r="H36" s="71">
        <v>1001</v>
      </c>
      <c r="I36" s="82">
        <v>0.19146901300688599</v>
      </c>
      <c r="J36" s="71">
        <v>5228</v>
      </c>
      <c r="K36" s="70">
        <v>7</v>
      </c>
      <c r="L36" s="71">
        <v>5235</v>
      </c>
    </row>
    <row r="37" spans="1:12" s="7" customFormat="1" ht="15" customHeight="1" x14ac:dyDescent="0.25">
      <c r="A37" s="102"/>
      <c r="B37" s="78" t="s">
        <v>116</v>
      </c>
      <c r="C37" s="69">
        <v>25258</v>
      </c>
      <c r="D37" s="70">
        <v>30980</v>
      </c>
      <c r="E37" s="71">
        <v>56238</v>
      </c>
      <c r="F37" s="70">
        <v>13560</v>
      </c>
      <c r="G37" s="70">
        <v>235</v>
      </c>
      <c r="H37" s="71">
        <v>13795</v>
      </c>
      <c r="I37" s="82">
        <v>0.19697856724686932</v>
      </c>
      <c r="J37" s="71">
        <v>70033</v>
      </c>
      <c r="K37" s="70">
        <v>17</v>
      </c>
      <c r="L37" s="71">
        <v>70050</v>
      </c>
    </row>
    <row r="38" spans="1:12" s="7" customFormat="1" ht="15" customHeight="1" x14ac:dyDescent="0.25">
      <c r="A38" s="102"/>
      <c r="B38" s="77" t="s">
        <v>108</v>
      </c>
      <c r="C38" s="80">
        <v>58517</v>
      </c>
      <c r="D38" s="80">
        <v>55200</v>
      </c>
      <c r="E38" s="80">
        <v>113717</v>
      </c>
      <c r="F38" s="80">
        <v>39191</v>
      </c>
      <c r="G38" s="80">
        <v>546</v>
      </c>
      <c r="H38" s="80">
        <v>39737</v>
      </c>
      <c r="I38" s="83">
        <v>0.25895056499015989</v>
      </c>
      <c r="J38" s="80">
        <v>153454</v>
      </c>
      <c r="K38" s="80">
        <v>209</v>
      </c>
      <c r="L38" s="80">
        <v>153663</v>
      </c>
    </row>
    <row r="39" spans="1:12" s="7" customFormat="1" ht="15" customHeight="1" x14ac:dyDescent="0.25">
      <c r="A39" s="102" t="s">
        <v>108</v>
      </c>
      <c r="B39" s="78" t="s">
        <v>114</v>
      </c>
      <c r="C39" s="69">
        <v>5442</v>
      </c>
      <c r="D39" s="70">
        <v>1368</v>
      </c>
      <c r="E39" s="71">
        <v>6810</v>
      </c>
      <c r="F39" s="70">
        <v>1204</v>
      </c>
      <c r="G39" s="70">
        <v>9</v>
      </c>
      <c r="H39" s="71">
        <v>1213</v>
      </c>
      <c r="I39" s="82">
        <v>0.15119032780755329</v>
      </c>
      <c r="J39" s="71">
        <v>8023</v>
      </c>
      <c r="K39" s="70">
        <v>54</v>
      </c>
      <c r="L39" s="71">
        <v>8077</v>
      </c>
    </row>
    <row r="40" spans="1:12" s="7" customFormat="1" ht="15" customHeight="1" x14ac:dyDescent="0.25">
      <c r="A40" s="102"/>
      <c r="B40" s="78" t="s">
        <v>115</v>
      </c>
      <c r="C40" s="69">
        <v>9333</v>
      </c>
      <c r="D40" s="70">
        <v>4987</v>
      </c>
      <c r="E40" s="71">
        <v>14320</v>
      </c>
      <c r="F40" s="70">
        <v>4361</v>
      </c>
      <c r="G40" s="70">
        <v>33</v>
      </c>
      <c r="H40" s="71">
        <v>4394</v>
      </c>
      <c r="I40" s="82">
        <v>0.23479747782408891</v>
      </c>
      <c r="J40" s="71">
        <v>18714</v>
      </c>
      <c r="K40" s="70">
        <v>48</v>
      </c>
      <c r="L40" s="71">
        <v>18762</v>
      </c>
    </row>
    <row r="41" spans="1:12" s="7" customFormat="1" ht="15" customHeight="1" x14ac:dyDescent="0.25">
      <c r="A41" s="102"/>
      <c r="B41" s="78" t="s">
        <v>116</v>
      </c>
      <c r="C41" s="69">
        <v>43742</v>
      </c>
      <c r="D41" s="70">
        <v>48845</v>
      </c>
      <c r="E41" s="71">
        <v>92587</v>
      </c>
      <c r="F41" s="70">
        <v>33626</v>
      </c>
      <c r="G41" s="70">
        <v>504</v>
      </c>
      <c r="H41" s="71">
        <v>34130</v>
      </c>
      <c r="I41" s="82">
        <v>0.26934034107499388</v>
      </c>
      <c r="J41" s="71">
        <v>126717</v>
      </c>
      <c r="K41" s="70">
        <v>107</v>
      </c>
      <c r="L41" s="71">
        <v>126824</v>
      </c>
    </row>
    <row r="42" spans="1:12" s="7" customFormat="1" ht="15" customHeight="1" x14ac:dyDescent="0.25">
      <c r="A42" s="102"/>
      <c r="B42" s="77" t="s">
        <v>109</v>
      </c>
      <c r="C42" s="80">
        <v>57332</v>
      </c>
      <c r="D42" s="80">
        <v>44203</v>
      </c>
      <c r="E42" s="80">
        <v>101535</v>
      </c>
      <c r="F42" s="80">
        <v>32203</v>
      </c>
      <c r="G42" s="80">
        <v>484</v>
      </c>
      <c r="H42" s="80">
        <v>32687</v>
      </c>
      <c r="I42" s="83">
        <v>0.24352937670426605</v>
      </c>
      <c r="J42" s="80">
        <v>134222</v>
      </c>
      <c r="K42" s="80">
        <v>78</v>
      </c>
      <c r="L42" s="80">
        <v>134300</v>
      </c>
    </row>
    <row r="43" spans="1:12" s="7" customFormat="1" ht="15" customHeight="1" x14ac:dyDescent="0.25">
      <c r="A43" s="102" t="s">
        <v>109</v>
      </c>
      <c r="B43" s="78" t="s">
        <v>114</v>
      </c>
      <c r="C43" s="69">
        <v>5514</v>
      </c>
      <c r="D43" s="70">
        <v>1323</v>
      </c>
      <c r="E43" s="71">
        <v>6837</v>
      </c>
      <c r="F43" s="70">
        <v>1275</v>
      </c>
      <c r="G43" s="70">
        <v>12</v>
      </c>
      <c r="H43" s="71">
        <v>1287</v>
      </c>
      <c r="I43" s="82">
        <v>0.15841949778434269</v>
      </c>
      <c r="J43" s="71">
        <v>8124</v>
      </c>
      <c r="K43" s="70">
        <v>19</v>
      </c>
      <c r="L43" s="71">
        <v>8143</v>
      </c>
    </row>
    <row r="44" spans="1:12" s="7" customFormat="1" ht="15" customHeight="1" x14ac:dyDescent="0.25">
      <c r="A44" s="102"/>
      <c r="B44" s="78" t="s">
        <v>115</v>
      </c>
      <c r="C44" s="69">
        <v>9593</v>
      </c>
      <c r="D44" s="70">
        <v>4655</v>
      </c>
      <c r="E44" s="71">
        <v>14248</v>
      </c>
      <c r="F44" s="70">
        <v>4386</v>
      </c>
      <c r="G44" s="70">
        <v>31</v>
      </c>
      <c r="H44" s="71">
        <v>4417</v>
      </c>
      <c r="I44" s="82">
        <v>0.23664612911867131</v>
      </c>
      <c r="J44" s="71">
        <v>18665</v>
      </c>
      <c r="K44" s="70">
        <v>25</v>
      </c>
      <c r="L44" s="71">
        <v>18690</v>
      </c>
    </row>
    <row r="45" spans="1:12" s="7" customFormat="1" ht="15" customHeight="1" thickBot="1" x14ac:dyDescent="0.3">
      <c r="A45" s="102"/>
      <c r="B45" s="78" t="s">
        <v>116</v>
      </c>
      <c r="C45" s="69">
        <v>42225</v>
      </c>
      <c r="D45" s="70">
        <v>38225</v>
      </c>
      <c r="E45" s="71">
        <v>80450</v>
      </c>
      <c r="F45" s="70">
        <v>26542</v>
      </c>
      <c r="G45" s="70">
        <v>441</v>
      </c>
      <c r="H45" s="71">
        <v>26983</v>
      </c>
      <c r="I45" s="82">
        <v>0.25116118883397093</v>
      </c>
      <c r="J45" s="71">
        <v>107433</v>
      </c>
      <c r="K45" s="70">
        <v>34</v>
      </c>
      <c r="L45" s="71">
        <v>107467</v>
      </c>
    </row>
    <row r="46" spans="1:12" s="7" customFormat="1" ht="15" customHeight="1" thickTop="1" x14ac:dyDescent="0.25">
      <c r="A46" s="102"/>
      <c r="B46" s="84" t="s">
        <v>117</v>
      </c>
      <c r="C46" s="85">
        <v>303727</v>
      </c>
      <c r="D46" s="85">
        <v>282995</v>
      </c>
      <c r="E46" s="85">
        <v>586722</v>
      </c>
      <c r="F46" s="85">
        <v>175753</v>
      </c>
      <c r="G46" s="85">
        <v>2470</v>
      </c>
      <c r="H46" s="85">
        <v>178223</v>
      </c>
      <c r="I46" s="86">
        <v>0.23298799260077521</v>
      </c>
      <c r="J46" s="85">
        <v>764945</v>
      </c>
      <c r="K46" s="85">
        <v>600</v>
      </c>
      <c r="L46" s="85">
        <v>765545</v>
      </c>
    </row>
    <row r="47" spans="1:12" s="7" customFormat="1" ht="15.75" customHeight="1" x14ac:dyDescent="0.25">
      <c r="A47" s="102"/>
      <c r="B47" s="78" t="s">
        <v>114</v>
      </c>
      <c r="C47" s="69">
        <v>24186</v>
      </c>
      <c r="D47" s="70">
        <v>5876</v>
      </c>
      <c r="E47" s="71">
        <v>30062</v>
      </c>
      <c r="F47" s="70">
        <v>5219</v>
      </c>
      <c r="G47" s="70">
        <v>33</v>
      </c>
      <c r="H47" s="71">
        <v>5252</v>
      </c>
      <c r="I47" s="82">
        <v>0.14872288610749279</v>
      </c>
      <c r="J47" s="71">
        <v>35314</v>
      </c>
      <c r="K47" s="70">
        <v>147</v>
      </c>
      <c r="L47" s="71">
        <v>35461</v>
      </c>
    </row>
    <row r="48" spans="1:12" s="7" customFormat="1" x14ac:dyDescent="0.25">
      <c r="A48" s="102"/>
      <c r="B48" s="78" t="s">
        <v>115</v>
      </c>
      <c r="C48" s="69">
        <v>42976</v>
      </c>
      <c r="D48" s="70">
        <v>21486</v>
      </c>
      <c r="E48" s="71">
        <v>64462</v>
      </c>
      <c r="F48" s="70">
        <v>18063</v>
      </c>
      <c r="G48" s="70">
        <v>121</v>
      </c>
      <c r="H48" s="71">
        <v>18184</v>
      </c>
      <c r="I48" s="82">
        <v>0.22002274762238946</v>
      </c>
      <c r="J48" s="71">
        <v>82646</v>
      </c>
      <c r="K48" s="70">
        <v>138</v>
      </c>
      <c r="L48" s="71">
        <v>82784</v>
      </c>
    </row>
    <row r="49" spans="1:16" s="7" customFormat="1" x14ac:dyDescent="0.25">
      <c r="A49" s="102"/>
      <c r="B49" s="79" t="s">
        <v>116</v>
      </c>
      <c r="C49" s="96">
        <v>236565</v>
      </c>
      <c r="D49" s="97">
        <v>255633</v>
      </c>
      <c r="E49" s="89">
        <v>492198</v>
      </c>
      <c r="F49" s="97">
        <v>152471</v>
      </c>
      <c r="G49" s="97">
        <v>2316</v>
      </c>
      <c r="H49" s="89">
        <v>154787</v>
      </c>
      <c r="I49" s="87">
        <v>0.23924356824346779</v>
      </c>
      <c r="J49" s="89">
        <v>646985</v>
      </c>
      <c r="K49" s="97">
        <v>315</v>
      </c>
      <c r="L49" s="89">
        <v>647300</v>
      </c>
    </row>
    <row r="50" spans="1:16" x14ac:dyDescent="0.25">
      <c r="P50" s="38"/>
    </row>
    <row r="51" spans="1:16" ht="17.25" x14ac:dyDescent="0.25">
      <c r="B51" s="92" t="s">
        <v>311</v>
      </c>
    </row>
    <row r="53" spans="1:16" x14ac:dyDescent="0.25">
      <c r="J53" s="39"/>
    </row>
    <row r="54" spans="1:16" x14ac:dyDescent="0.25">
      <c r="J54" s="39"/>
    </row>
    <row r="55" spans="1:16" x14ac:dyDescent="0.25">
      <c r="J55" s="39"/>
    </row>
    <row r="56" spans="1:16" x14ac:dyDescent="0.25">
      <c r="J56" s="39"/>
    </row>
    <row r="57" spans="1:16" x14ac:dyDescent="0.25">
      <c r="J57" s="39"/>
    </row>
    <row r="58" spans="1:16" x14ac:dyDescent="0.25">
      <c r="J58" s="39"/>
    </row>
    <row r="59" spans="1:16" x14ac:dyDescent="0.25">
      <c r="J59" s="39"/>
    </row>
    <row r="60" spans="1:16" x14ac:dyDescent="0.25">
      <c r="J60" s="39"/>
    </row>
    <row r="61" spans="1:16" x14ac:dyDescent="0.25">
      <c r="J61" s="39"/>
    </row>
    <row r="62" spans="1:16" x14ac:dyDescent="0.25">
      <c r="J62" s="39"/>
    </row>
    <row r="63" spans="1:16" x14ac:dyDescent="0.25">
      <c r="J63" s="39"/>
    </row>
    <row r="64" spans="1:16"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5" spans="10:10" x14ac:dyDescent="0.25">
      <c r="J85" s="39"/>
    </row>
    <row r="86" spans="10:10" x14ac:dyDescent="0.25">
      <c r="J86" s="39"/>
    </row>
    <row r="87" spans="10:10" x14ac:dyDescent="0.25">
      <c r="J87" s="39"/>
    </row>
  </sheetData>
  <mergeCells count="3">
    <mergeCell ref="D2:I3"/>
    <mergeCell ref="D4:I4"/>
    <mergeCell ref="C12:L1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91DC-A39E-4FE0-AA3C-09292103C1A9}">
  <sheetPr>
    <pageSetUpPr fitToPage="1"/>
  </sheetPr>
  <dimension ref="A1:AMJ87"/>
  <sheetViews>
    <sheetView showGridLines="0" zoomScaleNormal="100" workbookViewId="0">
      <pane ySplit="13" topLeftCell="A14" activePane="bottomLeft" state="frozen"/>
      <selection activeCell="O24" sqref="O24"/>
      <selection pane="bottomLeft" activeCell="B9" sqref="B9"/>
    </sheetView>
  </sheetViews>
  <sheetFormatPr baseColWidth="10" defaultColWidth="11.42578125" defaultRowHeight="15" x14ac:dyDescent="0.25"/>
  <cols>
    <col min="1" max="1" width="5.28515625" style="7" customWidth="1"/>
    <col min="2" max="2" width="24.5703125" style="7" customWidth="1"/>
    <col min="3" max="4" width="11.42578125" style="7"/>
    <col min="5" max="5" width="14.140625" style="7" customWidth="1"/>
    <col min="6" max="6" width="16" style="7" customWidth="1"/>
    <col min="7" max="7" width="11.42578125" style="7"/>
    <col min="8" max="8" width="17.7109375" style="7" customWidth="1"/>
    <col min="9" max="9" width="13.140625" style="7" customWidth="1"/>
    <col min="10" max="10" width="12.140625" style="7" customWidth="1"/>
    <col min="11" max="11" width="12.85546875" style="7" customWidth="1"/>
    <col min="12" max="12" width="11.42578125" style="7"/>
    <col min="13" max="13" width="21.7109375" style="33" customWidth="1"/>
    <col min="14" max="15" width="11.42578125" style="7"/>
    <col min="16" max="16" width="11.42578125" style="33"/>
    <col min="17" max="1024" width="11.42578125" style="7"/>
  </cols>
  <sheetData>
    <row r="1" spans="1:16" ht="15" customHeight="1" x14ac:dyDescent="0.25">
      <c r="D1" s="88"/>
      <c r="E1" s="88"/>
      <c r="F1" s="88"/>
      <c r="G1" s="88"/>
      <c r="H1" s="88"/>
      <c r="I1" s="88"/>
    </row>
    <row r="2" spans="1:16" ht="15" customHeight="1" x14ac:dyDescent="0.25">
      <c r="D2" s="162" t="s">
        <v>260</v>
      </c>
      <c r="E2" s="162"/>
      <c r="F2" s="162"/>
      <c r="G2" s="162"/>
      <c r="H2" s="162"/>
      <c r="I2" s="162"/>
    </row>
    <row r="3" spans="1:16" ht="15" customHeight="1" x14ac:dyDescent="0.25">
      <c r="D3" s="162"/>
      <c r="E3" s="162"/>
      <c r="F3" s="162"/>
      <c r="G3" s="162"/>
      <c r="H3" s="162"/>
      <c r="I3" s="162"/>
    </row>
    <row r="4" spans="1:16" ht="15" customHeight="1" x14ac:dyDescent="0.25">
      <c r="D4" s="162" t="s">
        <v>259</v>
      </c>
      <c r="E4" s="162"/>
      <c r="F4" s="162"/>
      <c r="G4" s="162"/>
      <c r="H4" s="162"/>
      <c r="I4" s="162"/>
      <c r="L4" s="34"/>
    </row>
    <row r="9" spans="1:16" ht="30" customHeight="1" x14ac:dyDescent="0.25">
      <c r="B9" s="74" t="s">
        <v>112</v>
      </c>
      <c r="C9" s="74"/>
      <c r="D9" s="74"/>
      <c r="E9" s="74"/>
      <c r="F9" s="74"/>
      <c r="G9" s="74"/>
      <c r="H9" s="74"/>
      <c r="I9" s="74"/>
      <c r="J9" s="17"/>
      <c r="K9" s="33"/>
    </row>
    <row r="10" spans="1:16" ht="30" customHeight="1" x14ac:dyDescent="0.25">
      <c r="B10" s="101" t="s">
        <v>268</v>
      </c>
      <c r="C10" s="35"/>
      <c r="D10" s="35"/>
      <c r="E10" s="35"/>
      <c r="F10" s="35"/>
      <c r="G10" s="35"/>
      <c r="H10" s="35"/>
      <c r="I10" s="36"/>
      <c r="J10" s="37"/>
      <c r="K10" s="33"/>
    </row>
    <row r="11" spans="1:16" ht="15.75" thickBot="1" x14ac:dyDescent="0.3">
      <c r="B11" s="17"/>
      <c r="C11" s="17"/>
      <c r="D11" s="17"/>
      <c r="E11" s="17"/>
      <c r="F11" s="17"/>
      <c r="G11" s="17"/>
      <c r="H11" s="17"/>
      <c r="I11" s="17"/>
      <c r="J11" s="17"/>
    </row>
    <row r="12" spans="1:16" ht="23.25" customHeight="1" thickBot="1" x14ac:dyDescent="0.3">
      <c r="A12" s="29"/>
      <c r="B12" s="99" t="s">
        <v>138</v>
      </c>
      <c r="C12" s="167" t="s">
        <v>63</v>
      </c>
      <c r="D12" s="167"/>
      <c r="E12" s="167"/>
      <c r="F12" s="167"/>
      <c r="G12" s="167"/>
      <c r="H12" s="167"/>
      <c r="I12" s="167"/>
      <c r="J12" s="167"/>
      <c r="K12" s="167"/>
      <c r="L12" s="167"/>
      <c r="M12" s="7"/>
      <c r="P12" s="7"/>
    </row>
    <row r="13" spans="1:16" ht="35.25" customHeight="1" thickBot="1" x14ac:dyDescent="0.3">
      <c r="B13" s="99" t="s">
        <v>90</v>
      </c>
      <c r="C13" s="99" t="s">
        <v>65</v>
      </c>
      <c r="D13" s="99" t="s">
        <v>66</v>
      </c>
      <c r="E13" s="99" t="s">
        <v>67</v>
      </c>
      <c r="F13" s="99" t="s">
        <v>257</v>
      </c>
      <c r="G13" s="99" t="s">
        <v>69</v>
      </c>
      <c r="H13" s="99" t="s">
        <v>70</v>
      </c>
      <c r="I13" s="99" t="s">
        <v>71</v>
      </c>
      <c r="J13" s="99" t="s">
        <v>261</v>
      </c>
      <c r="K13" s="99" t="s">
        <v>262</v>
      </c>
      <c r="L13" s="99" t="s">
        <v>72</v>
      </c>
      <c r="M13" s="7"/>
      <c r="P13" s="7"/>
    </row>
    <row r="14" spans="1:16" ht="15" customHeight="1" x14ac:dyDescent="0.25">
      <c r="A14" s="100"/>
      <c r="B14" s="77" t="s">
        <v>102</v>
      </c>
      <c r="C14" s="80">
        <v>6121</v>
      </c>
      <c r="D14" s="80">
        <v>5857</v>
      </c>
      <c r="E14" s="80">
        <v>11978</v>
      </c>
      <c r="F14" s="80">
        <v>3856</v>
      </c>
      <c r="G14" s="80">
        <v>82</v>
      </c>
      <c r="H14" s="80">
        <v>3938</v>
      </c>
      <c r="I14" s="83">
        <v>0.24742397587333501</v>
      </c>
      <c r="J14" s="80">
        <v>15916</v>
      </c>
      <c r="K14" s="80">
        <v>8</v>
      </c>
      <c r="L14" s="80">
        <v>15924</v>
      </c>
      <c r="M14" s="7"/>
      <c r="P14" s="7"/>
    </row>
    <row r="15" spans="1:16" s="7" customFormat="1" ht="15" customHeight="1" x14ac:dyDescent="0.25">
      <c r="A15" s="102" t="s">
        <v>102</v>
      </c>
      <c r="B15" s="78" t="s">
        <v>114</v>
      </c>
      <c r="C15" s="69">
        <v>847</v>
      </c>
      <c r="D15" s="70">
        <v>338</v>
      </c>
      <c r="E15" s="71">
        <v>1185</v>
      </c>
      <c r="F15" s="70">
        <v>250</v>
      </c>
      <c r="G15" s="70">
        <v>2</v>
      </c>
      <c r="H15" s="71">
        <v>252</v>
      </c>
      <c r="I15" s="82">
        <v>0.17536534446764093</v>
      </c>
      <c r="J15" s="71">
        <v>1437</v>
      </c>
      <c r="K15" s="70">
        <v>1</v>
      </c>
      <c r="L15" s="71">
        <v>1438</v>
      </c>
    </row>
    <row r="16" spans="1:16" s="7" customFormat="1" ht="15" customHeight="1" x14ac:dyDescent="0.25">
      <c r="A16" s="102"/>
      <c r="B16" s="78" t="s">
        <v>115</v>
      </c>
      <c r="C16" s="69">
        <v>836</v>
      </c>
      <c r="D16" s="70">
        <v>420</v>
      </c>
      <c r="E16" s="71">
        <v>1256</v>
      </c>
      <c r="F16" s="70">
        <v>403</v>
      </c>
      <c r="G16" s="70">
        <v>3</v>
      </c>
      <c r="H16" s="71">
        <v>406</v>
      </c>
      <c r="I16" s="82">
        <v>0.24428399518652227</v>
      </c>
      <c r="J16" s="71">
        <v>1662</v>
      </c>
      <c r="K16" s="70">
        <v>4</v>
      </c>
      <c r="L16" s="71">
        <v>1666</v>
      </c>
    </row>
    <row r="17" spans="1:12" s="7" customFormat="1" ht="15" customHeight="1" x14ac:dyDescent="0.25">
      <c r="A17" s="102"/>
      <c r="B17" s="78" t="s">
        <v>116</v>
      </c>
      <c r="C17" s="69">
        <v>4438</v>
      </c>
      <c r="D17" s="70">
        <v>5099</v>
      </c>
      <c r="E17" s="71">
        <v>9537</v>
      </c>
      <c r="F17" s="70">
        <v>3203</v>
      </c>
      <c r="G17" s="70">
        <v>77</v>
      </c>
      <c r="H17" s="71">
        <v>3280</v>
      </c>
      <c r="I17" s="82">
        <v>0.25591011937270813</v>
      </c>
      <c r="J17" s="71">
        <v>12817</v>
      </c>
      <c r="K17" s="70">
        <v>3</v>
      </c>
      <c r="L17" s="71">
        <v>12820</v>
      </c>
    </row>
    <row r="18" spans="1:12" s="7" customFormat="1" ht="15" customHeight="1" x14ac:dyDescent="0.25">
      <c r="A18" s="102"/>
      <c r="B18" s="77" t="s">
        <v>103</v>
      </c>
      <c r="C18" s="80">
        <v>5505</v>
      </c>
      <c r="D18" s="80">
        <v>3732</v>
      </c>
      <c r="E18" s="80">
        <v>9237</v>
      </c>
      <c r="F18" s="80">
        <v>4507</v>
      </c>
      <c r="G18" s="80">
        <v>140</v>
      </c>
      <c r="H18" s="80">
        <v>4647</v>
      </c>
      <c r="I18" s="83">
        <v>0.33470181503889368</v>
      </c>
      <c r="J18" s="80">
        <v>13884</v>
      </c>
      <c r="K18" s="80">
        <v>2</v>
      </c>
      <c r="L18" s="80">
        <v>13886</v>
      </c>
    </row>
    <row r="19" spans="1:12" s="7" customFormat="1" ht="15" customHeight="1" x14ac:dyDescent="0.25">
      <c r="A19" s="102" t="s">
        <v>103</v>
      </c>
      <c r="B19" s="78" t="s">
        <v>114</v>
      </c>
      <c r="C19" s="69">
        <v>627</v>
      </c>
      <c r="D19" s="70">
        <v>250</v>
      </c>
      <c r="E19" s="71">
        <v>877</v>
      </c>
      <c r="F19" s="70">
        <v>293</v>
      </c>
      <c r="G19" s="70">
        <v>13</v>
      </c>
      <c r="H19" s="71">
        <v>306</v>
      </c>
      <c r="I19" s="82">
        <v>0.25866441251056638</v>
      </c>
      <c r="J19" s="71">
        <v>1183</v>
      </c>
      <c r="K19" s="70">
        <v>0</v>
      </c>
      <c r="L19" s="71">
        <v>1183</v>
      </c>
    </row>
    <row r="20" spans="1:12" s="7" customFormat="1" ht="15" customHeight="1" x14ac:dyDescent="0.25">
      <c r="A20" s="102"/>
      <c r="B20" s="78" t="s">
        <v>115</v>
      </c>
      <c r="C20" s="69">
        <v>968</v>
      </c>
      <c r="D20" s="70">
        <v>424</v>
      </c>
      <c r="E20" s="71">
        <v>1392</v>
      </c>
      <c r="F20" s="70">
        <v>648</v>
      </c>
      <c r="G20" s="70">
        <v>15</v>
      </c>
      <c r="H20" s="71">
        <v>663</v>
      </c>
      <c r="I20" s="82">
        <v>0.32262773722627736</v>
      </c>
      <c r="J20" s="71">
        <v>2055</v>
      </c>
      <c r="K20" s="70">
        <v>0</v>
      </c>
      <c r="L20" s="71">
        <v>2055</v>
      </c>
    </row>
    <row r="21" spans="1:12" s="7" customFormat="1" ht="15" customHeight="1" x14ac:dyDescent="0.25">
      <c r="A21" s="102"/>
      <c r="B21" s="78" t="s">
        <v>116</v>
      </c>
      <c r="C21" s="69">
        <v>3910</v>
      </c>
      <c r="D21" s="70">
        <v>3058</v>
      </c>
      <c r="E21" s="71">
        <v>6968</v>
      </c>
      <c r="F21" s="70">
        <v>3566</v>
      </c>
      <c r="G21" s="70">
        <v>112</v>
      </c>
      <c r="H21" s="71">
        <v>3678</v>
      </c>
      <c r="I21" s="82">
        <v>0.34548187112530526</v>
      </c>
      <c r="J21" s="71">
        <v>10646</v>
      </c>
      <c r="K21" s="70">
        <v>2</v>
      </c>
      <c r="L21" s="71">
        <v>10648</v>
      </c>
    </row>
    <row r="22" spans="1:12" s="7" customFormat="1" ht="15" customHeight="1" x14ac:dyDescent="0.25">
      <c r="A22" s="102"/>
      <c r="B22" s="77" t="s">
        <v>104</v>
      </c>
      <c r="C22" s="80">
        <v>4779</v>
      </c>
      <c r="D22" s="80">
        <v>3357</v>
      </c>
      <c r="E22" s="80">
        <v>8136</v>
      </c>
      <c r="F22" s="80">
        <v>3021</v>
      </c>
      <c r="G22" s="80">
        <v>59</v>
      </c>
      <c r="H22" s="80">
        <v>3080</v>
      </c>
      <c r="I22" s="83">
        <v>0.27460770328102713</v>
      </c>
      <c r="J22" s="80">
        <v>11216</v>
      </c>
      <c r="K22" s="80">
        <v>0</v>
      </c>
      <c r="L22" s="80">
        <v>11216</v>
      </c>
    </row>
    <row r="23" spans="1:12" s="7" customFormat="1" ht="15" customHeight="1" x14ac:dyDescent="0.25">
      <c r="A23" s="102" t="s">
        <v>104</v>
      </c>
      <c r="B23" s="78" t="s">
        <v>114</v>
      </c>
      <c r="C23" s="69">
        <v>505</v>
      </c>
      <c r="D23" s="70">
        <v>142</v>
      </c>
      <c r="E23" s="71">
        <v>647</v>
      </c>
      <c r="F23" s="70">
        <v>224</v>
      </c>
      <c r="G23" s="70">
        <v>8</v>
      </c>
      <c r="H23" s="71">
        <v>232</v>
      </c>
      <c r="I23" s="82">
        <v>0.26393629124004553</v>
      </c>
      <c r="J23" s="71">
        <v>879</v>
      </c>
      <c r="K23" s="70">
        <v>0</v>
      </c>
      <c r="L23" s="71">
        <v>879</v>
      </c>
    </row>
    <row r="24" spans="1:12" s="7" customFormat="1" ht="15" customHeight="1" x14ac:dyDescent="0.25">
      <c r="A24" s="102"/>
      <c r="B24" s="78" t="s">
        <v>115</v>
      </c>
      <c r="C24" s="69">
        <v>650</v>
      </c>
      <c r="D24" s="70">
        <v>350</v>
      </c>
      <c r="E24" s="71">
        <v>1000</v>
      </c>
      <c r="F24" s="70">
        <v>402</v>
      </c>
      <c r="G24" s="70">
        <v>7</v>
      </c>
      <c r="H24" s="71">
        <v>409</v>
      </c>
      <c r="I24" s="82">
        <v>0.29027679205110007</v>
      </c>
      <c r="J24" s="71">
        <v>1409</v>
      </c>
      <c r="K24" s="70">
        <v>0</v>
      </c>
      <c r="L24" s="71">
        <v>1409</v>
      </c>
    </row>
    <row r="25" spans="1:12" s="7" customFormat="1" ht="15" customHeight="1" x14ac:dyDescent="0.25">
      <c r="A25" s="102"/>
      <c r="B25" s="78" t="s">
        <v>116</v>
      </c>
      <c r="C25" s="69">
        <v>3624</v>
      </c>
      <c r="D25" s="70">
        <v>2865</v>
      </c>
      <c r="E25" s="71">
        <v>6489</v>
      </c>
      <c r="F25" s="70">
        <v>2395</v>
      </c>
      <c r="G25" s="70">
        <v>44</v>
      </c>
      <c r="H25" s="71">
        <v>2439</v>
      </c>
      <c r="I25" s="82">
        <v>0.27318548387096775</v>
      </c>
      <c r="J25" s="71">
        <v>8928</v>
      </c>
      <c r="K25" s="70">
        <v>0</v>
      </c>
      <c r="L25" s="71">
        <v>8928</v>
      </c>
    </row>
    <row r="26" spans="1:12" s="7" customFormat="1" ht="15" customHeight="1" x14ac:dyDescent="0.25">
      <c r="A26" s="102"/>
      <c r="B26" s="77" t="s">
        <v>105</v>
      </c>
      <c r="C26" s="80">
        <v>3882</v>
      </c>
      <c r="D26" s="80">
        <v>5372</v>
      </c>
      <c r="E26" s="80">
        <v>9254</v>
      </c>
      <c r="F26" s="80">
        <v>3569</v>
      </c>
      <c r="G26" s="80">
        <v>70</v>
      </c>
      <c r="H26" s="80">
        <v>3639</v>
      </c>
      <c r="I26" s="83">
        <v>0.28224618009772745</v>
      </c>
      <c r="J26" s="80">
        <v>12893</v>
      </c>
      <c r="K26" s="80">
        <v>6</v>
      </c>
      <c r="L26" s="80">
        <v>12899</v>
      </c>
    </row>
    <row r="27" spans="1:12" s="7" customFormat="1" ht="15" customHeight="1" x14ac:dyDescent="0.25">
      <c r="A27" s="102" t="s">
        <v>105</v>
      </c>
      <c r="B27" s="78" t="s">
        <v>114</v>
      </c>
      <c r="C27" s="69">
        <v>657</v>
      </c>
      <c r="D27" s="70">
        <v>400</v>
      </c>
      <c r="E27" s="71">
        <v>1057</v>
      </c>
      <c r="F27" s="70">
        <v>291</v>
      </c>
      <c r="G27" s="70">
        <v>2</v>
      </c>
      <c r="H27" s="71">
        <v>293</v>
      </c>
      <c r="I27" s="82">
        <v>0.21703703703703703</v>
      </c>
      <c r="J27" s="71">
        <v>1350</v>
      </c>
      <c r="K27" s="70">
        <v>1</v>
      </c>
      <c r="L27" s="71">
        <v>1351</v>
      </c>
    </row>
    <row r="28" spans="1:12" s="7" customFormat="1" ht="15" customHeight="1" x14ac:dyDescent="0.25">
      <c r="A28" s="102"/>
      <c r="B28" s="78" t="s">
        <v>115</v>
      </c>
      <c r="C28" s="69">
        <v>544</v>
      </c>
      <c r="D28" s="70">
        <v>452</v>
      </c>
      <c r="E28" s="71">
        <v>996</v>
      </c>
      <c r="F28" s="70">
        <v>430</v>
      </c>
      <c r="G28" s="70">
        <v>4</v>
      </c>
      <c r="H28" s="71">
        <v>434</v>
      </c>
      <c r="I28" s="82">
        <v>0.30349650349650348</v>
      </c>
      <c r="J28" s="71">
        <v>1430</v>
      </c>
      <c r="K28" s="70">
        <v>1</v>
      </c>
      <c r="L28" s="71">
        <v>1431</v>
      </c>
    </row>
    <row r="29" spans="1:12" s="7" customFormat="1" ht="15" customHeight="1" x14ac:dyDescent="0.25">
      <c r="A29" s="102"/>
      <c r="B29" s="78" t="s">
        <v>116</v>
      </c>
      <c r="C29" s="69">
        <v>2681</v>
      </c>
      <c r="D29" s="70">
        <v>4520</v>
      </c>
      <c r="E29" s="71">
        <v>7201</v>
      </c>
      <c r="F29" s="70">
        <v>2848</v>
      </c>
      <c r="G29" s="70">
        <v>64</v>
      </c>
      <c r="H29" s="71">
        <v>2912</v>
      </c>
      <c r="I29" s="82">
        <v>0.28794620785128056</v>
      </c>
      <c r="J29" s="71">
        <v>10113</v>
      </c>
      <c r="K29" s="70">
        <v>4</v>
      </c>
      <c r="L29" s="71">
        <v>10117</v>
      </c>
    </row>
    <row r="30" spans="1:12" s="7" customFormat="1" ht="15" customHeight="1" x14ac:dyDescent="0.25">
      <c r="A30" s="102"/>
      <c r="B30" s="77" t="s">
        <v>106</v>
      </c>
      <c r="C30" s="80">
        <v>4481</v>
      </c>
      <c r="D30" s="80">
        <v>2532</v>
      </c>
      <c r="E30" s="80">
        <v>7013</v>
      </c>
      <c r="F30" s="80">
        <v>3030</v>
      </c>
      <c r="G30" s="80">
        <v>56</v>
      </c>
      <c r="H30" s="80">
        <v>3086</v>
      </c>
      <c r="I30" s="83">
        <v>0.30557480938706805</v>
      </c>
      <c r="J30" s="80">
        <v>10099</v>
      </c>
      <c r="K30" s="80">
        <v>9</v>
      </c>
      <c r="L30" s="80">
        <v>10108</v>
      </c>
    </row>
    <row r="31" spans="1:12" s="7" customFormat="1" ht="15" customHeight="1" x14ac:dyDescent="0.25">
      <c r="A31" s="102" t="s">
        <v>106</v>
      </c>
      <c r="B31" s="78" t="s">
        <v>114</v>
      </c>
      <c r="C31" s="69">
        <v>807</v>
      </c>
      <c r="D31" s="70">
        <v>173</v>
      </c>
      <c r="E31" s="71">
        <v>980</v>
      </c>
      <c r="F31" s="70">
        <v>229</v>
      </c>
      <c r="G31" s="70">
        <v>1</v>
      </c>
      <c r="H31" s="71">
        <v>230</v>
      </c>
      <c r="I31" s="82">
        <v>0.19008264462809918</v>
      </c>
      <c r="J31" s="71">
        <v>1210</v>
      </c>
      <c r="K31" s="70">
        <v>6</v>
      </c>
      <c r="L31" s="71">
        <v>1216</v>
      </c>
    </row>
    <row r="32" spans="1:12" s="7" customFormat="1" ht="15" customHeight="1" x14ac:dyDescent="0.25">
      <c r="A32" s="102"/>
      <c r="B32" s="78" t="s">
        <v>115</v>
      </c>
      <c r="C32" s="69">
        <v>796</v>
      </c>
      <c r="D32" s="70">
        <v>378</v>
      </c>
      <c r="E32" s="71">
        <v>1174</v>
      </c>
      <c r="F32" s="70">
        <v>555</v>
      </c>
      <c r="G32" s="70">
        <v>8</v>
      </c>
      <c r="H32" s="71">
        <v>563</v>
      </c>
      <c r="I32" s="82">
        <v>0.32412204951065055</v>
      </c>
      <c r="J32" s="71">
        <v>1737</v>
      </c>
      <c r="K32" s="70">
        <v>1</v>
      </c>
      <c r="L32" s="71">
        <v>1738</v>
      </c>
    </row>
    <row r="33" spans="1:12" s="7" customFormat="1" ht="15" customHeight="1" x14ac:dyDescent="0.25">
      <c r="A33" s="102"/>
      <c r="B33" s="78" t="s">
        <v>116</v>
      </c>
      <c r="C33" s="69">
        <v>2878</v>
      </c>
      <c r="D33" s="70">
        <v>1981</v>
      </c>
      <c r="E33" s="71">
        <v>4859</v>
      </c>
      <c r="F33" s="70">
        <v>2246</v>
      </c>
      <c r="G33" s="70">
        <v>47</v>
      </c>
      <c r="H33" s="71">
        <v>2293</v>
      </c>
      <c r="I33" s="82">
        <v>0.32060961968680091</v>
      </c>
      <c r="J33" s="71">
        <v>7152</v>
      </c>
      <c r="K33" s="70">
        <v>2</v>
      </c>
      <c r="L33" s="71">
        <v>7154</v>
      </c>
    </row>
    <row r="34" spans="1:12" s="7" customFormat="1" ht="15" customHeight="1" x14ac:dyDescent="0.25">
      <c r="A34" s="102"/>
      <c r="B34" s="77" t="s">
        <v>107</v>
      </c>
      <c r="C34" s="80">
        <v>2484</v>
      </c>
      <c r="D34" s="80">
        <v>2790</v>
      </c>
      <c r="E34" s="80">
        <v>5274</v>
      </c>
      <c r="F34" s="80">
        <v>1712</v>
      </c>
      <c r="G34" s="80">
        <v>35</v>
      </c>
      <c r="H34" s="80">
        <v>1747</v>
      </c>
      <c r="I34" s="83">
        <v>0.24882495371029767</v>
      </c>
      <c r="J34" s="80">
        <v>7021</v>
      </c>
      <c r="K34" s="80">
        <v>7</v>
      </c>
      <c r="L34" s="80">
        <v>7028</v>
      </c>
    </row>
    <row r="35" spans="1:12" s="7" customFormat="1" ht="15" customHeight="1" x14ac:dyDescent="0.25">
      <c r="A35" s="102" t="s">
        <v>107</v>
      </c>
      <c r="B35" s="78" t="s">
        <v>114</v>
      </c>
      <c r="C35" s="69">
        <v>303</v>
      </c>
      <c r="D35" s="70">
        <v>161</v>
      </c>
      <c r="E35" s="71">
        <v>464</v>
      </c>
      <c r="F35" s="70">
        <v>118</v>
      </c>
      <c r="G35" s="70">
        <v>5</v>
      </c>
      <c r="H35" s="71">
        <v>123</v>
      </c>
      <c r="I35" s="82">
        <v>0.20954003407155025</v>
      </c>
      <c r="J35" s="71">
        <v>587</v>
      </c>
      <c r="K35" s="70">
        <v>3</v>
      </c>
      <c r="L35" s="71">
        <v>590</v>
      </c>
    </row>
    <row r="36" spans="1:12" s="7" customFormat="1" ht="15" customHeight="1" x14ac:dyDescent="0.25">
      <c r="A36" s="102"/>
      <c r="B36" s="78" t="s">
        <v>115</v>
      </c>
      <c r="C36" s="69">
        <v>300</v>
      </c>
      <c r="D36" s="70">
        <v>188</v>
      </c>
      <c r="E36" s="71">
        <v>488</v>
      </c>
      <c r="F36" s="70">
        <v>162</v>
      </c>
      <c r="G36" s="70">
        <v>2</v>
      </c>
      <c r="H36" s="71">
        <v>164</v>
      </c>
      <c r="I36" s="82">
        <v>0.25153374233128833</v>
      </c>
      <c r="J36" s="71">
        <v>652</v>
      </c>
      <c r="K36" s="70">
        <v>1</v>
      </c>
      <c r="L36" s="71">
        <v>653</v>
      </c>
    </row>
    <row r="37" spans="1:12" s="7" customFormat="1" ht="15" customHeight="1" x14ac:dyDescent="0.25">
      <c r="A37" s="102"/>
      <c r="B37" s="78" t="s">
        <v>116</v>
      </c>
      <c r="C37" s="69">
        <v>1881</v>
      </c>
      <c r="D37" s="70">
        <v>2441</v>
      </c>
      <c r="E37" s="71">
        <v>4322</v>
      </c>
      <c r="F37" s="70">
        <v>1432</v>
      </c>
      <c r="G37" s="70">
        <v>28</v>
      </c>
      <c r="H37" s="71">
        <v>1460</v>
      </c>
      <c r="I37" s="82">
        <v>0.25250778277412661</v>
      </c>
      <c r="J37" s="71">
        <v>5782</v>
      </c>
      <c r="K37" s="70">
        <v>3</v>
      </c>
      <c r="L37" s="71">
        <v>5785</v>
      </c>
    </row>
    <row r="38" spans="1:12" s="7" customFormat="1" ht="15" customHeight="1" x14ac:dyDescent="0.25">
      <c r="A38" s="102"/>
      <c r="B38" s="77" t="s">
        <v>108</v>
      </c>
      <c r="C38" s="80">
        <v>6736</v>
      </c>
      <c r="D38" s="80">
        <v>6323</v>
      </c>
      <c r="E38" s="80">
        <v>13059</v>
      </c>
      <c r="F38" s="80">
        <v>6560</v>
      </c>
      <c r="G38" s="80">
        <v>160</v>
      </c>
      <c r="H38" s="80">
        <v>6720</v>
      </c>
      <c r="I38" s="83">
        <v>0.33975428484756559</v>
      </c>
      <c r="J38" s="80">
        <v>19779</v>
      </c>
      <c r="K38" s="80">
        <v>48</v>
      </c>
      <c r="L38" s="80">
        <v>19827</v>
      </c>
    </row>
    <row r="39" spans="1:12" s="7" customFormat="1" ht="15" customHeight="1" x14ac:dyDescent="0.25">
      <c r="A39" s="102" t="s">
        <v>108</v>
      </c>
      <c r="B39" s="78" t="s">
        <v>114</v>
      </c>
      <c r="C39" s="69">
        <v>795</v>
      </c>
      <c r="D39" s="70">
        <v>422</v>
      </c>
      <c r="E39" s="71">
        <v>1217</v>
      </c>
      <c r="F39" s="70">
        <v>457</v>
      </c>
      <c r="G39" s="70">
        <v>9</v>
      </c>
      <c r="H39" s="71">
        <v>466</v>
      </c>
      <c r="I39" s="82">
        <v>0.27688651218062982</v>
      </c>
      <c r="J39" s="71">
        <v>1683</v>
      </c>
      <c r="K39" s="70">
        <v>32</v>
      </c>
      <c r="L39" s="71">
        <v>1715</v>
      </c>
    </row>
    <row r="40" spans="1:12" s="7" customFormat="1" ht="15" customHeight="1" x14ac:dyDescent="0.25">
      <c r="A40" s="102"/>
      <c r="B40" s="78" t="s">
        <v>115</v>
      </c>
      <c r="C40" s="69">
        <v>1081</v>
      </c>
      <c r="D40" s="70">
        <v>646</v>
      </c>
      <c r="E40" s="71">
        <v>1727</v>
      </c>
      <c r="F40" s="70">
        <v>804</v>
      </c>
      <c r="G40" s="70">
        <v>15</v>
      </c>
      <c r="H40" s="71">
        <v>819</v>
      </c>
      <c r="I40" s="82">
        <v>0.32168106834249804</v>
      </c>
      <c r="J40" s="71">
        <v>2546</v>
      </c>
      <c r="K40" s="70">
        <v>4</v>
      </c>
      <c r="L40" s="71">
        <v>2550</v>
      </c>
    </row>
    <row r="41" spans="1:12" s="7" customFormat="1" ht="15" customHeight="1" x14ac:dyDescent="0.25">
      <c r="A41" s="102"/>
      <c r="B41" s="78" t="s">
        <v>116</v>
      </c>
      <c r="C41" s="69">
        <v>4860</v>
      </c>
      <c r="D41" s="70">
        <v>5255</v>
      </c>
      <c r="E41" s="71">
        <v>10115</v>
      </c>
      <c r="F41" s="70">
        <v>5299</v>
      </c>
      <c r="G41" s="70">
        <v>136</v>
      </c>
      <c r="H41" s="71">
        <v>5435</v>
      </c>
      <c r="I41" s="82">
        <v>0.34951768488745982</v>
      </c>
      <c r="J41" s="71">
        <v>15550</v>
      </c>
      <c r="K41" s="70">
        <v>12</v>
      </c>
      <c r="L41" s="71">
        <v>15562</v>
      </c>
    </row>
    <row r="42" spans="1:12" s="7" customFormat="1" ht="15" customHeight="1" x14ac:dyDescent="0.25">
      <c r="A42" s="102"/>
      <c r="B42" s="77" t="s">
        <v>109</v>
      </c>
      <c r="C42" s="80">
        <v>10156</v>
      </c>
      <c r="D42" s="80">
        <v>7099</v>
      </c>
      <c r="E42" s="80">
        <v>17255</v>
      </c>
      <c r="F42" s="80">
        <v>7521</v>
      </c>
      <c r="G42" s="80">
        <v>223</v>
      </c>
      <c r="H42" s="80">
        <v>7744</v>
      </c>
      <c r="I42" s="83">
        <v>0.30977239089563585</v>
      </c>
      <c r="J42" s="80">
        <v>24999</v>
      </c>
      <c r="K42" s="80">
        <v>12</v>
      </c>
      <c r="L42" s="80">
        <v>25011</v>
      </c>
    </row>
    <row r="43" spans="1:12" s="7" customFormat="1" ht="15" customHeight="1" x14ac:dyDescent="0.25">
      <c r="A43" s="102" t="s">
        <v>109</v>
      </c>
      <c r="B43" s="78" t="s">
        <v>114</v>
      </c>
      <c r="C43" s="69">
        <v>1310</v>
      </c>
      <c r="D43" s="70">
        <v>585</v>
      </c>
      <c r="E43" s="71">
        <v>1895</v>
      </c>
      <c r="F43" s="70">
        <v>627</v>
      </c>
      <c r="G43" s="70">
        <v>11</v>
      </c>
      <c r="H43" s="71">
        <v>638</v>
      </c>
      <c r="I43" s="82">
        <v>0.2518752467429925</v>
      </c>
      <c r="J43" s="71">
        <v>2533</v>
      </c>
      <c r="K43" s="70">
        <v>6</v>
      </c>
      <c r="L43" s="71">
        <v>2539</v>
      </c>
    </row>
    <row r="44" spans="1:12" s="7" customFormat="1" ht="15" customHeight="1" x14ac:dyDescent="0.25">
      <c r="A44" s="102"/>
      <c r="B44" s="78" t="s">
        <v>115</v>
      </c>
      <c r="C44" s="69">
        <v>2154</v>
      </c>
      <c r="D44" s="70">
        <v>1120</v>
      </c>
      <c r="E44" s="71">
        <v>3274</v>
      </c>
      <c r="F44" s="70">
        <v>1518</v>
      </c>
      <c r="G44" s="70">
        <v>27</v>
      </c>
      <c r="H44" s="71">
        <v>1545</v>
      </c>
      <c r="I44" s="82">
        <v>0.32060593484125338</v>
      </c>
      <c r="J44" s="71">
        <v>4819</v>
      </c>
      <c r="K44" s="70">
        <v>4</v>
      </c>
      <c r="L44" s="71">
        <v>4823</v>
      </c>
    </row>
    <row r="45" spans="1:12" s="7" customFormat="1" ht="15" customHeight="1" thickBot="1" x14ac:dyDescent="0.3">
      <c r="A45" s="102"/>
      <c r="B45" s="78" t="s">
        <v>116</v>
      </c>
      <c r="C45" s="69">
        <v>6692</v>
      </c>
      <c r="D45" s="70">
        <v>5394</v>
      </c>
      <c r="E45" s="71">
        <v>12086</v>
      </c>
      <c r="F45" s="70">
        <v>5376</v>
      </c>
      <c r="G45" s="70">
        <v>185</v>
      </c>
      <c r="H45" s="71">
        <v>5561</v>
      </c>
      <c r="I45" s="82">
        <v>0.31512438374794582</v>
      </c>
      <c r="J45" s="71">
        <v>17647</v>
      </c>
      <c r="K45" s="70">
        <v>2</v>
      </c>
      <c r="L45" s="71">
        <v>17649</v>
      </c>
    </row>
    <row r="46" spans="1:12" s="7" customFormat="1" ht="15" customHeight="1" thickTop="1" x14ac:dyDescent="0.25">
      <c r="A46" s="102"/>
      <c r="B46" s="84" t="s">
        <v>117</v>
      </c>
      <c r="C46" s="85">
        <v>44144</v>
      </c>
      <c r="D46" s="85">
        <v>37062</v>
      </c>
      <c r="E46" s="85">
        <v>81206</v>
      </c>
      <c r="F46" s="85">
        <v>33776</v>
      </c>
      <c r="G46" s="85">
        <v>825</v>
      </c>
      <c r="H46" s="85">
        <v>34601</v>
      </c>
      <c r="I46" s="86">
        <v>0.29878159351334549</v>
      </c>
      <c r="J46" s="85">
        <v>115807</v>
      </c>
      <c r="K46" s="85">
        <v>92</v>
      </c>
      <c r="L46" s="85">
        <v>115899</v>
      </c>
    </row>
    <row r="47" spans="1:12" s="7" customFormat="1" ht="15.75" customHeight="1" x14ac:dyDescent="0.25">
      <c r="A47" s="102"/>
      <c r="B47" s="78" t="s">
        <v>114</v>
      </c>
      <c r="C47" s="69">
        <v>5851</v>
      </c>
      <c r="D47" s="70">
        <v>2471</v>
      </c>
      <c r="E47" s="71">
        <v>8322</v>
      </c>
      <c r="F47" s="70">
        <v>2489</v>
      </c>
      <c r="G47" s="70">
        <v>51</v>
      </c>
      <c r="H47" s="71">
        <v>2540</v>
      </c>
      <c r="I47" s="82">
        <v>0.23384275455717179</v>
      </c>
      <c r="J47" s="71">
        <v>10862</v>
      </c>
      <c r="K47" s="70">
        <v>49</v>
      </c>
      <c r="L47" s="71">
        <v>10911</v>
      </c>
    </row>
    <row r="48" spans="1:12" s="7" customFormat="1" x14ac:dyDescent="0.25">
      <c r="A48" s="102"/>
      <c r="B48" s="78" t="s">
        <v>115</v>
      </c>
      <c r="C48" s="69">
        <v>7329</v>
      </c>
      <c r="D48" s="70">
        <v>3978</v>
      </c>
      <c r="E48" s="71">
        <v>11307</v>
      </c>
      <c r="F48" s="70">
        <v>4922</v>
      </c>
      <c r="G48" s="70">
        <v>81</v>
      </c>
      <c r="H48" s="71">
        <v>5003</v>
      </c>
      <c r="I48" s="82">
        <v>0.30674432863274065</v>
      </c>
      <c r="J48" s="71">
        <v>16310</v>
      </c>
      <c r="K48" s="70">
        <v>15</v>
      </c>
      <c r="L48" s="71">
        <v>16325</v>
      </c>
    </row>
    <row r="49" spans="1:16" s="7" customFormat="1" x14ac:dyDescent="0.25">
      <c r="A49" s="102"/>
      <c r="B49" s="79" t="s">
        <v>116</v>
      </c>
      <c r="C49" s="96">
        <v>30964</v>
      </c>
      <c r="D49" s="97">
        <v>30613</v>
      </c>
      <c r="E49" s="89">
        <v>61577</v>
      </c>
      <c r="F49" s="97">
        <v>26365</v>
      </c>
      <c r="G49" s="97">
        <v>693</v>
      </c>
      <c r="H49" s="89">
        <v>27058</v>
      </c>
      <c r="I49" s="87">
        <v>0.30527444011959159</v>
      </c>
      <c r="J49" s="89">
        <v>88635</v>
      </c>
      <c r="K49" s="97">
        <v>28</v>
      </c>
      <c r="L49" s="89">
        <v>88663</v>
      </c>
    </row>
    <row r="50" spans="1:16" x14ac:dyDescent="0.25">
      <c r="P50" s="38"/>
    </row>
    <row r="51" spans="1:16" ht="17.25" x14ac:dyDescent="0.25">
      <c r="B51" s="92" t="s">
        <v>311</v>
      </c>
    </row>
    <row r="53" spans="1:16" x14ac:dyDescent="0.25">
      <c r="J53" s="39"/>
    </row>
    <row r="54" spans="1:16" x14ac:dyDescent="0.25">
      <c r="J54" s="39"/>
    </row>
    <row r="55" spans="1:16" x14ac:dyDescent="0.25">
      <c r="J55" s="39"/>
    </row>
    <row r="56" spans="1:16" x14ac:dyDescent="0.25">
      <c r="J56" s="39"/>
    </row>
    <row r="57" spans="1:16" x14ac:dyDescent="0.25">
      <c r="J57" s="39"/>
    </row>
    <row r="58" spans="1:16" x14ac:dyDescent="0.25">
      <c r="J58" s="39"/>
    </row>
    <row r="59" spans="1:16" x14ac:dyDescent="0.25">
      <c r="J59" s="39"/>
    </row>
    <row r="60" spans="1:16" x14ac:dyDescent="0.25">
      <c r="J60" s="39"/>
    </row>
    <row r="61" spans="1:16" x14ac:dyDescent="0.25">
      <c r="J61" s="39"/>
    </row>
    <row r="62" spans="1:16" x14ac:dyDescent="0.25">
      <c r="J62" s="39"/>
    </row>
    <row r="63" spans="1:16" x14ac:dyDescent="0.25">
      <c r="J63" s="39"/>
    </row>
    <row r="64" spans="1:16"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5" spans="10:10" x14ac:dyDescent="0.25">
      <c r="J85" s="39"/>
    </row>
    <row r="86" spans="10:10" x14ac:dyDescent="0.25">
      <c r="J86" s="39"/>
    </row>
    <row r="87" spans="10:10" x14ac:dyDescent="0.25">
      <c r="J87" s="39"/>
    </row>
  </sheetData>
  <mergeCells count="3">
    <mergeCell ref="D2:I3"/>
    <mergeCell ref="D4:I4"/>
    <mergeCell ref="C12:L1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1B5E-99A4-4683-AF5B-328A03947735}">
  <sheetPr>
    <pageSetUpPr fitToPage="1"/>
  </sheetPr>
  <dimension ref="A1:AMJ87"/>
  <sheetViews>
    <sheetView showGridLines="0" zoomScaleNormal="100" workbookViewId="0">
      <pane ySplit="13" topLeftCell="A14" activePane="bottomLeft" state="frozen"/>
      <selection activeCell="O24" sqref="O24"/>
      <selection pane="bottomLeft" activeCell="B9" sqref="B9"/>
    </sheetView>
  </sheetViews>
  <sheetFormatPr baseColWidth="10" defaultColWidth="11.42578125" defaultRowHeight="15" x14ac:dyDescent="0.25"/>
  <cols>
    <col min="1" max="1" width="5.28515625" style="7" customWidth="1"/>
    <col min="2" max="2" width="24.5703125" style="7" customWidth="1"/>
    <col min="3" max="4" width="11.42578125" style="7"/>
    <col min="5" max="5" width="14.140625" style="7" customWidth="1"/>
    <col min="6" max="6" width="16" style="7" customWidth="1"/>
    <col min="7" max="7" width="11.42578125" style="7"/>
    <col min="8" max="8" width="17.7109375" style="7" customWidth="1"/>
    <col min="9" max="9" width="13.140625" style="7" customWidth="1"/>
    <col min="10" max="10" width="12.140625" style="7" customWidth="1"/>
    <col min="11" max="11" width="12.85546875" style="7" customWidth="1"/>
    <col min="12" max="12" width="11.42578125" style="7"/>
    <col min="13" max="13" width="21.7109375" style="33" customWidth="1"/>
    <col min="14" max="15" width="11.42578125" style="7"/>
    <col min="16" max="16" width="11.42578125" style="33"/>
    <col min="17" max="1024" width="11.42578125" style="7"/>
  </cols>
  <sheetData>
    <row r="1" spans="1:16" ht="15" customHeight="1" x14ac:dyDescent="0.25">
      <c r="D1" s="88"/>
      <c r="E1" s="88"/>
      <c r="F1" s="88"/>
      <c r="G1" s="88"/>
      <c r="H1" s="88"/>
      <c r="I1" s="88"/>
    </row>
    <row r="2" spans="1:16" ht="15" customHeight="1" x14ac:dyDescent="0.25">
      <c r="D2" s="162" t="s">
        <v>260</v>
      </c>
      <c r="E2" s="162"/>
      <c r="F2" s="162"/>
      <c r="G2" s="162"/>
      <c r="H2" s="162"/>
      <c r="I2" s="162"/>
    </row>
    <row r="3" spans="1:16" ht="15" customHeight="1" x14ac:dyDescent="0.25">
      <c r="D3" s="162"/>
      <c r="E3" s="162"/>
      <c r="F3" s="162"/>
      <c r="G3" s="162"/>
      <c r="H3" s="162"/>
      <c r="I3" s="162"/>
    </row>
    <row r="4" spans="1:16" ht="15" customHeight="1" x14ac:dyDescent="0.25">
      <c r="D4" s="162" t="s">
        <v>259</v>
      </c>
      <c r="E4" s="162"/>
      <c r="F4" s="162"/>
      <c r="G4" s="162"/>
      <c r="H4" s="162"/>
      <c r="I4" s="162"/>
      <c r="L4" s="34"/>
    </row>
    <row r="9" spans="1:16" ht="30" customHeight="1" x14ac:dyDescent="0.25">
      <c r="B9" s="74" t="s">
        <v>112</v>
      </c>
      <c r="C9" s="74"/>
      <c r="D9" s="74"/>
      <c r="E9" s="74"/>
      <c r="F9" s="74"/>
      <c r="G9" s="74"/>
      <c r="H9" s="74"/>
      <c r="I9" s="74"/>
      <c r="J9" s="17"/>
      <c r="K9" s="33"/>
    </row>
    <row r="10" spans="1:16" ht="30" customHeight="1" x14ac:dyDescent="0.25">
      <c r="B10" s="101" t="s">
        <v>269</v>
      </c>
      <c r="C10" s="35"/>
      <c r="D10" s="35"/>
      <c r="E10" s="35"/>
      <c r="F10" s="35"/>
      <c r="G10" s="35"/>
      <c r="H10" s="35"/>
      <c r="I10" s="36"/>
      <c r="J10" s="37"/>
      <c r="K10" s="33"/>
    </row>
    <row r="11" spans="1:16" ht="15.75" thickBot="1" x14ac:dyDescent="0.3">
      <c r="B11" s="17"/>
      <c r="C11" s="17"/>
      <c r="D11" s="17"/>
      <c r="E11" s="17"/>
      <c r="F11" s="17"/>
      <c r="G11" s="17"/>
      <c r="H11" s="17"/>
      <c r="I11" s="17"/>
      <c r="J11" s="17"/>
    </row>
    <row r="12" spans="1:16" ht="23.25" customHeight="1" thickBot="1" x14ac:dyDescent="0.3">
      <c r="A12" s="29"/>
      <c r="B12" s="99" t="s">
        <v>138</v>
      </c>
      <c r="C12" s="167" t="s">
        <v>63</v>
      </c>
      <c r="D12" s="167"/>
      <c r="E12" s="167"/>
      <c r="F12" s="167"/>
      <c r="G12" s="167"/>
      <c r="H12" s="167"/>
      <c r="I12" s="167"/>
      <c r="J12" s="167"/>
      <c r="K12" s="167"/>
      <c r="L12" s="167"/>
      <c r="M12" s="7"/>
      <c r="P12" s="7"/>
    </row>
    <row r="13" spans="1:16" ht="35.25" customHeight="1" thickBot="1" x14ac:dyDescent="0.3">
      <c r="B13" s="99" t="s">
        <v>90</v>
      </c>
      <c r="C13" s="99" t="s">
        <v>65</v>
      </c>
      <c r="D13" s="99" t="s">
        <v>66</v>
      </c>
      <c r="E13" s="99" t="s">
        <v>67</v>
      </c>
      <c r="F13" s="99" t="s">
        <v>257</v>
      </c>
      <c r="G13" s="99" t="s">
        <v>69</v>
      </c>
      <c r="H13" s="99" t="s">
        <v>70</v>
      </c>
      <c r="I13" s="99" t="s">
        <v>71</v>
      </c>
      <c r="J13" s="99" t="s">
        <v>261</v>
      </c>
      <c r="K13" s="99" t="s">
        <v>262</v>
      </c>
      <c r="L13" s="99" t="s">
        <v>72</v>
      </c>
      <c r="M13" s="7"/>
      <c r="P13" s="7"/>
    </row>
    <row r="14" spans="1:16" ht="15" customHeight="1" x14ac:dyDescent="0.25">
      <c r="A14" s="100"/>
      <c r="B14" s="77" t="s">
        <v>102</v>
      </c>
      <c r="C14" s="80">
        <v>570</v>
      </c>
      <c r="D14" s="80">
        <v>386</v>
      </c>
      <c r="E14" s="80">
        <v>956</v>
      </c>
      <c r="F14" s="80">
        <v>173</v>
      </c>
      <c r="G14" s="80">
        <v>3</v>
      </c>
      <c r="H14" s="80">
        <v>176</v>
      </c>
      <c r="I14" s="83">
        <v>0.15547703180212014</v>
      </c>
      <c r="J14" s="80">
        <v>1132</v>
      </c>
      <c r="K14" s="80">
        <v>0</v>
      </c>
      <c r="L14" s="80">
        <v>1132</v>
      </c>
      <c r="M14" s="7"/>
      <c r="P14" s="7"/>
    </row>
    <row r="15" spans="1:16" s="7" customFormat="1" ht="15" customHeight="1" x14ac:dyDescent="0.25">
      <c r="A15" s="102" t="s">
        <v>102</v>
      </c>
      <c r="B15" s="78" t="s">
        <v>114</v>
      </c>
      <c r="C15" s="69">
        <v>60</v>
      </c>
      <c r="D15" s="70">
        <v>23</v>
      </c>
      <c r="E15" s="71">
        <v>83</v>
      </c>
      <c r="F15" s="70">
        <v>12</v>
      </c>
      <c r="G15" s="70">
        <v>0</v>
      </c>
      <c r="H15" s="71">
        <v>12</v>
      </c>
      <c r="I15" s="82">
        <v>0.12631578947368421</v>
      </c>
      <c r="J15" s="71">
        <v>95</v>
      </c>
      <c r="K15" s="70">
        <v>0</v>
      </c>
      <c r="L15" s="71">
        <v>95</v>
      </c>
    </row>
    <row r="16" spans="1:16" s="7" customFormat="1" ht="15" customHeight="1" x14ac:dyDescent="0.25">
      <c r="A16" s="102"/>
      <c r="B16" s="78" t="s">
        <v>115</v>
      </c>
      <c r="C16" s="69">
        <v>216</v>
      </c>
      <c r="D16" s="70">
        <v>103</v>
      </c>
      <c r="E16" s="71">
        <v>319</v>
      </c>
      <c r="F16" s="70">
        <v>35</v>
      </c>
      <c r="G16" s="70">
        <v>0</v>
      </c>
      <c r="H16" s="71">
        <v>35</v>
      </c>
      <c r="I16" s="82">
        <v>9.8870056497175146E-2</v>
      </c>
      <c r="J16" s="71">
        <v>354</v>
      </c>
      <c r="K16" s="70">
        <v>0</v>
      </c>
      <c r="L16" s="71">
        <v>354</v>
      </c>
    </row>
    <row r="17" spans="1:12" s="7" customFormat="1" ht="15" customHeight="1" x14ac:dyDescent="0.25">
      <c r="A17" s="102"/>
      <c r="B17" s="78" t="s">
        <v>116</v>
      </c>
      <c r="C17" s="69">
        <v>294</v>
      </c>
      <c r="D17" s="70">
        <v>260</v>
      </c>
      <c r="E17" s="71">
        <v>554</v>
      </c>
      <c r="F17" s="70">
        <v>126</v>
      </c>
      <c r="G17" s="70">
        <v>3</v>
      </c>
      <c r="H17" s="71">
        <v>129</v>
      </c>
      <c r="I17" s="82">
        <v>0.18887262079062958</v>
      </c>
      <c r="J17" s="71">
        <v>683</v>
      </c>
      <c r="K17" s="70">
        <v>0</v>
      </c>
      <c r="L17" s="71">
        <v>683</v>
      </c>
    </row>
    <row r="18" spans="1:12" s="7" customFormat="1" ht="15" customHeight="1" x14ac:dyDescent="0.25">
      <c r="A18" s="102"/>
      <c r="B18" s="77" t="s">
        <v>103</v>
      </c>
      <c r="C18" s="80">
        <v>821</v>
      </c>
      <c r="D18" s="80">
        <v>682</v>
      </c>
      <c r="E18" s="80">
        <v>1503</v>
      </c>
      <c r="F18" s="80">
        <v>709</v>
      </c>
      <c r="G18" s="80">
        <v>15</v>
      </c>
      <c r="H18" s="80">
        <v>724</v>
      </c>
      <c r="I18" s="83">
        <v>0.32510103277952401</v>
      </c>
      <c r="J18" s="80">
        <v>2227</v>
      </c>
      <c r="K18" s="80">
        <v>0</v>
      </c>
      <c r="L18" s="80">
        <v>2227</v>
      </c>
    </row>
    <row r="19" spans="1:12" s="7" customFormat="1" ht="15" customHeight="1" x14ac:dyDescent="0.25">
      <c r="A19" s="102" t="s">
        <v>103</v>
      </c>
      <c r="B19" s="78" t="s">
        <v>114</v>
      </c>
      <c r="C19" s="69">
        <v>86</v>
      </c>
      <c r="D19" s="70">
        <v>36</v>
      </c>
      <c r="E19" s="71">
        <v>122</v>
      </c>
      <c r="F19" s="70">
        <v>48</v>
      </c>
      <c r="G19" s="70">
        <v>0</v>
      </c>
      <c r="H19" s="71">
        <v>48</v>
      </c>
      <c r="I19" s="82">
        <v>0.28235294117647058</v>
      </c>
      <c r="J19" s="71">
        <v>170</v>
      </c>
      <c r="K19" s="70">
        <v>0</v>
      </c>
      <c r="L19" s="71">
        <v>170</v>
      </c>
    </row>
    <row r="20" spans="1:12" s="7" customFormat="1" ht="15" customHeight="1" x14ac:dyDescent="0.25">
      <c r="A20" s="102"/>
      <c r="B20" s="78" t="s">
        <v>115</v>
      </c>
      <c r="C20" s="69">
        <v>246</v>
      </c>
      <c r="D20" s="70">
        <v>159</v>
      </c>
      <c r="E20" s="71">
        <v>405</v>
      </c>
      <c r="F20" s="70">
        <v>147</v>
      </c>
      <c r="G20" s="70">
        <v>0</v>
      </c>
      <c r="H20" s="71">
        <v>147</v>
      </c>
      <c r="I20" s="82">
        <v>0.26630434782608697</v>
      </c>
      <c r="J20" s="71">
        <v>552</v>
      </c>
      <c r="K20" s="70">
        <v>0</v>
      </c>
      <c r="L20" s="71">
        <v>552</v>
      </c>
    </row>
    <row r="21" spans="1:12" s="7" customFormat="1" ht="15" customHeight="1" x14ac:dyDescent="0.25">
      <c r="A21" s="102"/>
      <c r="B21" s="78" t="s">
        <v>116</v>
      </c>
      <c r="C21" s="69">
        <v>489</v>
      </c>
      <c r="D21" s="70">
        <v>487</v>
      </c>
      <c r="E21" s="71">
        <v>976</v>
      </c>
      <c r="F21" s="70">
        <v>514</v>
      </c>
      <c r="G21" s="70">
        <v>15</v>
      </c>
      <c r="H21" s="71">
        <v>529</v>
      </c>
      <c r="I21" s="82">
        <v>0.35149501661129567</v>
      </c>
      <c r="J21" s="71">
        <v>1505</v>
      </c>
      <c r="K21" s="70">
        <v>0</v>
      </c>
      <c r="L21" s="71">
        <v>1505</v>
      </c>
    </row>
    <row r="22" spans="1:12" s="7" customFormat="1" ht="15" customHeight="1" x14ac:dyDescent="0.25">
      <c r="A22" s="102"/>
      <c r="B22" s="77" t="s">
        <v>104</v>
      </c>
      <c r="C22" s="80">
        <v>408</v>
      </c>
      <c r="D22" s="80">
        <v>221</v>
      </c>
      <c r="E22" s="80">
        <v>629</v>
      </c>
      <c r="F22" s="80">
        <v>162</v>
      </c>
      <c r="G22" s="80">
        <v>3</v>
      </c>
      <c r="H22" s="80">
        <v>165</v>
      </c>
      <c r="I22" s="83">
        <v>0.20780856423173805</v>
      </c>
      <c r="J22" s="80">
        <v>794</v>
      </c>
      <c r="K22" s="80">
        <v>0</v>
      </c>
      <c r="L22" s="80">
        <v>794</v>
      </c>
    </row>
    <row r="23" spans="1:12" s="7" customFormat="1" ht="15" customHeight="1" x14ac:dyDescent="0.25">
      <c r="A23" s="102" t="s">
        <v>104</v>
      </c>
      <c r="B23" s="78" t="s">
        <v>114</v>
      </c>
      <c r="C23" s="69">
        <v>62</v>
      </c>
      <c r="D23" s="70">
        <v>20</v>
      </c>
      <c r="E23" s="71">
        <v>82</v>
      </c>
      <c r="F23" s="70">
        <v>16</v>
      </c>
      <c r="G23" s="70">
        <v>0</v>
      </c>
      <c r="H23" s="71">
        <v>16</v>
      </c>
      <c r="I23" s="82">
        <v>0.16326530612244897</v>
      </c>
      <c r="J23" s="71">
        <v>98</v>
      </c>
      <c r="K23" s="70">
        <v>0</v>
      </c>
      <c r="L23" s="71">
        <v>98</v>
      </c>
    </row>
    <row r="24" spans="1:12" s="7" customFormat="1" ht="15" customHeight="1" x14ac:dyDescent="0.25">
      <c r="A24" s="102"/>
      <c r="B24" s="78" t="s">
        <v>115</v>
      </c>
      <c r="C24" s="69">
        <v>112</v>
      </c>
      <c r="D24" s="70">
        <v>76</v>
      </c>
      <c r="E24" s="71">
        <v>188</v>
      </c>
      <c r="F24" s="70">
        <v>50</v>
      </c>
      <c r="G24" s="70">
        <v>0</v>
      </c>
      <c r="H24" s="71">
        <v>50</v>
      </c>
      <c r="I24" s="82">
        <v>0.21008403361344538</v>
      </c>
      <c r="J24" s="71">
        <v>238</v>
      </c>
      <c r="K24" s="70">
        <v>0</v>
      </c>
      <c r="L24" s="71">
        <v>238</v>
      </c>
    </row>
    <row r="25" spans="1:12" s="7" customFormat="1" ht="15" customHeight="1" x14ac:dyDescent="0.25">
      <c r="A25" s="102"/>
      <c r="B25" s="78" t="s">
        <v>116</v>
      </c>
      <c r="C25" s="69">
        <v>234</v>
      </c>
      <c r="D25" s="70">
        <v>125</v>
      </c>
      <c r="E25" s="71">
        <v>359</v>
      </c>
      <c r="F25" s="70">
        <v>96</v>
      </c>
      <c r="G25" s="70">
        <v>3</v>
      </c>
      <c r="H25" s="71">
        <v>99</v>
      </c>
      <c r="I25" s="82">
        <v>0.21615720524017468</v>
      </c>
      <c r="J25" s="71">
        <v>458</v>
      </c>
      <c r="K25" s="70">
        <v>0</v>
      </c>
      <c r="L25" s="71">
        <v>458</v>
      </c>
    </row>
    <row r="26" spans="1:12" s="7" customFormat="1" ht="15" customHeight="1" x14ac:dyDescent="0.25">
      <c r="A26" s="102"/>
      <c r="B26" s="77" t="s">
        <v>105</v>
      </c>
      <c r="C26" s="80">
        <v>704</v>
      </c>
      <c r="D26" s="80">
        <v>904</v>
      </c>
      <c r="E26" s="80">
        <v>1608</v>
      </c>
      <c r="F26" s="80">
        <v>601</v>
      </c>
      <c r="G26" s="80">
        <v>4</v>
      </c>
      <c r="H26" s="80">
        <v>605</v>
      </c>
      <c r="I26" s="83">
        <v>0.27338454586534117</v>
      </c>
      <c r="J26" s="80">
        <v>2213</v>
      </c>
      <c r="K26" s="80">
        <v>0</v>
      </c>
      <c r="L26" s="80">
        <v>2213</v>
      </c>
    </row>
    <row r="27" spans="1:12" s="7" customFormat="1" ht="15" customHeight="1" x14ac:dyDescent="0.25">
      <c r="A27" s="102" t="s">
        <v>105</v>
      </c>
      <c r="B27" s="78" t="s">
        <v>114</v>
      </c>
      <c r="C27" s="69">
        <v>82</v>
      </c>
      <c r="D27" s="70">
        <v>52</v>
      </c>
      <c r="E27" s="71">
        <v>134</v>
      </c>
      <c r="F27" s="70">
        <v>30</v>
      </c>
      <c r="G27" s="70">
        <v>0</v>
      </c>
      <c r="H27" s="71">
        <v>30</v>
      </c>
      <c r="I27" s="82">
        <v>0.18292682926829268</v>
      </c>
      <c r="J27" s="71">
        <v>164</v>
      </c>
      <c r="K27" s="70">
        <v>0</v>
      </c>
      <c r="L27" s="71">
        <v>164</v>
      </c>
    </row>
    <row r="28" spans="1:12" s="7" customFormat="1" ht="15" customHeight="1" x14ac:dyDescent="0.25">
      <c r="A28" s="102"/>
      <c r="B28" s="78" t="s">
        <v>115</v>
      </c>
      <c r="C28" s="69">
        <v>255</v>
      </c>
      <c r="D28" s="70">
        <v>245</v>
      </c>
      <c r="E28" s="71">
        <v>500</v>
      </c>
      <c r="F28" s="70">
        <v>156</v>
      </c>
      <c r="G28" s="70">
        <v>1</v>
      </c>
      <c r="H28" s="71">
        <v>157</v>
      </c>
      <c r="I28" s="82">
        <v>0.23896499238964991</v>
      </c>
      <c r="J28" s="71">
        <v>657</v>
      </c>
      <c r="K28" s="70">
        <v>0</v>
      </c>
      <c r="L28" s="71">
        <v>657</v>
      </c>
    </row>
    <row r="29" spans="1:12" s="7" customFormat="1" ht="15" customHeight="1" x14ac:dyDescent="0.25">
      <c r="A29" s="102"/>
      <c r="B29" s="78" t="s">
        <v>116</v>
      </c>
      <c r="C29" s="69">
        <v>367</v>
      </c>
      <c r="D29" s="70">
        <v>607</v>
      </c>
      <c r="E29" s="71">
        <v>974</v>
      </c>
      <c r="F29" s="70">
        <v>415</v>
      </c>
      <c r="G29" s="70">
        <v>3</v>
      </c>
      <c r="H29" s="71">
        <v>418</v>
      </c>
      <c r="I29" s="82">
        <v>0.30028735632183906</v>
      </c>
      <c r="J29" s="71">
        <v>1392</v>
      </c>
      <c r="K29" s="70">
        <v>0</v>
      </c>
      <c r="L29" s="71">
        <v>1392</v>
      </c>
    </row>
    <row r="30" spans="1:12" s="7" customFormat="1" ht="15" customHeight="1" x14ac:dyDescent="0.25">
      <c r="A30" s="102"/>
      <c r="B30" s="77" t="s">
        <v>106</v>
      </c>
      <c r="C30" s="80">
        <v>460</v>
      </c>
      <c r="D30" s="80">
        <v>297</v>
      </c>
      <c r="E30" s="80">
        <v>757</v>
      </c>
      <c r="F30" s="80">
        <v>363</v>
      </c>
      <c r="G30" s="80">
        <v>9</v>
      </c>
      <c r="H30" s="80">
        <v>372</v>
      </c>
      <c r="I30" s="83">
        <v>0.32949512843224094</v>
      </c>
      <c r="J30" s="80">
        <v>1129</v>
      </c>
      <c r="K30" s="80">
        <v>0</v>
      </c>
      <c r="L30" s="80">
        <v>1129</v>
      </c>
    </row>
    <row r="31" spans="1:12" s="7" customFormat="1" ht="15" customHeight="1" x14ac:dyDescent="0.25">
      <c r="A31" s="102" t="s">
        <v>106</v>
      </c>
      <c r="B31" s="78" t="s">
        <v>114</v>
      </c>
      <c r="C31" s="69">
        <v>30</v>
      </c>
      <c r="D31" s="70">
        <v>31</v>
      </c>
      <c r="E31" s="71">
        <v>61</v>
      </c>
      <c r="F31" s="70">
        <v>38</v>
      </c>
      <c r="G31" s="70">
        <v>0</v>
      </c>
      <c r="H31" s="71">
        <v>38</v>
      </c>
      <c r="I31" s="82">
        <v>0.38383838383838381</v>
      </c>
      <c r="J31" s="71">
        <v>99</v>
      </c>
      <c r="K31" s="70">
        <v>0</v>
      </c>
      <c r="L31" s="71">
        <v>99</v>
      </c>
    </row>
    <row r="32" spans="1:12" s="7" customFormat="1" ht="15" customHeight="1" x14ac:dyDescent="0.25">
      <c r="A32" s="102"/>
      <c r="B32" s="78" t="s">
        <v>115</v>
      </c>
      <c r="C32" s="69">
        <v>66</v>
      </c>
      <c r="D32" s="70">
        <v>25</v>
      </c>
      <c r="E32" s="71">
        <v>91</v>
      </c>
      <c r="F32" s="70">
        <v>38</v>
      </c>
      <c r="G32" s="70">
        <v>0</v>
      </c>
      <c r="H32" s="71">
        <v>38</v>
      </c>
      <c r="I32" s="82">
        <v>0.29457364341085274</v>
      </c>
      <c r="J32" s="71">
        <v>129</v>
      </c>
      <c r="K32" s="70">
        <v>0</v>
      </c>
      <c r="L32" s="71">
        <v>129</v>
      </c>
    </row>
    <row r="33" spans="1:12" s="7" customFormat="1" ht="15" customHeight="1" x14ac:dyDescent="0.25">
      <c r="A33" s="102"/>
      <c r="B33" s="78" t="s">
        <v>116</v>
      </c>
      <c r="C33" s="69">
        <v>364</v>
      </c>
      <c r="D33" s="70">
        <v>241</v>
      </c>
      <c r="E33" s="71">
        <v>605</v>
      </c>
      <c r="F33" s="70">
        <v>287</v>
      </c>
      <c r="G33" s="70">
        <v>9</v>
      </c>
      <c r="H33" s="71">
        <v>296</v>
      </c>
      <c r="I33" s="82">
        <v>0.32852386237513875</v>
      </c>
      <c r="J33" s="71">
        <v>901</v>
      </c>
      <c r="K33" s="70">
        <v>0</v>
      </c>
      <c r="L33" s="71">
        <v>901</v>
      </c>
    </row>
    <row r="34" spans="1:12" s="7" customFormat="1" ht="15" customHeight="1" x14ac:dyDescent="0.25">
      <c r="A34" s="102"/>
      <c r="B34" s="77" t="s">
        <v>107</v>
      </c>
      <c r="C34" s="80">
        <v>187</v>
      </c>
      <c r="D34" s="80">
        <v>170</v>
      </c>
      <c r="E34" s="80">
        <v>357</v>
      </c>
      <c r="F34" s="80">
        <v>82</v>
      </c>
      <c r="G34" s="80">
        <v>1</v>
      </c>
      <c r="H34" s="80">
        <v>83</v>
      </c>
      <c r="I34" s="83">
        <v>0.18863636363636363</v>
      </c>
      <c r="J34" s="80">
        <v>440</v>
      </c>
      <c r="K34" s="80">
        <v>0</v>
      </c>
      <c r="L34" s="80">
        <v>440</v>
      </c>
    </row>
    <row r="35" spans="1:12" s="7" customFormat="1" ht="15" customHeight="1" x14ac:dyDescent="0.25">
      <c r="A35" s="102" t="s">
        <v>107</v>
      </c>
      <c r="B35" s="78" t="s">
        <v>114</v>
      </c>
      <c r="C35" s="69">
        <v>25</v>
      </c>
      <c r="D35" s="70">
        <v>11</v>
      </c>
      <c r="E35" s="71">
        <v>36</v>
      </c>
      <c r="F35" s="70">
        <v>8</v>
      </c>
      <c r="G35" s="70">
        <v>0</v>
      </c>
      <c r="H35" s="71">
        <v>8</v>
      </c>
      <c r="I35" s="82">
        <v>0.18181818181818182</v>
      </c>
      <c r="J35" s="71">
        <v>44</v>
      </c>
      <c r="K35" s="70">
        <v>0</v>
      </c>
      <c r="L35" s="71">
        <v>44</v>
      </c>
    </row>
    <row r="36" spans="1:12" s="7" customFormat="1" ht="15" customHeight="1" x14ac:dyDescent="0.25">
      <c r="A36" s="102"/>
      <c r="B36" s="78" t="s">
        <v>115</v>
      </c>
      <c r="C36" s="69">
        <v>50</v>
      </c>
      <c r="D36" s="70">
        <v>51</v>
      </c>
      <c r="E36" s="71">
        <v>101</v>
      </c>
      <c r="F36" s="70">
        <v>26</v>
      </c>
      <c r="G36" s="70">
        <v>1</v>
      </c>
      <c r="H36" s="71">
        <v>27</v>
      </c>
      <c r="I36" s="82">
        <v>0.2109375</v>
      </c>
      <c r="J36" s="71">
        <v>128</v>
      </c>
      <c r="K36" s="70">
        <v>0</v>
      </c>
      <c r="L36" s="71">
        <v>128</v>
      </c>
    </row>
    <row r="37" spans="1:12" s="7" customFormat="1" ht="15" customHeight="1" x14ac:dyDescent="0.25">
      <c r="A37" s="102"/>
      <c r="B37" s="78" t="s">
        <v>116</v>
      </c>
      <c r="C37" s="69">
        <v>112</v>
      </c>
      <c r="D37" s="70">
        <v>108</v>
      </c>
      <c r="E37" s="71">
        <v>220</v>
      </c>
      <c r="F37" s="70">
        <v>48</v>
      </c>
      <c r="G37" s="70">
        <v>0</v>
      </c>
      <c r="H37" s="71">
        <v>48</v>
      </c>
      <c r="I37" s="82">
        <v>0.17910447761194029</v>
      </c>
      <c r="J37" s="71">
        <v>268</v>
      </c>
      <c r="K37" s="70">
        <v>0</v>
      </c>
      <c r="L37" s="71">
        <v>268</v>
      </c>
    </row>
    <row r="38" spans="1:12" s="7" customFormat="1" ht="15" customHeight="1" x14ac:dyDescent="0.25">
      <c r="A38" s="102"/>
      <c r="B38" s="77" t="s">
        <v>108</v>
      </c>
      <c r="C38" s="80">
        <v>1521</v>
      </c>
      <c r="D38" s="80">
        <v>1280</v>
      </c>
      <c r="E38" s="80">
        <v>2801</v>
      </c>
      <c r="F38" s="80">
        <v>1110</v>
      </c>
      <c r="G38" s="80">
        <v>4</v>
      </c>
      <c r="H38" s="80">
        <v>1114</v>
      </c>
      <c r="I38" s="83">
        <v>0.28454661558109834</v>
      </c>
      <c r="J38" s="80">
        <v>3915</v>
      </c>
      <c r="K38" s="80">
        <v>3</v>
      </c>
      <c r="L38" s="80">
        <v>3918</v>
      </c>
    </row>
    <row r="39" spans="1:12" s="7" customFormat="1" ht="15" customHeight="1" x14ac:dyDescent="0.25">
      <c r="A39" s="102" t="s">
        <v>108</v>
      </c>
      <c r="B39" s="78" t="s">
        <v>114</v>
      </c>
      <c r="C39" s="69">
        <v>196</v>
      </c>
      <c r="D39" s="70">
        <v>112</v>
      </c>
      <c r="E39" s="71">
        <v>308</v>
      </c>
      <c r="F39" s="70">
        <v>113</v>
      </c>
      <c r="G39" s="70">
        <v>0</v>
      </c>
      <c r="H39" s="71">
        <v>113</v>
      </c>
      <c r="I39" s="82">
        <v>0.26840855106888362</v>
      </c>
      <c r="J39" s="71">
        <v>421</v>
      </c>
      <c r="K39" s="70">
        <v>0</v>
      </c>
      <c r="L39" s="71">
        <v>421</v>
      </c>
    </row>
    <row r="40" spans="1:12" s="7" customFormat="1" ht="15" customHeight="1" x14ac:dyDescent="0.25">
      <c r="A40" s="102"/>
      <c r="B40" s="78" t="s">
        <v>115</v>
      </c>
      <c r="C40" s="69">
        <v>593</v>
      </c>
      <c r="D40" s="70">
        <v>435</v>
      </c>
      <c r="E40" s="71">
        <v>1028</v>
      </c>
      <c r="F40" s="70">
        <v>383</v>
      </c>
      <c r="G40" s="70">
        <v>1</v>
      </c>
      <c r="H40" s="71">
        <v>384</v>
      </c>
      <c r="I40" s="82">
        <v>0.2719546742209632</v>
      </c>
      <c r="J40" s="71">
        <v>1412</v>
      </c>
      <c r="K40" s="70">
        <v>0</v>
      </c>
      <c r="L40" s="71">
        <v>1412</v>
      </c>
    </row>
    <row r="41" spans="1:12" s="7" customFormat="1" ht="15" customHeight="1" x14ac:dyDescent="0.25">
      <c r="A41" s="102"/>
      <c r="B41" s="78" t="s">
        <v>116</v>
      </c>
      <c r="C41" s="69">
        <v>732</v>
      </c>
      <c r="D41" s="70">
        <v>733</v>
      </c>
      <c r="E41" s="71">
        <v>1465</v>
      </c>
      <c r="F41" s="70">
        <v>614</v>
      </c>
      <c r="G41" s="70">
        <v>3</v>
      </c>
      <c r="H41" s="71">
        <v>617</v>
      </c>
      <c r="I41" s="82">
        <v>0.2963496637848223</v>
      </c>
      <c r="J41" s="71">
        <v>2082</v>
      </c>
      <c r="K41" s="70">
        <v>3</v>
      </c>
      <c r="L41" s="71">
        <v>2085</v>
      </c>
    </row>
    <row r="42" spans="1:12" s="7" customFormat="1" ht="15" customHeight="1" x14ac:dyDescent="0.25">
      <c r="A42" s="102"/>
      <c r="B42" s="77" t="s">
        <v>109</v>
      </c>
      <c r="C42" s="80">
        <v>1243</v>
      </c>
      <c r="D42" s="80">
        <v>1003</v>
      </c>
      <c r="E42" s="80">
        <v>2246</v>
      </c>
      <c r="F42" s="80">
        <v>1000</v>
      </c>
      <c r="G42" s="80">
        <v>9</v>
      </c>
      <c r="H42" s="80">
        <v>1009</v>
      </c>
      <c r="I42" s="83">
        <v>0.3099846390168971</v>
      </c>
      <c r="J42" s="80">
        <v>3255</v>
      </c>
      <c r="K42" s="80">
        <v>4</v>
      </c>
      <c r="L42" s="80">
        <v>3259</v>
      </c>
    </row>
    <row r="43" spans="1:12" s="7" customFormat="1" ht="15" customHeight="1" x14ac:dyDescent="0.25">
      <c r="A43" s="102" t="s">
        <v>109</v>
      </c>
      <c r="B43" s="78" t="s">
        <v>114</v>
      </c>
      <c r="C43" s="69">
        <v>179</v>
      </c>
      <c r="D43" s="70">
        <v>108</v>
      </c>
      <c r="E43" s="71">
        <v>287</v>
      </c>
      <c r="F43" s="70">
        <v>120</v>
      </c>
      <c r="G43" s="70">
        <v>0</v>
      </c>
      <c r="H43" s="71">
        <v>120</v>
      </c>
      <c r="I43" s="82">
        <v>0.29484029484029484</v>
      </c>
      <c r="J43" s="71">
        <v>407</v>
      </c>
      <c r="K43" s="70">
        <v>3</v>
      </c>
      <c r="L43" s="71">
        <v>410</v>
      </c>
    </row>
    <row r="44" spans="1:12" s="7" customFormat="1" ht="15" customHeight="1" x14ac:dyDescent="0.25">
      <c r="A44" s="102"/>
      <c r="B44" s="78" t="s">
        <v>115</v>
      </c>
      <c r="C44" s="69">
        <v>345</v>
      </c>
      <c r="D44" s="70">
        <v>340</v>
      </c>
      <c r="E44" s="71">
        <v>685</v>
      </c>
      <c r="F44" s="70">
        <v>261</v>
      </c>
      <c r="G44" s="70">
        <v>0</v>
      </c>
      <c r="H44" s="71">
        <v>261</v>
      </c>
      <c r="I44" s="82">
        <v>0.27589852008456661</v>
      </c>
      <c r="J44" s="71">
        <v>946</v>
      </c>
      <c r="K44" s="70">
        <v>1</v>
      </c>
      <c r="L44" s="71">
        <v>947</v>
      </c>
    </row>
    <row r="45" spans="1:12" s="7" customFormat="1" ht="15" customHeight="1" thickBot="1" x14ac:dyDescent="0.3">
      <c r="A45" s="102"/>
      <c r="B45" s="78" t="s">
        <v>116</v>
      </c>
      <c r="C45" s="69">
        <v>719</v>
      </c>
      <c r="D45" s="70">
        <v>555</v>
      </c>
      <c r="E45" s="71">
        <v>1274</v>
      </c>
      <c r="F45" s="70">
        <v>619</v>
      </c>
      <c r="G45" s="70">
        <v>9</v>
      </c>
      <c r="H45" s="71">
        <v>628</v>
      </c>
      <c r="I45" s="82">
        <v>0.33017875920084122</v>
      </c>
      <c r="J45" s="71">
        <v>1902</v>
      </c>
      <c r="K45" s="70">
        <v>0</v>
      </c>
      <c r="L45" s="71">
        <v>1902</v>
      </c>
    </row>
    <row r="46" spans="1:12" s="7" customFormat="1" ht="15" customHeight="1" thickTop="1" x14ac:dyDescent="0.25">
      <c r="A46" s="102"/>
      <c r="B46" s="84" t="s">
        <v>117</v>
      </c>
      <c r="C46" s="85">
        <v>5914</v>
      </c>
      <c r="D46" s="85">
        <v>4943</v>
      </c>
      <c r="E46" s="85">
        <v>10857</v>
      </c>
      <c r="F46" s="85">
        <v>4200</v>
      </c>
      <c r="G46" s="85">
        <v>48</v>
      </c>
      <c r="H46" s="85">
        <v>4248</v>
      </c>
      <c r="I46" s="86">
        <v>0.28123138033763656</v>
      </c>
      <c r="J46" s="85">
        <v>15105</v>
      </c>
      <c r="K46" s="85">
        <v>7</v>
      </c>
      <c r="L46" s="85">
        <v>15112</v>
      </c>
    </row>
    <row r="47" spans="1:12" s="7" customFormat="1" ht="15.75" customHeight="1" x14ac:dyDescent="0.25">
      <c r="A47" s="102"/>
      <c r="B47" s="78" t="s">
        <v>114</v>
      </c>
      <c r="C47" s="69">
        <v>720</v>
      </c>
      <c r="D47" s="70">
        <v>393</v>
      </c>
      <c r="E47" s="71">
        <v>1113</v>
      </c>
      <c r="F47" s="70">
        <v>385</v>
      </c>
      <c r="G47" s="70">
        <v>0</v>
      </c>
      <c r="H47" s="71">
        <v>385</v>
      </c>
      <c r="I47" s="82">
        <v>0.2570093457943925</v>
      </c>
      <c r="J47" s="71">
        <v>1498</v>
      </c>
      <c r="K47" s="70">
        <v>3</v>
      </c>
      <c r="L47" s="71">
        <v>1501</v>
      </c>
    </row>
    <row r="48" spans="1:12" s="7" customFormat="1" x14ac:dyDescent="0.25">
      <c r="A48" s="102"/>
      <c r="B48" s="78" t="s">
        <v>115</v>
      </c>
      <c r="C48" s="69">
        <v>1883</v>
      </c>
      <c r="D48" s="70">
        <v>1434</v>
      </c>
      <c r="E48" s="71">
        <v>3317</v>
      </c>
      <c r="F48" s="70">
        <v>1096</v>
      </c>
      <c r="G48" s="70">
        <v>3</v>
      </c>
      <c r="H48" s="71">
        <v>1099</v>
      </c>
      <c r="I48" s="82">
        <v>0.24886775362318841</v>
      </c>
      <c r="J48" s="71">
        <v>4416</v>
      </c>
      <c r="K48" s="70">
        <v>1</v>
      </c>
      <c r="L48" s="71">
        <v>4417</v>
      </c>
    </row>
    <row r="49" spans="1:16" s="7" customFormat="1" x14ac:dyDescent="0.25">
      <c r="A49" s="102"/>
      <c r="B49" s="79" t="s">
        <v>116</v>
      </c>
      <c r="C49" s="96">
        <v>3311</v>
      </c>
      <c r="D49" s="97">
        <v>3116</v>
      </c>
      <c r="E49" s="89">
        <v>6427</v>
      </c>
      <c r="F49" s="97">
        <v>2719</v>
      </c>
      <c r="G49" s="97">
        <v>45</v>
      </c>
      <c r="H49" s="89">
        <v>2764</v>
      </c>
      <c r="I49" s="87">
        <v>0.30072897399630072</v>
      </c>
      <c r="J49" s="89">
        <v>9191</v>
      </c>
      <c r="K49" s="97">
        <v>3</v>
      </c>
      <c r="L49" s="89">
        <v>9194</v>
      </c>
    </row>
    <row r="50" spans="1:16" x14ac:dyDescent="0.25">
      <c r="P50" s="38"/>
    </row>
    <row r="51" spans="1:16" ht="17.25" x14ac:dyDescent="0.25">
      <c r="B51" s="92" t="s">
        <v>311</v>
      </c>
    </row>
    <row r="53" spans="1:16" x14ac:dyDescent="0.25">
      <c r="J53" s="39"/>
    </row>
    <row r="54" spans="1:16" x14ac:dyDescent="0.25">
      <c r="J54" s="39"/>
    </row>
    <row r="55" spans="1:16" x14ac:dyDescent="0.25">
      <c r="J55" s="39"/>
    </row>
    <row r="56" spans="1:16" x14ac:dyDescent="0.25">
      <c r="J56" s="39"/>
    </row>
    <row r="57" spans="1:16" x14ac:dyDescent="0.25">
      <c r="J57" s="39"/>
    </row>
    <row r="58" spans="1:16" x14ac:dyDescent="0.25">
      <c r="J58" s="39"/>
    </row>
    <row r="59" spans="1:16" x14ac:dyDescent="0.25">
      <c r="J59" s="39"/>
    </row>
    <row r="60" spans="1:16" x14ac:dyDescent="0.25">
      <c r="J60" s="39"/>
    </row>
    <row r="61" spans="1:16" x14ac:dyDescent="0.25">
      <c r="J61" s="39"/>
    </row>
    <row r="62" spans="1:16" x14ac:dyDescent="0.25">
      <c r="J62" s="39"/>
    </row>
    <row r="63" spans="1:16" x14ac:dyDescent="0.25">
      <c r="J63" s="39"/>
    </row>
    <row r="64" spans="1:16"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5" spans="10:10" x14ac:dyDescent="0.25">
      <c r="J85" s="39"/>
    </row>
    <row r="86" spans="10:10" x14ac:dyDescent="0.25">
      <c r="J86" s="39"/>
    </row>
    <row r="87" spans="10:10" x14ac:dyDescent="0.25">
      <c r="J87" s="39"/>
    </row>
  </sheetData>
  <mergeCells count="3">
    <mergeCell ref="D2:I3"/>
    <mergeCell ref="D4:I4"/>
    <mergeCell ref="C12:L1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CA4C1-4F0A-4896-95BC-100F9F777B72}">
  <sheetPr>
    <pageSetUpPr fitToPage="1"/>
  </sheetPr>
  <dimension ref="A1:AMJ87"/>
  <sheetViews>
    <sheetView showGridLines="0" zoomScaleNormal="100" workbookViewId="0">
      <pane ySplit="13" topLeftCell="A14" activePane="bottomLeft" state="frozen"/>
      <selection activeCell="O24" sqref="O24"/>
      <selection pane="bottomLeft" activeCell="B9" sqref="B9"/>
    </sheetView>
  </sheetViews>
  <sheetFormatPr baseColWidth="10" defaultColWidth="11.42578125" defaultRowHeight="15" x14ac:dyDescent="0.25"/>
  <cols>
    <col min="1" max="1" width="5.28515625" style="7" customWidth="1"/>
    <col min="2" max="2" width="24.5703125" style="7" customWidth="1"/>
    <col min="3" max="4" width="11.42578125" style="7"/>
    <col min="5" max="5" width="14.140625" style="7" customWidth="1"/>
    <col min="6" max="6" width="16" style="7" customWidth="1"/>
    <col min="7" max="7" width="11.42578125" style="7"/>
    <col min="8" max="8" width="17.7109375" style="7" customWidth="1"/>
    <col min="9" max="9" width="13.140625" style="7" customWidth="1"/>
    <col min="10" max="10" width="12.140625" style="7" customWidth="1"/>
    <col min="11" max="11" width="12.85546875" style="7" customWidth="1"/>
    <col min="12" max="12" width="11.42578125" style="7"/>
    <col min="13" max="13" width="21.7109375" style="33" customWidth="1"/>
    <col min="14" max="15" width="11.42578125" style="7"/>
    <col min="16" max="16" width="11.42578125" style="33"/>
    <col min="17" max="1024" width="11.42578125" style="7"/>
  </cols>
  <sheetData>
    <row r="1" spans="1:16" ht="15" customHeight="1" x14ac:dyDescent="0.25">
      <c r="D1" s="88"/>
      <c r="E1" s="88"/>
      <c r="F1" s="88"/>
      <c r="G1" s="88"/>
      <c r="H1" s="88"/>
      <c r="I1" s="88"/>
    </row>
    <row r="2" spans="1:16" ht="15" customHeight="1" x14ac:dyDescent="0.25">
      <c r="D2" s="162" t="s">
        <v>260</v>
      </c>
      <c r="E2" s="162"/>
      <c r="F2" s="162"/>
      <c r="G2" s="162"/>
      <c r="H2" s="162"/>
      <c r="I2" s="162"/>
    </row>
    <row r="3" spans="1:16" ht="15" customHeight="1" x14ac:dyDescent="0.25">
      <c r="D3" s="162"/>
      <c r="E3" s="162"/>
      <c r="F3" s="162"/>
      <c r="G3" s="162"/>
      <c r="H3" s="162"/>
      <c r="I3" s="162"/>
    </row>
    <row r="4" spans="1:16" ht="15" customHeight="1" x14ac:dyDescent="0.25">
      <c r="D4" s="162" t="s">
        <v>259</v>
      </c>
      <c r="E4" s="162"/>
      <c r="F4" s="162"/>
      <c r="G4" s="162"/>
      <c r="H4" s="162"/>
      <c r="I4" s="162"/>
      <c r="L4" s="34"/>
    </row>
    <row r="9" spans="1:16" ht="30" customHeight="1" x14ac:dyDescent="0.25">
      <c r="B9" s="74" t="s">
        <v>112</v>
      </c>
      <c r="C9" s="74"/>
      <c r="D9" s="74"/>
      <c r="E9" s="74"/>
      <c r="F9" s="74"/>
      <c r="G9" s="74"/>
      <c r="H9" s="74"/>
      <c r="I9" s="74"/>
      <c r="J9" s="17"/>
      <c r="K9" s="33"/>
    </row>
    <row r="10" spans="1:16" ht="30" customHeight="1" x14ac:dyDescent="0.25">
      <c r="B10" s="101" t="s">
        <v>270</v>
      </c>
      <c r="C10" s="35"/>
      <c r="D10" s="35"/>
      <c r="E10" s="35"/>
      <c r="F10" s="35"/>
      <c r="G10" s="35"/>
      <c r="H10" s="35"/>
      <c r="I10" s="36"/>
      <c r="J10" s="37"/>
      <c r="K10" s="33"/>
    </row>
    <row r="11" spans="1:16" ht="15.75" thickBot="1" x14ac:dyDescent="0.3">
      <c r="B11" s="17"/>
      <c r="C11" s="17"/>
      <c r="D11" s="17"/>
      <c r="E11" s="17"/>
      <c r="F11" s="17"/>
      <c r="G11" s="17"/>
      <c r="H11" s="17"/>
      <c r="I11" s="17"/>
      <c r="J11" s="17"/>
    </row>
    <row r="12" spans="1:16" ht="23.25" customHeight="1" thickBot="1" x14ac:dyDescent="0.3">
      <c r="A12" s="29"/>
      <c r="B12" s="99" t="s">
        <v>138</v>
      </c>
      <c r="C12" s="167" t="s">
        <v>63</v>
      </c>
      <c r="D12" s="167"/>
      <c r="E12" s="167"/>
      <c r="F12" s="167"/>
      <c r="G12" s="167"/>
      <c r="H12" s="167"/>
      <c r="I12" s="167"/>
      <c r="J12" s="167"/>
      <c r="K12" s="167"/>
      <c r="L12" s="167"/>
      <c r="M12" s="7"/>
      <c r="P12" s="7"/>
    </row>
    <row r="13" spans="1:16" ht="35.25" customHeight="1" thickBot="1" x14ac:dyDescent="0.3">
      <c r="B13" s="99" t="s">
        <v>90</v>
      </c>
      <c r="C13" s="99" t="s">
        <v>65</v>
      </c>
      <c r="D13" s="99" t="s">
        <v>66</v>
      </c>
      <c r="E13" s="99" t="s">
        <v>67</v>
      </c>
      <c r="F13" s="99" t="s">
        <v>257</v>
      </c>
      <c r="G13" s="99" t="s">
        <v>69</v>
      </c>
      <c r="H13" s="99" t="s">
        <v>70</v>
      </c>
      <c r="I13" s="99" t="s">
        <v>71</v>
      </c>
      <c r="J13" s="99" t="s">
        <v>261</v>
      </c>
      <c r="K13" s="99" t="s">
        <v>262</v>
      </c>
      <c r="L13" s="99" t="s">
        <v>72</v>
      </c>
      <c r="M13" s="7"/>
      <c r="P13" s="7"/>
    </row>
    <row r="14" spans="1:16" ht="15" customHeight="1" x14ac:dyDescent="0.25">
      <c r="A14" s="100"/>
      <c r="B14" s="77" t="s">
        <v>102</v>
      </c>
      <c r="C14" s="80">
        <v>2808</v>
      </c>
      <c r="D14" s="80">
        <v>1778</v>
      </c>
      <c r="E14" s="80">
        <v>4586</v>
      </c>
      <c r="F14" s="80">
        <v>1278</v>
      </c>
      <c r="G14" s="80">
        <v>76</v>
      </c>
      <c r="H14" s="80">
        <v>1354</v>
      </c>
      <c r="I14" s="83">
        <v>0.22794612794612795</v>
      </c>
      <c r="J14" s="80">
        <v>5940</v>
      </c>
      <c r="K14" s="80">
        <v>6</v>
      </c>
      <c r="L14" s="80">
        <v>5946</v>
      </c>
      <c r="M14" s="7"/>
      <c r="P14" s="7"/>
    </row>
    <row r="15" spans="1:16" s="7" customFormat="1" ht="15" customHeight="1" x14ac:dyDescent="0.25">
      <c r="A15" s="102" t="s">
        <v>102</v>
      </c>
      <c r="B15" s="78" t="s">
        <v>114</v>
      </c>
      <c r="C15" s="69">
        <v>532</v>
      </c>
      <c r="D15" s="70">
        <v>141</v>
      </c>
      <c r="E15" s="71">
        <v>673</v>
      </c>
      <c r="F15" s="70">
        <v>50</v>
      </c>
      <c r="G15" s="70">
        <v>1</v>
      </c>
      <c r="H15" s="71">
        <v>51</v>
      </c>
      <c r="I15" s="82">
        <v>7.0441988950276244E-2</v>
      </c>
      <c r="J15" s="71">
        <v>724</v>
      </c>
      <c r="K15" s="70">
        <v>0</v>
      </c>
      <c r="L15" s="71">
        <v>724</v>
      </c>
    </row>
    <row r="16" spans="1:16" s="7" customFormat="1" ht="15" customHeight="1" x14ac:dyDescent="0.25">
      <c r="A16" s="102"/>
      <c r="B16" s="78" t="s">
        <v>115</v>
      </c>
      <c r="C16" s="69">
        <v>672</v>
      </c>
      <c r="D16" s="70">
        <v>304</v>
      </c>
      <c r="E16" s="71">
        <v>976</v>
      </c>
      <c r="F16" s="70">
        <v>189</v>
      </c>
      <c r="G16" s="70">
        <v>11</v>
      </c>
      <c r="H16" s="71">
        <v>200</v>
      </c>
      <c r="I16" s="82">
        <v>0.17006802721088435</v>
      </c>
      <c r="J16" s="71">
        <v>1176</v>
      </c>
      <c r="K16" s="70">
        <v>1</v>
      </c>
      <c r="L16" s="71">
        <v>1177</v>
      </c>
    </row>
    <row r="17" spans="1:12" s="7" customFormat="1" ht="15" customHeight="1" x14ac:dyDescent="0.25">
      <c r="A17" s="102"/>
      <c r="B17" s="78" t="s">
        <v>116</v>
      </c>
      <c r="C17" s="69">
        <v>1604</v>
      </c>
      <c r="D17" s="70">
        <v>1333</v>
      </c>
      <c r="E17" s="71">
        <v>2937</v>
      </c>
      <c r="F17" s="70">
        <v>1039</v>
      </c>
      <c r="G17" s="70">
        <v>64</v>
      </c>
      <c r="H17" s="71">
        <v>1103</v>
      </c>
      <c r="I17" s="82">
        <v>0.27301980198019804</v>
      </c>
      <c r="J17" s="71">
        <v>4040</v>
      </c>
      <c r="K17" s="70">
        <v>5</v>
      </c>
      <c r="L17" s="71">
        <v>4045</v>
      </c>
    </row>
    <row r="18" spans="1:12" s="7" customFormat="1" ht="15" customHeight="1" x14ac:dyDescent="0.25">
      <c r="A18" s="102"/>
      <c r="B18" s="77" t="s">
        <v>103</v>
      </c>
      <c r="C18" s="80">
        <v>4474</v>
      </c>
      <c r="D18" s="80">
        <v>2778</v>
      </c>
      <c r="E18" s="80">
        <v>7252</v>
      </c>
      <c r="F18" s="80">
        <v>3126</v>
      </c>
      <c r="G18" s="80">
        <v>222</v>
      </c>
      <c r="H18" s="80">
        <v>3348</v>
      </c>
      <c r="I18" s="83">
        <v>0.3158490566037736</v>
      </c>
      <c r="J18" s="80">
        <v>10600</v>
      </c>
      <c r="K18" s="80">
        <v>2</v>
      </c>
      <c r="L18" s="80">
        <v>10602</v>
      </c>
    </row>
    <row r="19" spans="1:12" s="7" customFormat="1" ht="15" customHeight="1" x14ac:dyDescent="0.25">
      <c r="A19" s="102" t="s">
        <v>103</v>
      </c>
      <c r="B19" s="78" t="s">
        <v>114</v>
      </c>
      <c r="C19" s="69">
        <v>777</v>
      </c>
      <c r="D19" s="70">
        <v>199</v>
      </c>
      <c r="E19" s="71">
        <v>976</v>
      </c>
      <c r="F19" s="70">
        <v>115</v>
      </c>
      <c r="G19" s="70">
        <v>3</v>
      </c>
      <c r="H19" s="71">
        <v>118</v>
      </c>
      <c r="I19" s="82">
        <v>0.10786106032906764</v>
      </c>
      <c r="J19" s="71">
        <v>1094</v>
      </c>
      <c r="K19" s="70">
        <v>1</v>
      </c>
      <c r="L19" s="71">
        <v>1095</v>
      </c>
    </row>
    <row r="20" spans="1:12" s="7" customFormat="1" ht="15" customHeight="1" x14ac:dyDescent="0.25">
      <c r="A20" s="102"/>
      <c r="B20" s="78" t="s">
        <v>115</v>
      </c>
      <c r="C20" s="69">
        <v>769</v>
      </c>
      <c r="D20" s="70">
        <v>280</v>
      </c>
      <c r="E20" s="71">
        <v>1049</v>
      </c>
      <c r="F20" s="70">
        <v>266</v>
      </c>
      <c r="G20" s="70">
        <v>17</v>
      </c>
      <c r="H20" s="71">
        <v>283</v>
      </c>
      <c r="I20" s="82">
        <v>0.21246246246246248</v>
      </c>
      <c r="J20" s="71">
        <v>1332</v>
      </c>
      <c r="K20" s="70">
        <v>0</v>
      </c>
      <c r="L20" s="71">
        <v>1332</v>
      </c>
    </row>
    <row r="21" spans="1:12" s="7" customFormat="1" ht="15" customHeight="1" x14ac:dyDescent="0.25">
      <c r="A21" s="102"/>
      <c r="B21" s="78" t="s">
        <v>116</v>
      </c>
      <c r="C21" s="69">
        <v>2928</v>
      </c>
      <c r="D21" s="70">
        <v>2299</v>
      </c>
      <c r="E21" s="71">
        <v>5227</v>
      </c>
      <c r="F21" s="70">
        <v>2745</v>
      </c>
      <c r="G21" s="70">
        <v>202</v>
      </c>
      <c r="H21" s="71">
        <v>2947</v>
      </c>
      <c r="I21" s="82">
        <v>0.36053339858086614</v>
      </c>
      <c r="J21" s="71">
        <v>8174</v>
      </c>
      <c r="K21" s="70">
        <v>1</v>
      </c>
      <c r="L21" s="71">
        <v>8175</v>
      </c>
    </row>
    <row r="22" spans="1:12" s="7" customFormat="1" ht="15" customHeight="1" x14ac:dyDescent="0.25">
      <c r="A22" s="102"/>
      <c r="B22" s="77" t="s">
        <v>104</v>
      </c>
      <c r="C22" s="80">
        <v>3334</v>
      </c>
      <c r="D22" s="80">
        <v>1649</v>
      </c>
      <c r="E22" s="80">
        <v>4983</v>
      </c>
      <c r="F22" s="80">
        <v>1489</v>
      </c>
      <c r="G22" s="80">
        <v>119</v>
      </c>
      <c r="H22" s="80">
        <v>1608</v>
      </c>
      <c r="I22" s="83">
        <v>0.24396904870277653</v>
      </c>
      <c r="J22" s="80">
        <v>6591</v>
      </c>
      <c r="K22" s="80">
        <v>0</v>
      </c>
      <c r="L22" s="80">
        <v>6591</v>
      </c>
    </row>
    <row r="23" spans="1:12" s="7" customFormat="1" ht="15" customHeight="1" x14ac:dyDescent="0.25">
      <c r="A23" s="102" t="s">
        <v>104</v>
      </c>
      <c r="B23" s="78" t="s">
        <v>114</v>
      </c>
      <c r="C23" s="69">
        <v>369</v>
      </c>
      <c r="D23" s="70">
        <v>76</v>
      </c>
      <c r="E23" s="71">
        <v>445</v>
      </c>
      <c r="F23" s="70">
        <v>66</v>
      </c>
      <c r="G23" s="70">
        <v>4</v>
      </c>
      <c r="H23" s="71">
        <v>70</v>
      </c>
      <c r="I23" s="82">
        <v>0.13592233009708737</v>
      </c>
      <c r="J23" s="71">
        <v>515</v>
      </c>
      <c r="K23" s="70">
        <v>0</v>
      </c>
      <c r="L23" s="71">
        <v>515</v>
      </c>
    </row>
    <row r="24" spans="1:12" s="7" customFormat="1" ht="15" customHeight="1" x14ac:dyDescent="0.25">
      <c r="A24" s="102"/>
      <c r="B24" s="78" t="s">
        <v>115</v>
      </c>
      <c r="C24" s="69">
        <v>567</v>
      </c>
      <c r="D24" s="70">
        <v>145</v>
      </c>
      <c r="E24" s="71">
        <v>712</v>
      </c>
      <c r="F24" s="70">
        <v>149</v>
      </c>
      <c r="G24" s="70">
        <v>9</v>
      </c>
      <c r="H24" s="71">
        <v>158</v>
      </c>
      <c r="I24" s="82">
        <v>0.18160919540229886</v>
      </c>
      <c r="J24" s="71">
        <v>870</v>
      </c>
      <c r="K24" s="70">
        <v>0</v>
      </c>
      <c r="L24" s="71">
        <v>870</v>
      </c>
    </row>
    <row r="25" spans="1:12" s="7" customFormat="1" ht="15" customHeight="1" x14ac:dyDescent="0.25">
      <c r="A25" s="102"/>
      <c r="B25" s="78" t="s">
        <v>116</v>
      </c>
      <c r="C25" s="69">
        <v>2398</v>
      </c>
      <c r="D25" s="70">
        <v>1428</v>
      </c>
      <c r="E25" s="71">
        <v>3826</v>
      </c>
      <c r="F25" s="70">
        <v>1274</v>
      </c>
      <c r="G25" s="70">
        <v>106</v>
      </c>
      <c r="H25" s="71">
        <v>1380</v>
      </c>
      <c r="I25" s="82">
        <v>0.26507875528236652</v>
      </c>
      <c r="J25" s="71">
        <v>5206</v>
      </c>
      <c r="K25" s="70">
        <v>0</v>
      </c>
      <c r="L25" s="71">
        <v>5206</v>
      </c>
    </row>
    <row r="26" spans="1:12" s="7" customFormat="1" ht="15" customHeight="1" x14ac:dyDescent="0.25">
      <c r="A26" s="102"/>
      <c r="B26" s="77" t="s">
        <v>105</v>
      </c>
      <c r="C26" s="80">
        <v>2220</v>
      </c>
      <c r="D26" s="80">
        <v>1762</v>
      </c>
      <c r="E26" s="80">
        <v>3982</v>
      </c>
      <c r="F26" s="80">
        <v>1167</v>
      </c>
      <c r="G26" s="80">
        <v>75</v>
      </c>
      <c r="H26" s="80">
        <v>1242</v>
      </c>
      <c r="I26" s="83">
        <v>0.23774885145482388</v>
      </c>
      <c r="J26" s="80">
        <v>5224</v>
      </c>
      <c r="K26" s="80">
        <v>1</v>
      </c>
      <c r="L26" s="80">
        <v>5225</v>
      </c>
    </row>
    <row r="27" spans="1:12" s="7" customFormat="1" ht="15" customHeight="1" x14ac:dyDescent="0.25">
      <c r="A27" s="102" t="s">
        <v>105</v>
      </c>
      <c r="B27" s="78" t="s">
        <v>114</v>
      </c>
      <c r="C27" s="69">
        <v>376</v>
      </c>
      <c r="D27" s="70">
        <v>123</v>
      </c>
      <c r="E27" s="71">
        <v>499</v>
      </c>
      <c r="F27" s="70">
        <v>49</v>
      </c>
      <c r="G27" s="70">
        <v>2</v>
      </c>
      <c r="H27" s="71">
        <v>51</v>
      </c>
      <c r="I27" s="82">
        <v>9.2727272727272728E-2</v>
      </c>
      <c r="J27" s="71">
        <v>550</v>
      </c>
      <c r="K27" s="70">
        <v>0</v>
      </c>
      <c r="L27" s="71">
        <v>550</v>
      </c>
    </row>
    <row r="28" spans="1:12" s="7" customFormat="1" ht="15" customHeight="1" x14ac:dyDescent="0.25">
      <c r="A28" s="102"/>
      <c r="B28" s="78" t="s">
        <v>115</v>
      </c>
      <c r="C28" s="69">
        <v>446</v>
      </c>
      <c r="D28" s="70">
        <v>237</v>
      </c>
      <c r="E28" s="71">
        <v>683</v>
      </c>
      <c r="F28" s="70">
        <v>135</v>
      </c>
      <c r="G28" s="70">
        <v>6</v>
      </c>
      <c r="H28" s="71">
        <v>141</v>
      </c>
      <c r="I28" s="82">
        <v>0.17111650485436894</v>
      </c>
      <c r="J28" s="71">
        <v>824</v>
      </c>
      <c r="K28" s="70">
        <v>0</v>
      </c>
      <c r="L28" s="71">
        <v>824</v>
      </c>
    </row>
    <row r="29" spans="1:12" s="7" customFormat="1" ht="15" customHeight="1" x14ac:dyDescent="0.25">
      <c r="A29" s="102"/>
      <c r="B29" s="78" t="s">
        <v>116</v>
      </c>
      <c r="C29" s="69">
        <v>1398</v>
      </c>
      <c r="D29" s="70">
        <v>1402</v>
      </c>
      <c r="E29" s="71">
        <v>2800</v>
      </c>
      <c r="F29" s="70">
        <v>983</v>
      </c>
      <c r="G29" s="70">
        <v>67</v>
      </c>
      <c r="H29" s="71">
        <v>1050</v>
      </c>
      <c r="I29" s="82">
        <v>0.27272727272727271</v>
      </c>
      <c r="J29" s="71">
        <v>3850</v>
      </c>
      <c r="K29" s="70">
        <v>1</v>
      </c>
      <c r="L29" s="71">
        <v>3851</v>
      </c>
    </row>
    <row r="30" spans="1:12" s="7" customFormat="1" ht="15" customHeight="1" x14ac:dyDescent="0.25">
      <c r="A30" s="102"/>
      <c r="B30" s="77" t="s">
        <v>106</v>
      </c>
      <c r="C30" s="80">
        <v>3723</v>
      </c>
      <c r="D30" s="80">
        <v>1496</v>
      </c>
      <c r="E30" s="80">
        <v>5219</v>
      </c>
      <c r="F30" s="80">
        <v>1885</v>
      </c>
      <c r="G30" s="80">
        <v>119</v>
      </c>
      <c r="H30" s="80">
        <v>2004</v>
      </c>
      <c r="I30" s="83">
        <v>0.27744704416447458</v>
      </c>
      <c r="J30" s="80">
        <v>7223</v>
      </c>
      <c r="K30" s="80">
        <v>1</v>
      </c>
      <c r="L30" s="80">
        <v>7224</v>
      </c>
    </row>
    <row r="31" spans="1:12" s="7" customFormat="1" ht="15" customHeight="1" x14ac:dyDescent="0.25">
      <c r="A31" s="102" t="s">
        <v>106</v>
      </c>
      <c r="B31" s="78" t="s">
        <v>114</v>
      </c>
      <c r="C31" s="69">
        <v>994</v>
      </c>
      <c r="D31" s="70">
        <v>161</v>
      </c>
      <c r="E31" s="71">
        <v>1155</v>
      </c>
      <c r="F31" s="70">
        <v>127</v>
      </c>
      <c r="G31" s="70">
        <v>5</v>
      </c>
      <c r="H31" s="71">
        <v>132</v>
      </c>
      <c r="I31" s="82">
        <v>0.10256410256410256</v>
      </c>
      <c r="J31" s="71">
        <v>1287</v>
      </c>
      <c r="K31" s="70">
        <v>1</v>
      </c>
      <c r="L31" s="71">
        <v>1288</v>
      </c>
    </row>
    <row r="32" spans="1:12" s="7" customFormat="1" ht="15" customHeight="1" x14ac:dyDescent="0.25">
      <c r="A32" s="102"/>
      <c r="B32" s="78" t="s">
        <v>115</v>
      </c>
      <c r="C32" s="69">
        <v>699</v>
      </c>
      <c r="D32" s="70">
        <v>185</v>
      </c>
      <c r="E32" s="71">
        <v>884</v>
      </c>
      <c r="F32" s="70">
        <v>234</v>
      </c>
      <c r="G32" s="70">
        <v>8</v>
      </c>
      <c r="H32" s="71">
        <v>242</v>
      </c>
      <c r="I32" s="82">
        <v>0.21492007104795738</v>
      </c>
      <c r="J32" s="71">
        <v>1126</v>
      </c>
      <c r="K32" s="70">
        <v>0</v>
      </c>
      <c r="L32" s="71">
        <v>1126</v>
      </c>
    </row>
    <row r="33" spans="1:12" s="7" customFormat="1" ht="15" customHeight="1" x14ac:dyDescent="0.25">
      <c r="A33" s="102"/>
      <c r="B33" s="78" t="s">
        <v>116</v>
      </c>
      <c r="C33" s="69">
        <v>2030</v>
      </c>
      <c r="D33" s="70">
        <v>1150</v>
      </c>
      <c r="E33" s="71">
        <v>3180</v>
      </c>
      <c r="F33" s="70">
        <v>1524</v>
      </c>
      <c r="G33" s="70">
        <v>106</v>
      </c>
      <c r="H33" s="71">
        <v>1630</v>
      </c>
      <c r="I33" s="82">
        <v>0.3388773388773389</v>
      </c>
      <c r="J33" s="71">
        <v>4810</v>
      </c>
      <c r="K33" s="70">
        <v>0</v>
      </c>
      <c r="L33" s="71">
        <v>4810</v>
      </c>
    </row>
    <row r="34" spans="1:12" s="7" customFormat="1" ht="15" customHeight="1" x14ac:dyDescent="0.25">
      <c r="A34" s="102"/>
      <c r="B34" s="77" t="s">
        <v>107</v>
      </c>
      <c r="C34" s="80">
        <v>1712</v>
      </c>
      <c r="D34" s="80">
        <v>966</v>
      </c>
      <c r="E34" s="80">
        <v>2678</v>
      </c>
      <c r="F34" s="80">
        <v>603</v>
      </c>
      <c r="G34" s="80">
        <v>35</v>
      </c>
      <c r="H34" s="80">
        <v>638</v>
      </c>
      <c r="I34" s="83">
        <v>0.19240048250904704</v>
      </c>
      <c r="J34" s="80">
        <v>3316</v>
      </c>
      <c r="K34" s="80">
        <v>0</v>
      </c>
      <c r="L34" s="80">
        <v>3316</v>
      </c>
    </row>
    <row r="35" spans="1:12" s="7" customFormat="1" ht="15" customHeight="1" x14ac:dyDescent="0.25">
      <c r="A35" s="102" t="s">
        <v>107</v>
      </c>
      <c r="B35" s="78" t="s">
        <v>114</v>
      </c>
      <c r="C35" s="69">
        <v>200</v>
      </c>
      <c r="D35" s="70">
        <v>51</v>
      </c>
      <c r="E35" s="71">
        <v>251</v>
      </c>
      <c r="F35" s="70">
        <v>33</v>
      </c>
      <c r="G35" s="70">
        <v>0</v>
      </c>
      <c r="H35" s="71">
        <v>33</v>
      </c>
      <c r="I35" s="82">
        <v>0.11619718309859155</v>
      </c>
      <c r="J35" s="71">
        <v>284</v>
      </c>
      <c r="K35" s="70">
        <v>0</v>
      </c>
      <c r="L35" s="71">
        <v>284</v>
      </c>
    </row>
    <row r="36" spans="1:12" s="7" customFormat="1" ht="15" customHeight="1" x14ac:dyDescent="0.25">
      <c r="A36" s="102"/>
      <c r="B36" s="78" t="s">
        <v>115</v>
      </c>
      <c r="C36" s="69">
        <v>435</v>
      </c>
      <c r="D36" s="70">
        <v>133</v>
      </c>
      <c r="E36" s="71">
        <v>568</v>
      </c>
      <c r="F36" s="70">
        <v>82</v>
      </c>
      <c r="G36" s="70">
        <v>1</v>
      </c>
      <c r="H36" s="71">
        <v>83</v>
      </c>
      <c r="I36" s="82">
        <v>0.12749615975422426</v>
      </c>
      <c r="J36" s="71">
        <v>651</v>
      </c>
      <c r="K36" s="70">
        <v>0</v>
      </c>
      <c r="L36" s="71">
        <v>651</v>
      </c>
    </row>
    <row r="37" spans="1:12" s="7" customFormat="1" ht="15" customHeight="1" x14ac:dyDescent="0.25">
      <c r="A37" s="102"/>
      <c r="B37" s="78" t="s">
        <v>116</v>
      </c>
      <c r="C37" s="69">
        <v>1077</v>
      </c>
      <c r="D37" s="70">
        <v>782</v>
      </c>
      <c r="E37" s="71">
        <v>1859</v>
      </c>
      <c r="F37" s="70">
        <v>488</v>
      </c>
      <c r="G37" s="70">
        <v>34</v>
      </c>
      <c r="H37" s="71">
        <v>522</v>
      </c>
      <c r="I37" s="82">
        <v>0.21923561528769425</v>
      </c>
      <c r="J37" s="71">
        <v>2381</v>
      </c>
      <c r="K37" s="70">
        <v>0</v>
      </c>
      <c r="L37" s="71">
        <v>2381</v>
      </c>
    </row>
    <row r="38" spans="1:12" s="7" customFormat="1" ht="15" customHeight="1" x14ac:dyDescent="0.25">
      <c r="A38" s="102"/>
      <c r="B38" s="77" t="s">
        <v>108</v>
      </c>
      <c r="C38" s="80">
        <v>3209</v>
      </c>
      <c r="D38" s="80">
        <v>1826</v>
      </c>
      <c r="E38" s="80">
        <v>5035</v>
      </c>
      <c r="F38" s="80">
        <v>2146</v>
      </c>
      <c r="G38" s="80">
        <v>174</v>
      </c>
      <c r="H38" s="80">
        <v>2320</v>
      </c>
      <c r="I38" s="83">
        <v>0.31543167912984366</v>
      </c>
      <c r="J38" s="80">
        <v>7355</v>
      </c>
      <c r="K38" s="80">
        <v>7</v>
      </c>
      <c r="L38" s="80">
        <v>7362</v>
      </c>
    </row>
    <row r="39" spans="1:12" s="7" customFormat="1" ht="15" customHeight="1" x14ac:dyDescent="0.25">
      <c r="A39" s="102" t="s">
        <v>108</v>
      </c>
      <c r="B39" s="78" t="s">
        <v>114</v>
      </c>
      <c r="C39" s="69">
        <v>400</v>
      </c>
      <c r="D39" s="70">
        <v>115</v>
      </c>
      <c r="E39" s="71">
        <v>515</v>
      </c>
      <c r="F39" s="70">
        <v>105</v>
      </c>
      <c r="G39" s="70">
        <v>3</v>
      </c>
      <c r="H39" s="71">
        <v>108</v>
      </c>
      <c r="I39" s="82">
        <v>0.17335473515248795</v>
      </c>
      <c r="J39" s="71">
        <v>623</v>
      </c>
      <c r="K39" s="70">
        <v>4</v>
      </c>
      <c r="L39" s="71">
        <v>627</v>
      </c>
    </row>
    <row r="40" spans="1:12" s="7" customFormat="1" ht="15" customHeight="1" x14ac:dyDescent="0.25">
      <c r="A40" s="102"/>
      <c r="B40" s="78" t="s">
        <v>115</v>
      </c>
      <c r="C40" s="69">
        <v>502</v>
      </c>
      <c r="D40" s="70">
        <v>171</v>
      </c>
      <c r="E40" s="71">
        <v>673</v>
      </c>
      <c r="F40" s="70">
        <v>205</v>
      </c>
      <c r="G40" s="70">
        <v>13</v>
      </c>
      <c r="H40" s="71">
        <v>218</v>
      </c>
      <c r="I40" s="82">
        <v>0.244668911335578</v>
      </c>
      <c r="J40" s="71">
        <v>891</v>
      </c>
      <c r="K40" s="70">
        <v>1</v>
      </c>
      <c r="L40" s="71">
        <v>892</v>
      </c>
    </row>
    <row r="41" spans="1:12" s="7" customFormat="1" ht="15" customHeight="1" x14ac:dyDescent="0.25">
      <c r="A41" s="102"/>
      <c r="B41" s="78" t="s">
        <v>116</v>
      </c>
      <c r="C41" s="69">
        <v>2307</v>
      </c>
      <c r="D41" s="70">
        <v>1540</v>
      </c>
      <c r="E41" s="71">
        <v>3847</v>
      </c>
      <c r="F41" s="70">
        <v>1836</v>
      </c>
      <c r="G41" s="70">
        <v>158</v>
      </c>
      <c r="H41" s="71">
        <v>1994</v>
      </c>
      <c r="I41" s="82">
        <v>0.34137990070193458</v>
      </c>
      <c r="J41" s="71">
        <v>5841</v>
      </c>
      <c r="K41" s="70">
        <v>2</v>
      </c>
      <c r="L41" s="71">
        <v>5843</v>
      </c>
    </row>
    <row r="42" spans="1:12" s="7" customFormat="1" ht="15" customHeight="1" x14ac:dyDescent="0.25">
      <c r="A42" s="102"/>
      <c r="B42" s="77" t="s">
        <v>109</v>
      </c>
      <c r="C42" s="80">
        <v>7405</v>
      </c>
      <c r="D42" s="80">
        <v>4475</v>
      </c>
      <c r="E42" s="80">
        <v>11880</v>
      </c>
      <c r="F42" s="80">
        <v>4550</v>
      </c>
      <c r="G42" s="80">
        <v>352</v>
      </c>
      <c r="H42" s="80">
        <v>4902</v>
      </c>
      <c r="I42" s="83">
        <v>0.29209867715409366</v>
      </c>
      <c r="J42" s="80">
        <v>16782</v>
      </c>
      <c r="K42" s="80">
        <v>1</v>
      </c>
      <c r="L42" s="80">
        <v>16783</v>
      </c>
    </row>
    <row r="43" spans="1:12" s="7" customFormat="1" ht="15" customHeight="1" x14ac:dyDescent="0.25">
      <c r="A43" s="102" t="s">
        <v>109</v>
      </c>
      <c r="B43" s="78" t="s">
        <v>114</v>
      </c>
      <c r="C43" s="69">
        <v>857</v>
      </c>
      <c r="D43" s="70">
        <v>255</v>
      </c>
      <c r="E43" s="71">
        <v>1112</v>
      </c>
      <c r="F43" s="70">
        <v>208</v>
      </c>
      <c r="G43" s="70">
        <v>8</v>
      </c>
      <c r="H43" s="71">
        <v>216</v>
      </c>
      <c r="I43" s="82">
        <v>0.16265060240963855</v>
      </c>
      <c r="J43" s="71">
        <v>1328</v>
      </c>
      <c r="K43" s="70">
        <v>0</v>
      </c>
      <c r="L43" s="71">
        <v>1328</v>
      </c>
    </row>
    <row r="44" spans="1:12" s="7" customFormat="1" ht="15" customHeight="1" x14ac:dyDescent="0.25">
      <c r="A44" s="102"/>
      <c r="B44" s="78" t="s">
        <v>115</v>
      </c>
      <c r="C44" s="69">
        <v>1149</v>
      </c>
      <c r="D44" s="70">
        <v>443</v>
      </c>
      <c r="E44" s="71">
        <v>1592</v>
      </c>
      <c r="F44" s="70">
        <v>444</v>
      </c>
      <c r="G44" s="70">
        <v>24</v>
      </c>
      <c r="H44" s="71">
        <v>468</v>
      </c>
      <c r="I44" s="82">
        <v>0.22718446601941747</v>
      </c>
      <c r="J44" s="71">
        <v>2060</v>
      </c>
      <c r="K44" s="70">
        <v>0</v>
      </c>
      <c r="L44" s="71">
        <v>2060</v>
      </c>
    </row>
    <row r="45" spans="1:12" s="7" customFormat="1" ht="15" customHeight="1" thickBot="1" x14ac:dyDescent="0.3">
      <c r="A45" s="102"/>
      <c r="B45" s="78" t="s">
        <v>116</v>
      </c>
      <c r="C45" s="69">
        <v>5399</v>
      </c>
      <c r="D45" s="70">
        <v>3777</v>
      </c>
      <c r="E45" s="71">
        <v>9176</v>
      </c>
      <c r="F45" s="70">
        <v>3898</v>
      </c>
      <c r="G45" s="70">
        <v>320</v>
      </c>
      <c r="H45" s="71">
        <v>4218</v>
      </c>
      <c r="I45" s="82">
        <v>0.31491712707182318</v>
      </c>
      <c r="J45" s="71">
        <v>13394</v>
      </c>
      <c r="K45" s="70">
        <v>1</v>
      </c>
      <c r="L45" s="71">
        <v>13395</v>
      </c>
    </row>
    <row r="46" spans="1:12" s="7" customFormat="1" ht="15" customHeight="1" thickTop="1" x14ac:dyDescent="0.25">
      <c r="A46" s="102"/>
      <c r="B46" s="84" t="s">
        <v>117</v>
      </c>
      <c r="C46" s="85">
        <v>28885</v>
      </c>
      <c r="D46" s="85">
        <v>16730</v>
      </c>
      <c r="E46" s="85">
        <v>45615</v>
      </c>
      <c r="F46" s="85">
        <v>16244</v>
      </c>
      <c r="G46" s="85">
        <v>1172</v>
      </c>
      <c r="H46" s="85">
        <v>17416</v>
      </c>
      <c r="I46" s="86">
        <v>0.27630848312735001</v>
      </c>
      <c r="J46" s="85">
        <v>63031</v>
      </c>
      <c r="K46" s="85">
        <v>18</v>
      </c>
      <c r="L46" s="85">
        <v>63049</v>
      </c>
    </row>
    <row r="47" spans="1:12" s="7" customFormat="1" ht="15.75" customHeight="1" x14ac:dyDescent="0.25">
      <c r="A47" s="102"/>
      <c r="B47" s="78" t="s">
        <v>114</v>
      </c>
      <c r="C47" s="69">
        <v>4505</v>
      </c>
      <c r="D47" s="70">
        <v>1121</v>
      </c>
      <c r="E47" s="71">
        <v>5626</v>
      </c>
      <c r="F47" s="70">
        <v>753</v>
      </c>
      <c r="G47" s="70">
        <v>26</v>
      </c>
      <c r="H47" s="71">
        <v>779</v>
      </c>
      <c r="I47" s="82">
        <v>0.12162373145979703</v>
      </c>
      <c r="J47" s="71">
        <v>6405</v>
      </c>
      <c r="K47" s="70">
        <v>6</v>
      </c>
      <c r="L47" s="71">
        <v>6411</v>
      </c>
    </row>
    <row r="48" spans="1:12" s="7" customFormat="1" x14ac:dyDescent="0.25">
      <c r="A48" s="102"/>
      <c r="B48" s="78" t="s">
        <v>115</v>
      </c>
      <c r="C48" s="69">
        <v>5239</v>
      </c>
      <c r="D48" s="70">
        <v>1898</v>
      </c>
      <c r="E48" s="71">
        <v>7137</v>
      </c>
      <c r="F48" s="70">
        <v>1704</v>
      </c>
      <c r="G48" s="70">
        <v>89</v>
      </c>
      <c r="H48" s="71">
        <v>1793</v>
      </c>
      <c r="I48" s="82">
        <v>0.20078387458006719</v>
      </c>
      <c r="J48" s="71">
        <v>8930</v>
      </c>
      <c r="K48" s="70">
        <v>2</v>
      </c>
      <c r="L48" s="71">
        <v>8932</v>
      </c>
    </row>
    <row r="49" spans="1:16" s="7" customFormat="1" x14ac:dyDescent="0.25">
      <c r="A49" s="102"/>
      <c r="B49" s="79" t="s">
        <v>116</v>
      </c>
      <c r="C49" s="96">
        <v>19141</v>
      </c>
      <c r="D49" s="97">
        <v>13711</v>
      </c>
      <c r="E49" s="89">
        <v>32852</v>
      </c>
      <c r="F49" s="97">
        <v>13787</v>
      </c>
      <c r="G49" s="97">
        <v>1057</v>
      </c>
      <c r="H49" s="89">
        <v>14844</v>
      </c>
      <c r="I49" s="87">
        <v>0.3112210667561221</v>
      </c>
      <c r="J49" s="89">
        <v>47696</v>
      </c>
      <c r="K49" s="97">
        <v>10</v>
      </c>
      <c r="L49" s="89">
        <v>47706</v>
      </c>
    </row>
    <row r="50" spans="1:16" x14ac:dyDescent="0.25">
      <c r="P50" s="38"/>
    </row>
    <row r="51" spans="1:16" ht="17.25" x14ac:dyDescent="0.25">
      <c r="B51" s="92" t="s">
        <v>311</v>
      </c>
    </row>
    <row r="53" spans="1:16" x14ac:dyDescent="0.25">
      <c r="J53" s="39"/>
    </row>
    <row r="54" spans="1:16" x14ac:dyDescent="0.25">
      <c r="J54" s="39"/>
    </row>
    <row r="55" spans="1:16" x14ac:dyDescent="0.25">
      <c r="J55" s="39"/>
    </row>
    <row r="56" spans="1:16" x14ac:dyDescent="0.25">
      <c r="J56" s="39"/>
    </row>
    <row r="57" spans="1:16" x14ac:dyDescent="0.25">
      <c r="J57" s="39"/>
    </row>
    <row r="58" spans="1:16" x14ac:dyDescent="0.25">
      <c r="J58" s="39"/>
    </row>
    <row r="59" spans="1:16" x14ac:dyDescent="0.25">
      <c r="J59" s="39"/>
    </row>
    <row r="60" spans="1:16" x14ac:dyDescent="0.25">
      <c r="J60" s="39"/>
    </row>
    <row r="61" spans="1:16" x14ac:dyDescent="0.25">
      <c r="J61" s="39"/>
    </row>
    <row r="62" spans="1:16" x14ac:dyDescent="0.25">
      <c r="J62" s="39"/>
    </row>
    <row r="63" spans="1:16" x14ac:dyDescent="0.25">
      <c r="J63" s="39"/>
    </row>
    <row r="64" spans="1:16"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5" spans="10:10" x14ac:dyDescent="0.25">
      <c r="J85" s="39"/>
    </row>
    <row r="86" spans="10:10" x14ac:dyDescent="0.25">
      <c r="J86" s="39"/>
    </row>
    <row r="87" spans="10:10" x14ac:dyDescent="0.25">
      <c r="J87" s="39"/>
    </row>
  </sheetData>
  <mergeCells count="3">
    <mergeCell ref="D2:I3"/>
    <mergeCell ref="D4:I4"/>
    <mergeCell ref="C12:L1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6478-DB49-4C90-AC4E-526DA187DF8B}">
  <sheetPr>
    <pageSetUpPr fitToPage="1"/>
  </sheetPr>
  <dimension ref="A1:AMJ87"/>
  <sheetViews>
    <sheetView showGridLines="0" zoomScaleNormal="100" workbookViewId="0">
      <pane ySplit="13" topLeftCell="A14" activePane="bottomLeft" state="frozen"/>
      <selection activeCell="O24" sqref="O24"/>
      <selection pane="bottomLeft" activeCell="B9" sqref="B9"/>
    </sheetView>
  </sheetViews>
  <sheetFormatPr baseColWidth="10" defaultColWidth="11.42578125" defaultRowHeight="15" x14ac:dyDescent="0.25"/>
  <cols>
    <col min="1" max="1" width="5.28515625" style="7" customWidth="1"/>
    <col min="2" max="2" width="24.5703125" style="7" customWidth="1"/>
    <col min="3" max="4" width="11.42578125" style="7"/>
    <col min="5" max="5" width="14.140625" style="7" customWidth="1"/>
    <col min="6" max="6" width="16" style="7" customWidth="1"/>
    <col min="7" max="7" width="11.42578125" style="7"/>
    <col min="8" max="8" width="17.7109375" style="7" customWidth="1"/>
    <col min="9" max="9" width="13.140625" style="7" customWidth="1"/>
    <col min="10" max="10" width="12.140625" style="7" customWidth="1"/>
    <col min="11" max="11" width="12.85546875" style="7" customWidth="1"/>
    <col min="12" max="12" width="11.42578125" style="7"/>
    <col min="13" max="13" width="21.7109375" style="33" customWidth="1"/>
    <col min="14" max="15" width="11.42578125" style="7"/>
    <col min="16" max="16" width="11.42578125" style="33"/>
    <col min="17" max="1024" width="11.42578125" style="7"/>
  </cols>
  <sheetData>
    <row r="1" spans="1:16" ht="15" customHeight="1" x14ac:dyDescent="0.25">
      <c r="D1" s="88"/>
      <c r="E1" s="88"/>
      <c r="F1" s="88"/>
      <c r="G1" s="88"/>
      <c r="H1" s="88"/>
      <c r="I1" s="88"/>
    </row>
    <row r="2" spans="1:16" ht="15" customHeight="1" x14ac:dyDescent="0.25">
      <c r="D2" s="162" t="s">
        <v>260</v>
      </c>
      <c r="E2" s="162"/>
      <c r="F2" s="162"/>
      <c r="G2" s="162"/>
      <c r="H2" s="162"/>
      <c r="I2" s="162"/>
    </row>
    <row r="3" spans="1:16" ht="15" customHeight="1" x14ac:dyDescent="0.25">
      <c r="D3" s="162"/>
      <c r="E3" s="162"/>
      <c r="F3" s="162"/>
      <c r="G3" s="162"/>
      <c r="H3" s="162"/>
      <c r="I3" s="162"/>
    </row>
    <row r="4" spans="1:16" ht="15" customHeight="1" x14ac:dyDescent="0.25">
      <c r="D4" s="162" t="s">
        <v>259</v>
      </c>
      <c r="E4" s="162"/>
      <c r="F4" s="162"/>
      <c r="G4" s="162"/>
      <c r="H4" s="162"/>
      <c r="I4" s="162"/>
      <c r="L4" s="34"/>
    </row>
    <row r="9" spans="1:16" ht="30" customHeight="1" x14ac:dyDescent="0.25">
      <c r="B9" s="74" t="s">
        <v>112</v>
      </c>
      <c r="C9" s="74"/>
      <c r="D9" s="74"/>
      <c r="E9" s="74"/>
      <c r="F9" s="74"/>
      <c r="G9" s="74"/>
      <c r="H9" s="74"/>
      <c r="I9" s="74"/>
      <c r="J9" s="17"/>
      <c r="K9" s="33"/>
    </row>
    <row r="10" spans="1:16" ht="30" customHeight="1" x14ac:dyDescent="0.25">
      <c r="B10" s="101" t="s">
        <v>271</v>
      </c>
      <c r="C10" s="35"/>
      <c r="D10" s="35"/>
      <c r="E10" s="35"/>
      <c r="F10" s="35"/>
      <c r="G10" s="35"/>
      <c r="H10" s="35"/>
      <c r="I10" s="36"/>
      <c r="J10" s="37"/>
      <c r="K10" s="33"/>
    </row>
    <row r="11" spans="1:16" ht="15.75" thickBot="1" x14ac:dyDescent="0.3">
      <c r="B11" s="17"/>
      <c r="C11" s="17"/>
      <c r="D11" s="17"/>
      <c r="E11" s="17"/>
      <c r="F11" s="17"/>
      <c r="G11" s="17"/>
      <c r="H11" s="17"/>
      <c r="I11" s="17"/>
      <c r="J11" s="17"/>
    </row>
    <row r="12" spans="1:16" ht="23.25" customHeight="1" thickBot="1" x14ac:dyDescent="0.3">
      <c r="A12" s="29"/>
      <c r="B12" s="99" t="s">
        <v>138</v>
      </c>
      <c r="C12" s="167" t="s">
        <v>63</v>
      </c>
      <c r="D12" s="167"/>
      <c r="E12" s="167"/>
      <c r="F12" s="167"/>
      <c r="G12" s="167"/>
      <c r="H12" s="167"/>
      <c r="I12" s="167"/>
      <c r="J12" s="167"/>
      <c r="K12" s="167"/>
      <c r="L12" s="167"/>
      <c r="M12" s="7"/>
      <c r="P12" s="7"/>
    </row>
    <row r="13" spans="1:16" ht="35.25" customHeight="1" thickBot="1" x14ac:dyDescent="0.3">
      <c r="B13" s="99" t="s">
        <v>90</v>
      </c>
      <c r="C13" s="99" t="s">
        <v>65</v>
      </c>
      <c r="D13" s="99" t="s">
        <v>66</v>
      </c>
      <c r="E13" s="99" t="s">
        <v>67</v>
      </c>
      <c r="F13" s="99" t="s">
        <v>257</v>
      </c>
      <c r="G13" s="99" t="s">
        <v>69</v>
      </c>
      <c r="H13" s="99" t="s">
        <v>70</v>
      </c>
      <c r="I13" s="99" t="s">
        <v>71</v>
      </c>
      <c r="J13" s="99" t="s">
        <v>261</v>
      </c>
      <c r="K13" s="99" t="s">
        <v>262</v>
      </c>
      <c r="L13" s="99" t="s">
        <v>72</v>
      </c>
      <c r="M13" s="7"/>
      <c r="P13" s="7"/>
    </row>
    <row r="14" spans="1:16" ht="15" customHeight="1" x14ac:dyDescent="0.25">
      <c r="A14" s="100"/>
      <c r="B14" s="77" t="s">
        <v>102</v>
      </c>
      <c r="C14" s="80">
        <v>307</v>
      </c>
      <c r="D14" s="80">
        <v>108</v>
      </c>
      <c r="E14" s="80">
        <v>415</v>
      </c>
      <c r="F14" s="80">
        <v>58</v>
      </c>
      <c r="G14" s="80">
        <v>0</v>
      </c>
      <c r="H14" s="80">
        <v>58</v>
      </c>
      <c r="I14" s="83">
        <v>0.1226215644820296</v>
      </c>
      <c r="J14" s="80">
        <v>473</v>
      </c>
      <c r="K14" s="80">
        <v>0</v>
      </c>
      <c r="L14" s="80">
        <v>473</v>
      </c>
      <c r="M14" s="7"/>
      <c r="P14" s="7"/>
    </row>
    <row r="15" spans="1:16" s="7" customFormat="1" ht="15" customHeight="1" x14ac:dyDescent="0.25">
      <c r="A15" s="102" t="s">
        <v>102</v>
      </c>
      <c r="B15" s="78" t="s">
        <v>114</v>
      </c>
      <c r="C15" s="69">
        <v>6</v>
      </c>
      <c r="D15" s="70">
        <v>0</v>
      </c>
      <c r="E15" s="71">
        <v>6</v>
      </c>
      <c r="F15" s="70">
        <v>0</v>
      </c>
      <c r="G15" s="70">
        <v>0</v>
      </c>
      <c r="H15" s="71">
        <v>0</v>
      </c>
      <c r="I15" s="82">
        <v>0</v>
      </c>
      <c r="J15" s="71">
        <v>6</v>
      </c>
      <c r="K15" s="70">
        <v>0</v>
      </c>
      <c r="L15" s="71">
        <v>6</v>
      </c>
    </row>
    <row r="16" spans="1:16" s="7" customFormat="1" ht="15" customHeight="1" x14ac:dyDescent="0.25">
      <c r="A16" s="102"/>
      <c r="B16" s="78" t="s">
        <v>115</v>
      </c>
      <c r="C16" s="69">
        <v>36</v>
      </c>
      <c r="D16" s="70">
        <v>9</v>
      </c>
      <c r="E16" s="71">
        <v>45</v>
      </c>
      <c r="F16" s="70">
        <v>8</v>
      </c>
      <c r="G16" s="70">
        <v>0</v>
      </c>
      <c r="H16" s="71">
        <v>8</v>
      </c>
      <c r="I16" s="82">
        <v>0.15094339622641509</v>
      </c>
      <c r="J16" s="71">
        <v>53</v>
      </c>
      <c r="K16" s="70">
        <v>0</v>
      </c>
      <c r="L16" s="71">
        <v>53</v>
      </c>
    </row>
    <row r="17" spans="1:12" s="7" customFormat="1" ht="15" customHeight="1" x14ac:dyDescent="0.25">
      <c r="A17" s="102"/>
      <c r="B17" s="78" t="s">
        <v>116</v>
      </c>
      <c r="C17" s="69">
        <v>265</v>
      </c>
      <c r="D17" s="70">
        <v>99</v>
      </c>
      <c r="E17" s="71">
        <v>364</v>
      </c>
      <c r="F17" s="70">
        <v>50</v>
      </c>
      <c r="G17" s="70">
        <v>0</v>
      </c>
      <c r="H17" s="71">
        <v>50</v>
      </c>
      <c r="I17" s="82">
        <v>0.12077294685990338</v>
      </c>
      <c r="J17" s="71">
        <v>414</v>
      </c>
      <c r="K17" s="70">
        <v>0</v>
      </c>
      <c r="L17" s="71">
        <v>414</v>
      </c>
    </row>
    <row r="18" spans="1:12" s="7" customFormat="1" ht="15" customHeight="1" x14ac:dyDescent="0.25">
      <c r="A18" s="102"/>
      <c r="B18" s="77" t="s">
        <v>103</v>
      </c>
      <c r="C18" s="80">
        <v>5656</v>
      </c>
      <c r="D18" s="80">
        <v>1808</v>
      </c>
      <c r="E18" s="80">
        <v>7464</v>
      </c>
      <c r="F18" s="80">
        <v>1024</v>
      </c>
      <c r="G18" s="80">
        <v>6</v>
      </c>
      <c r="H18" s="80">
        <v>1030</v>
      </c>
      <c r="I18" s="83">
        <v>0.12126206734165293</v>
      </c>
      <c r="J18" s="80">
        <v>8494</v>
      </c>
      <c r="K18" s="80">
        <v>0</v>
      </c>
      <c r="L18" s="80">
        <v>8494</v>
      </c>
    </row>
    <row r="19" spans="1:12" s="7" customFormat="1" ht="15" customHeight="1" x14ac:dyDescent="0.25">
      <c r="A19" s="102" t="s">
        <v>103</v>
      </c>
      <c r="B19" s="78" t="s">
        <v>114</v>
      </c>
      <c r="C19" s="69">
        <v>9</v>
      </c>
      <c r="D19" s="70">
        <v>0</v>
      </c>
      <c r="E19" s="71">
        <v>9</v>
      </c>
      <c r="F19" s="70">
        <v>1</v>
      </c>
      <c r="G19" s="70">
        <v>0</v>
      </c>
      <c r="H19" s="71">
        <v>1</v>
      </c>
      <c r="I19" s="82">
        <v>0.1</v>
      </c>
      <c r="J19" s="71">
        <v>10</v>
      </c>
      <c r="K19" s="70">
        <v>0</v>
      </c>
      <c r="L19" s="71">
        <v>10</v>
      </c>
    </row>
    <row r="20" spans="1:12" s="7" customFormat="1" ht="15" customHeight="1" x14ac:dyDescent="0.25">
      <c r="A20" s="102"/>
      <c r="B20" s="78" t="s">
        <v>115</v>
      </c>
      <c r="C20" s="69">
        <v>308</v>
      </c>
      <c r="D20" s="70">
        <v>89</v>
      </c>
      <c r="E20" s="71">
        <v>397</v>
      </c>
      <c r="F20" s="70">
        <v>77</v>
      </c>
      <c r="G20" s="70">
        <v>0</v>
      </c>
      <c r="H20" s="71">
        <v>77</v>
      </c>
      <c r="I20" s="82">
        <v>0.16244725738396623</v>
      </c>
      <c r="J20" s="71">
        <v>474</v>
      </c>
      <c r="K20" s="70">
        <v>0</v>
      </c>
      <c r="L20" s="71">
        <v>474</v>
      </c>
    </row>
    <row r="21" spans="1:12" s="7" customFormat="1" ht="15" customHeight="1" x14ac:dyDescent="0.25">
      <c r="A21" s="102"/>
      <c r="B21" s="78" t="s">
        <v>116</v>
      </c>
      <c r="C21" s="69">
        <v>5339</v>
      </c>
      <c r="D21" s="70">
        <v>1719</v>
      </c>
      <c r="E21" s="71">
        <v>7058</v>
      </c>
      <c r="F21" s="70">
        <v>946</v>
      </c>
      <c r="G21" s="70">
        <v>6</v>
      </c>
      <c r="H21" s="71">
        <v>952</v>
      </c>
      <c r="I21" s="82">
        <v>0.11885143570536828</v>
      </c>
      <c r="J21" s="71">
        <v>8010</v>
      </c>
      <c r="K21" s="70">
        <v>0</v>
      </c>
      <c r="L21" s="71">
        <v>8010</v>
      </c>
    </row>
    <row r="22" spans="1:12" s="7" customFormat="1" ht="15" customHeight="1" x14ac:dyDescent="0.25">
      <c r="A22" s="102"/>
      <c r="B22" s="77" t="s">
        <v>104</v>
      </c>
      <c r="C22" s="80">
        <v>7356</v>
      </c>
      <c r="D22" s="80">
        <v>6614</v>
      </c>
      <c r="E22" s="80">
        <v>13970</v>
      </c>
      <c r="F22" s="80">
        <v>2203</v>
      </c>
      <c r="G22" s="80">
        <v>10</v>
      </c>
      <c r="H22" s="80">
        <v>2213</v>
      </c>
      <c r="I22" s="83">
        <v>0.13674843972069456</v>
      </c>
      <c r="J22" s="80">
        <v>16183</v>
      </c>
      <c r="K22" s="80">
        <v>0</v>
      </c>
      <c r="L22" s="80">
        <v>16183</v>
      </c>
    </row>
    <row r="23" spans="1:12" s="7" customFormat="1" ht="15" customHeight="1" x14ac:dyDescent="0.25">
      <c r="A23" s="102" t="s">
        <v>104</v>
      </c>
      <c r="B23" s="78" t="s">
        <v>114</v>
      </c>
      <c r="C23" s="69">
        <v>5</v>
      </c>
      <c r="D23" s="70">
        <v>0</v>
      </c>
      <c r="E23" s="71">
        <v>5</v>
      </c>
      <c r="F23" s="70">
        <v>3</v>
      </c>
      <c r="G23" s="70">
        <v>0</v>
      </c>
      <c r="H23" s="71">
        <v>3</v>
      </c>
      <c r="I23" s="82">
        <v>0.375</v>
      </c>
      <c r="J23" s="71">
        <v>8</v>
      </c>
      <c r="K23" s="70">
        <v>0</v>
      </c>
      <c r="L23" s="71">
        <v>8</v>
      </c>
    </row>
    <row r="24" spans="1:12" s="7" customFormat="1" ht="15" customHeight="1" x14ac:dyDescent="0.25">
      <c r="A24" s="102"/>
      <c r="B24" s="78" t="s">
        <v>115</v>
      </c>
      <c r="C24" s="69">
        <v>334</v>
      </c>
      <c r="D24" s="70">
        <v>195</v>
      </c>
      <c r="E24" s="71">
        <v>529</v>
      </c>
      <c r="F24" s="70">
        <v>152</v>
      </c>
      <c r="G24" s="70">
        <v>0</v>
      </c>
      <c r="H24" s="71">
        <v>152</v>
      </c>
      <c r="I24" s="82">
        <v>0.22320117474302498</v>
      </c>
      <c r="J24" s="71">
        <v>681</v>
      </c>
      <c r="K24" s="70">
        <v>0</v>
      </c>
      <c r="L24" s="71">
        <v>681</v>
      </c>
    </row>
    <row r="25" spans="1:12" s="7" customFormat="1" ht="15" customHeight="1" x14ac:dyDescent="0.25">
      <c r="A25" s="102"/>
      <c r="B25" s="78" t="s">
        <v>116</v>
      </c>
      <c r="C25" s="69">
        <v>7017</v>
      </c>
      <c r="D25" s="70">
        <v>6419</v>
      </c>
      <c r="E25" s="71">
        <v>13436</v>
      </c>
      <c r="F25" s="70">
        <v>2048</v>
      </c>
      <c r="G25" s="70">
        <v>10</v>
      </c>
      <c r="H25" s="71">
        <v>2058</v>
      </c>
      <c r="I25" s="82">
        <v>0.13282560991351491</v>
      </c>
      <c r="J25" s="71">
        <v>15494</v>
      </c>
      <c r="K25" s="70">
        <v>0</v>
      </c>
      <c r="L25" s="71">
        <v>15494</v>
      </c>
    </row>
    <row r="26" spans="1:12" s="7" customFormat="1" ht="15" customHeight="1" x14ac:dyDescent="0.25">
      <c r="A26" s="102"/>
      <c r="B26" s="77" t="s">
        <v>105</v>
      </c>
      <c r="C26" s="80">
        <v>6847</v>
      </c>
      <c r="D26" s="80">
        <v>7320</v>
      </c>
      <c r="E26" s="80">
        <v>14167</v>
      </c>
      <c r="F26" s="80">
        <v>1785</v>
      </c>
      <c r="G26" s="80">
        <v>10</v>
      </c>
      <c r="H26" s="80">
        <v>1795</v>
      </c>
      <c r="I26" s="83">
        <v>0.1124545796266132</v>
      </c>
      <c r="J26" s="80">
        <v>15962</v>
      </c>
      <c r="K26" s="80">
        <v>1</v>
      </c>
      <c r="L26" s="80">
        <v>15963</v>
      </c>
    </row>
    <row r="27" spans="1:12" s="7" customFormat="1" ht="15" customHeight="1" x14ac:dyDescent="0.25">
      <c r="A27" s="102" t="s">
        <v>105</v>
      </c>
      <c r="B27" s="78" t="s">
        <v>114</v>
      </c>
      <c r="C27" s="69">
        <v>15</v>
      </c>
      <c r="D27" s="70">
        <v>3</v>
      </c>
      <c r="E27" s="71">
        <v>18</v>
      </c>
      <c r="F27" s="70">
        <v>4</v>
      </c>
      <c r="G27" s="70">
        <v>0</v>
      </c>
      <c r="H27" s="71">
        <v>4</v>
      </c>
      <c r="I27" s="82">
        <v>0.18181818181818182</v>
      </c>
      <c r="J27" s="71">
        <v>22</v>
      </c>
      <c r="K27" s="70">
        <v>0</v>
      </c>
      <c r="L27" s="71">
        <v>22</v>
      </c>
    </row>
    <row r="28" spans="1:12" s="7" customFormat="1" ht="15" customHeight="1" x14ac:dyDescent="0.25">
      <c r="A28" s="102"/>
      <c r="B28" s="78" t="s">
        <v>115</v>
      </c>
      <c r="C28" s="69">
        <v>452</v>
      </c>
      <c r="D28" s="70">
        <v>319</v>
      </c>
      <c r="E28" s="71">
        <v>771</v>
      </c>
      <c r="F28" s="70">
        <v>146</v>
      </c>
      <c r="G28" s="70">
        <v>0</v>
      </c>
      <c r="H28" s="71">
        <v>146</v>
      </c>
      <c r="I28" s="82">
        <v>0.15921483097055616</v>
      </c>
      <c r="J28" s="71">
        <v>917</v>
      </c>
      <c r="K28" s="70">
        <v>0</v>
      </c>
      <c r="L28" s="71">
        <v>917</v>
      </c>
    </row>
    <row r="29" spans="1:12" s="7" customFormat="1" ht="15" customHeight="1" x14ac:dyDescent="0.25">
      <c r="A29" s="102"/>
      <c r="B29" s="78" t="s">
        <v>116</v>
      </c>
      <c r="C29" s="69">
        <v>6380</v>
      </c>
      <c r="D29" s="70">
        <v>6998</v>
      </c>
      <c r="E29" s="71">
        <v>13378</v>
      </c>
      <c r="F29" s="70">
        <v>1635</v>
      </c>
      <c r="G29" s="70">
        <v>10</v>
      </c>
      <c r="H29" s="71">
        <v>1645</v>
      </c>
      <c r="I29" s="82">
        <v>0.10949876855488251</v>
      </c>
      <c r="J29" s="71">
        <v>15023</v>
      </c>
      <c r="K29" s="70">
        <v>1</v>
      </c>
      <c r="L29" s="71">
        <v>15024</v>
      </c>
    </row>
    <row r="30" spans="1:12" s="7" customFormat="1" ht="15" customHeight="1" x14ac:dyDescent="0.25">
      <c r="A30" s="102"/>
      <c r="B30" s="77" t="s">
        <v>106</v>
      </c>
      <c r="C30" s="80">
        <v>944</v>
      </c>
      <c r="D30" s="80">
        <v>477</v>
      </c>
      <c r="E30" s="80">
        <v>1421</v>
      </c>
      <c r="F30" s="80">
        <v>204</v>
      </c>
      <c r="G30" s="80">
        <v>4</v>
      </c>
      <c r="H30" s="80">
        <v>208</v>
      </c>
      <c r="I30" s="83">
        <v>0.12768569674647023</v>
      </c>
      <c r="J30" s="80">
        <v>1629</v>
      </c>
      <c r="K30" s="80">
        <v>0</v>
      </c>
      <c r="L30" s="80">
        <v>1629</v>
      </c>
    </row>
    <row r="31" spans="1:12" s="7" customFormat="1" ht="15" customHeight="1" x14ac:dyDescent="0.25">
      <c r="A31" s="102" t="s">
        <v>106</v>
      </c>
      <c r="B31" s="78" t="s">
        <v>114</v>
      </c>
      <c r="C31" s="69">
        <v>3</v>
      </c>
      <c r="D31" s="70">
        <v>1</v>
      </c>
      <c r="E31" s="71">
        <v>4</v>
      </c>
      <c r="F31" s="70">
        <v>0</v>
      </c>
      <c r="G31" s="70">
        <v>0</v>
      </c>
      <c r="H31" s="71">
        <v>0</v>
      </c>
      <c r="I31" s="82">
        <v>0</v>
      </c>
      <c r="J31" s="71">
        <v>4</v>
      </c>
      <c r="K31" s="70">
        <v>0</v>
      </c>
      <c r="L31" s="71">
        <v>4</v>
      </c>
    </row>
    <row r="32" spans="1:12" s="7" customFormat="1" ht="15" customHeight="1" x14ac:dyDescent="0.25">
      <c r="A32" s="102"/>
      <c r="B32" s="78" t="s">
        <v>115</v>
      </c>
      <c r="C32" s="69">
        <v>87</v>
      </c>
      <c r="D32" s="70">
        <v>39</v>
      </c>
      <c r="E32" s="71">
        <v>126</v>
      </c>
      <c r="F32" s="70">
        <v>24</v>
      </c>
      <c r="G32" s="70">
        <v>0</v>
      </c>
      <c r="H32" s="71">
        <v>24</v>
      </c>
      <c r="I32" s="82">
        <v>0.16</v>
      </c>
      <c r="J32" s="71">
        <v>150</v>
      </c>
      <c r="K32" s="70">
        <v>0</v>
      </c>
      <c r="L32" s="71">
        <v>150</v>
      </c>
    </row>
    <row r="33" spans="1:12" s="7" customFormat="1" ht="15" customHeight="1" x14ac:dyDescent="0.25">
      <c r="A33" s="102"/>
      <c r="B33" s="78" t="s">
        <v>116</v>
      </c>
      <c r="C33" s="69">
        <v>854</v>
      </c>
      <c r="D33" s="70">
        <v>437</v>
      </c>
      <c r="E33" s="71">
        <v>1291</v>
      </c>
      <c r="F33" s="70">
        <v>180</v>
      </c>
      <c r="G33" s="70">
        <v>4</v>
      </c>
      <c r="H33" s="71">
        <v>184</v>
      </c>
      <c r="I33" s="82">
        <v>0.12474576271186441</v>
      </c>
      <c r="J33" s="71">
        <v>1475</v>
      </c>
      <c r="K33" s="70">
        <v>0</v>
      </c>
      <c r="L33" s="71">
        <v>1475</v>
      </c>
    </row>
    <row r="34" spans="1:12" s="7" customFormat="1" ht="15" customHeight="1" x14ac:dyDescent="0.25">
      <c r="A34" s="102"/>
      <c r="B34" s="77" t="s">
        <v>107</v>
      </c>
      <c r="C34" s="80">
        <v>14219</v>
      </c>
      <c r="D34" s="80">
        <v>7863</v>
      </c>
      <c r="E34" s="80">
        <v>22082</v>
      </c>
      <c r="F34" s="80">
        <v>2764</v>
      </c>
      <c r="G34" s="80">
        <v>19</v>
      </c>
      <c r="H34" s="80">
        <v>2783</v>
      </c>
      <c r="I34" s="83">
        <v>0.11192439171526242</v>
      </c>
      <c r="J34" s="80">
        <v>24865</v>
      </c>
      <c r="K34" s="80">
        <v>2</v>
      </c>
      <c r="L34" s="80">
        <v>24867</v>
      </c>
    </row>
    <row r="35" spans="1:12" s="7" customFormat="1" ht="15" customHeight="1" x14ac:dyDescent="0.25">
      <c r="A35" s="102" t="s">
        <v>107</v>
      </c>
      <c r="B35" s="78" t="s">
        <v>114</v>
      </c>
      <c r="C35" s="69">
        <v>6</v>
      </c>
      <c r="D35" s="70">
        <v>4</v>
      </c>
      <c r="E35" s="71">
        <v>10</v>
      </c>
      <c r="F35" s="70">
        <v>0</v>
      </c>
      <c r="G35" s="70">
        <v>0</v>
      </c>
      <c r="H35" s="71">
        <v>0</v>
      </c>
      <c r="I35" s="82">
        <v>0</v>
      </c>
      <c r="J35" s="71">
        <v>10</v>
      </c>
      <c r="K35" s="70">
        <v>0</v>
      </c>
      <c r="L35" s="71">
        <v>10</v>
      </c>
    </row>
    <row r="36" spans="1:12" s="7" customFormat="1" ht="15" customHeight="1" x14ac:dyDescent="0.25">
      <c r="A36" s="102"/>
      <c r="B36" s="78" t="s">
        <v>115</v>
      </c>
      <c r="C36" s="69">
        <v>575</v>
      </c>
      <c r="D36" s="70">
        <v>250</v>
      </c>
      <c r="E36" s="71">
        <v>825</v>
      </c>
      <c r="F36" s="70">
        <v>226</v>
      </c>
      <c r="G36" s="70">
        <v>1</v>
      </c>
      <c r="H36" s="71">
        <v>227</v>
      </c>
      <c r="I36" s="82">
        <v>0.21577946768060838</v>
      </c>
      <c r="J36" s="71">
        <v>1052</v>
      </c>
      <c r="K36" s="70">
        <v>0</v>
      </c>
      <c r="L36" s="71">
        <v>1052</v>
      </c>
    </row>
    <row r="37" spans="1:12" s="7" customFormat="1" ht="15" customHeight="1" x14ac:dyDescent="0.25">
      <c r="A37" s="102"/>
      <c r="B37" s="78" t="s">
        <v>116</v>
      </c>
      <c r="C37" s="69">
        <v>13638</v>
      </c>
      <c r="D37" s="70">
        <v>7609</v>
      </c>
      <c r="E37" s="71">
        <v>21247</v>
      </c>
      <c r="F37" s="70">
        <v>2538</v>
      </c>
      <c r="G37" s="70">
        <v>18</v>
      </c>
      <c r="H37" s="71">
        <v>2556</v>
      </c>
      <c r="I37" s="82">
        <v>0.10738142250976768</v>
      </c>
      <c r="J37" s="71">
        <v>23803</v>
      </c>
      <c r="K37" s="70">
        <v>2</v>
      </c>
      <c r="L37" s="71">
        <v>23805</v>
      </c>
    </row>
    <row r="38" spans="1:12" s="7" customFormat="1" ht="15" customHeight="1" x14ac:dyDescent="0.25">
      <c r="A38" s="102"/>
      <c r="B38" s="77" t="s">
        <v>108</v>
      </c>
      <c r="C38" s="80">
        <v>4056</v>
      </c>
      <c r="D38" s="80">
        <v>3531</v>
      </c>
      <c r="E38" s="80">
        <v>7587</v>
      </c>
      <c r="F38" s="80">
        <v>1497</v>
      </c>
      <c r="G38" s="80">
        <v>1</v>
      </c>
      <c r="H38" s="80">
        <v>1498</v>
      </c>
      <c r="I38" s="83">
        <v>0.16488717666483213</v>
      </c>
      <c r="J38" s="80">
        <v>9085</v>
      </c>
      <c r="K38" s="80">
        <v>0</v>
      </c>
      <c r="L38" s="80">
        <v>9085</v>
      </c>
    </row>
    <row r="39" spans="1:12" s="7" customFormat="1" ht="15" customHeight="1" x14ac:dyDescent="0.25">
      <c r="A39" s="102" t="s">
        <v>108</v>
      </c>
      <c r="B39" s="78" t="s">
        <v>114</v>
      </c>
      <c r="C39" s="69">
        <v>5</v>
      </c>
      <c r="D39" s="70">
        <v>2</v>
      </c>
      <c r="E39" s="71">
        <v>7</v>
      </c>
      <c r="F39" s="70">
        <v>2</v>
      </c>
      <c r="G39" s="70">
        <v>0</v>
      </c>
      <c r="H39" s="71">
        <v>2</v>
      </c>
      <c r="I39" s="82">
        <v>0.22222222222222221</v>
      </c>
      <c r="J39" s="71">
        <v>9</v>
      </c>
      <c r="K39" s="70">
        <v>0</v>
      </c>
      <c r="L39" s="71">
        <v>9</v>
      </c>
    </row>
    <row r="40" spans="1:12" s="7" customFormat="1" ht="15" customHeight="1" x14ac:dyDescent="0.25">
      <c r="A40" s="102"/>
      <c r="B40" s="78" t="s">
        <v>115</v>
      </c>
      <c r="C40" s="69">
        <v>236</v>
      </c>
      <c r="D40" s="70">
        <v>146</v>
      </c>
      <c r="E40" s="71">
        <v>382</v>
      </c>
      <c r="F40" s="70">
        <v>114</v>
      </c>
      <c r="G40" s="70">
        <v>0</v>
      </c>
      <c r="H40" s="71">
        <v>114</v>
      </c>
      <c r="I40" s="82">
        <v>0.22983870967741934</v>
      </c>
      <c r="J40" s="71">
        <v>496</v>
      </c>
      <c r="K40" s="70">
        <v>0</v>
      </c>
      <c r="L40" s="71">
        <v>496</v>
      </c>
    </row>
    <row r="41" spans="1:12" s="7" customFormat="1" ht="15" customHeight="1" x14ac:dyDescent="0.25">
      <c r="A41" s="102"/>
      <c r="B41" s="78" t="s">
        <v>116</v>
      </c>
      <c r="C41" s="69">
        <v>3815</v>
      </c>
      <c r="D41" s="70">
        <v>3383</v>
      </c>
      <c r="E41" s="71">
        <v>7198</v>
      </c>
      <c r="F41" s="70">
        <v>1381</v>
      </c>
      <c r="G41" s="70">
        <v>1</v>
      </c>
      <c r="H41" s="71">
        <v>1382</v>
      </c>
      <c r="I41" s="82">
        <v>0.16107226107226108</v>
      </c>
      <c r="J41" s="71">
        <v>8580</v>
      </c>
      <c r="K41" s="70">
        <v>0</v>
      </c>
      <c r="L41" s="71">
        <v>8580</v>
      </c>
    </row>
    <row r="42" spans="1:12" s="7" customFormat="1" ht="15" customHeight="1" x14ac:dyDescent="0.25">
      <c r="A42" s="102"/>
      <c r="B42" s="77" t="s">
        <v>109</v>
      </c>
      <c r="C42" s="80">
        <v>7424</v>
      </c>
      <c r="D42" s="80">
        <v>3098</v>
      </c>
      <c r="E42" s="80">
        <v>10522</v>
      </c>
      <c r="F42" s="80">
        <v>2084</v>
      </c>
      <c r="G42" s="80">
        <v>10</v>
      </c>
      <c r="H42" s="80">
        <v>2094</v>
      </c>
      <c r="I42" s="83">
        <v>0.16597970830691186</v>
      </c>
      <c r="J42" s="80">
        <v>12616</v>
      </c>
      <c r="K42" s="80">
        <v>1</v>
      </c>
      <c r="L42" s="80">
        <v>12617</v>
      </c>
    </row>
    <row r="43" spans="1:12" s="7" customFormat="1" ht="15" customHeight="1" x14ac:dyDescent="0.25">
      <c r="A43" s="102" t="s">
        <v>109</v>
      </c>
      <c r="B43" s="78" t="s">
        <v>114</v>
      </c>
      <c r="C43" s="69">
        <v>15</v>
      </c>
      <c r="D43" s="70">
        <v>0</v>
      </c>
      <c r="E43" s="71">
        <v>15</v>
      </c>
      <c r="F43" s="70">
        <v>2</v>
      </c>
      <c r="G43" s="70">
        <v>0</v>
      </c>
      <c r="H43" s="71">
        <v>2</v>
      </c>
      <c r="I43" s="82">
        <v>0.11764705882352941</v>
      </c>
      <c r="J43" s="71">
        <v>17</v>
      </c>
      <c r="K43" s="70">
        <v>1</v>
      </c>
      <c r="L43" s="71">
        <v>18</v>
      </c>
    </row>
    <row r="44" spans="1:12" s="7" customFormat="1" ht="15" customHeight="1" x14ac:dyDescent="0.25">
      <c r="A44" s="102"/>
      <c r="B44" s="78" t="s">
        <v>115</v>
      </c>
      <c r="C44" s="69">
        <v>362</v>
      </c>
      <c r="D44" s="70">
        <v>121</v>
      </c>
      <c r="E44" s="71">
        <v>483</v>
      </c>
      <c r="F44" s="70">
        <v>149</v>
      </c>
      <c r="G44" s="70">
        <v>0</v>
      </c>
      <c r="H44" s="71">
        <v>149</v>
      </c>
      <c r="I44" s="82">
        <v>0.23575949367088608</v>
      </c>
      <c r="J44" s="71">
        <v>632</v>
      </c>
      <c r="K44" s="70">
        <v>0</v>
      </c>
      <c r="L44" s="71">
        <v>632</v>
      </c>
    </row>
    <row r="45" spans="1:12" s="7" customFormat="1" ht="15" customHeight="1" thickBot="1" x14ac:dyDescent="0.3">
      <c r="A45" s="102"/>
      <c r="B45" s="78" t="s">
        <v>116</v>
      </c>
      <c r="C45" s="69">
        <v>7047</v>
      </c>
      <c r="D45" s="70">
        <v>2977</v>
      </c>
      <c r="E45" s="71">
        <v>10024</v>
      </c>
      <c r="F45" s="70">
        <v>1933</v>
      </c>
      <c r="G45" s="70">
        <v>10</v>
      </c>
      <c r="H45" s="71">
        <v>1943</v>
      </c>
      <c r="I45" s="82">
        <v>0.16236316537143813</v>
      </c>
      <c r="J45" s="71">
        <v>11967</v>
      </c>
      <c r="K45" s="70">
        <v>0</v>
      </c>
      <c r="L45" s="71">
        <v>11967</v>
      </c>
    </row>
    <row r="46" spans="1:12" s="7" customFormat="1" ht="15" customHeight="1" thickTop="1" x14ac:dyDescent="0.25">
      <c r="A46" s="102"/>
      <c r="B46" s="84" t="s">
        <v>117</v>
      </c>
      <c r="C46" s="85">
        <v>46809</v>
      </c>
      <c r="D46" s="85">
        <v>30819</v>
      </c>
      <c r="E46" s="85">
        <v>77628</v>
      </c>
      <c r="F46" s="85">
        <v>11619</v>
      </c>
      <c r="G46" s="85">
        <v>60</v>
      </c>
      <c r="H46" s="85">
        <v>11679</v>
      </c>
      <c r="I46" s="86">
        <v>0.13077362356814135</v>
      </c>
      <c r="J46" s="85">
        <v>89307</v>
      </c>
      <c r="K46" s="85">
        <v>4</v>
      </c>
      <c r="L46" s="85">
        <v>89311</v>
      </c>
    </row>
    <row r="47" spans="1:12" s="7" customFormat="1" ht="15.75" customHeight="1" x14ac:dyDescent="0.25">
      <c r="A47" s="102"/>
      <c r="B47" s="78" t="s">
        <v>114</v>
      </c>
      <c r="C47" s="69">
        <v>64</v>
      </c>
      <c r="D47" s="70">
        <v>10</v>
      </c>
      <c r="E47" s="71">
        <v>74</v>
      </c>
      <c r="F47" s="70">
        <v>12</v>
      </c>
      <c r="G47" s="70">
        <v>0</v>
      </c>
      <c r="H47" s="71">
        <v>12</v>
      </c>
      <c r="I47" s="82">
        <v>0.13953488372093023</v>
      </c>
      <c r="J47" s="71">
        <v>86</v>
      </c>
      <c r="K47" s="70">
        <v>1</v>
      </c>
      <c r="L47" s="71">
        <v>87</v>
      </c>
    </row>
    <row r="48" spans="1:12" s="7" customFormat="1" x14ac:dyDescent="0.25">
      <c r="A48" s="102"/>
      <c r="B48" s="78" t="s">
        <v>115</v>
      </c>
      <c r="C48" s="69">
        <v>2390</v>
      </c>
      <c r="D48" s="70">
        <v>1168</v>
      </c>
      <c r="E48" s="71">
        <v>3558</v>
      </c>
      <c r="F48" s="70">
        <v>896</v>
      </c>
      <c r="G48" s="70">
        <v>1</v>
      </c>
      <c r="H48" s="71">
        <v>897</v>
      </c>
      <c r="I48" s="82">
        <v>0.20134680134680136</v>
      </c>
      <c r="J48" s="71">
        <v>4455</v>
      </c>
      <c r="K48" s="70">
        <v>0</v>
      </c>
      <c r="L48" s="71">
        <v>4455</v>
      </c>
    </row>
    <row r="49" spans="1:16" s="7" customFormat="1" x14ac:dyDescent="0.25">
      <c r="A49" s="102"/>
      <c r="B49" s="79" t="s">
        <v>116</v>
      </c>
      <c r="C49" s="96">
        <v>44355</v>
      </c>
      <c r="D49" s="97">
        <v>29641</v>
      </c>
      <c r="E49" s="89">
        <v>73996</v>
      </c>
      <c r="F49" s="97">
        <v>10711</v>
      </c>
      <c r="G49" s="97">
        <v>59</v>
      </c>
      <c r="H49" s="89">
        <v>10770</v>
      </c>
      <c r="I49" s="87">
        <v>0.12705565910860486</v>
      </c>
      <c r="J49" s="89">
        <v>84766</v>
      </c>
      <c r="K49" s="97">
        <v>3</v>
      </c>
      <c r="L49" s="89">
        <v>84769</v>
      </c>
    </row>
    <row r="50" spans="1:16" x14ac:dyDescent="0.25">
      <c r="P50" s="38"/>
    </row>
    <row r="51" spans="1:16" ht="17.25" x14ac:dyDescent="0.25">
      <c r="B51" s="92" t="s">
        <v>311</v>
      </c>
    </row>
    <row r="53" spans="1:16" x14ac:dyDescent="0.25">
      <c r="J53" s="39"/>
    </row>
    <row r="54" spans="1:16" x14ac:dyDescent="0.25">
      <c r="J54" s="39"/>
    </row>
    <row r="55" spans="1:16" x14ac:dyDescent="0.25">
      <c r="J55" s="39"/>
    </row>
    <row r="56" spans="1:16" x14ac:dyDescent="0.25">
      <c r="J56" s="39"/>
    </row>
    <row r="57" spans="1:16" x14ac:dyDescent="0.25">
      <c r="J57" s="39"/>
    </row>
    <row r="58" spans="1:16" x14ac:dyDescent="0.25">
      <c r="J58" s="39"/>
    </row>
    <row r="59" spans="1:16" x14ac:dyDescent="0.25">
      <c r="J59" s="39"/>
    </row>
    <row r="60" spans="1:16" x14ac:dyDescent="0.25">
      <c r="J60" s="39"/>
    </row>
    <row r="61" spans="1:16" x14ac:dyDescent="0.25">
      <c r="J61" s="39"/>
    </row>
    <row r="62" spans="1:16" x14ac:dyDescent="0.25">
      <c r="J62" s="39"/>
    </row>
    <row r="63" spans="1:16" x14ac:dyDescent="0.25">
      <c r="J63" s="39"/>
    </row>
    <row r="64" spans="1:16"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5" spans="10:10" x14ac:dyDescent="0.25">
      <c r="J85" s="39"/>
    </row>
    <row r="86" spans="10:10" x14ac:dyDescent="0.25">
      <c r="J86" s="39"/>
    </row>
    <row r="87" spans="10:10" x14ac:dyDescent="0.25">
      <c r="J87" s="39"/>
    </row>
  </sheetData>
  <mergeCells count="3">
    <mergeCell ref="D2:I3"/>
    <mergeCell ref="D4:I4"/>
    <mergeCell ref="C12:L1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0F6B-FA30-480C-9E92-8893F100ED50}">
  <sheetPr>
    <pageSetUpPr fitToPage="1"/>
  </sheetPr>
  <dimension ref="A1:AMJ87"/>
  <sheetViews>
    <sheetView showGridLines="0" zoomScaleNormal="100" workbookViewId="0">
      <pane ySplit="13" topLeftCell="A14" activePane="bottomLeft" state="frozen"/>
      <selection activeCell="O24" sqref="O24"/>
      <selection pane="bottomLeft" activeCell="B9" sqref="B9"/>
    </sheetView>
  </sheetViews>
  <sheetFormatPr baseColWidth="10" defaultColWidth="11.42578125" defaultRowHeight="15" x14ac:dyDescent="0.25"/>
  <cols>
    <col min="1" max="1" width="5.28515625" style="7" customWidth="1"/>
    <col min="2" max="2" width="24.5703125" style="7" customWidth="1"/>
    <col min="3" max="4" width="11.42578125" style="7"/>
    <col min="5" max="5" width="14.140625" style="7" customWidth="1"/>
    <col min="6" max="6" width="16" style="7" customWidth="1"/>
    <col min="7" max="7" width="11.42578125" style="7"/>
    <col min="8" max="8" width="17.7109375" style="7" customWidth="1"/>
    <col min="9" max="9" width="13.140625" style="7" customWidth="1"/>
    <col min="10" max="10" width="12.140625" style="7" customWidth="1"/>
    <col min="11" max="11" width="12.85546875" style="7" customWidth="1"/>
    <col min="12" max="12" width="11.42578125" style="7"/>
    <col min="13" max="13" width="21.7109375" style="33" customWidth="1"/>
    <col min="14" max="15" width="11.42578125" style="7"/>
    <col min="16" max="16" width="11.42578125" style="33"/>
    <col min="17" max="1024" width="11.42578125" style="7"/>
  </cols>
  <sheetData>
    <row r="1" spans="1:16" ht="15" customHeight="1" x14ac:dyDescent="0.25">
      <c r="D1" s="88"/>
      <c r="E1" s="88"/>
      <c r="F1" s="88"/>
      <c r="G1" s="88"/>
      <c r="H1" s="88"/>
      <c r="I1" s="88"/>
    </row>
    <row r="2" spans="1:16" ht="15" customHeight="1" x14ac:dyDescent="0.25">
      <c r="D2" s="162" t="s">
        <v>260</v>
      </c>
      <c r="E2" s="162"/>
      <c r="F2" s="162"/>
      <c r="G2" s="162"/>
      <c r="H2" s="162"/>
      <c r="I2" s="162"/>
    </row>
    <row r="3" spans="1:16" ht="15" customHeight="1" x14ac:dyDescent="0.25">
      <c r="D3" s="162"/>
      <c r="E3" s="162"/>
      <c r="F3" s="162"/>
      <c r="G3" s="162"/>
      <c r="H3" s="162"/>
      <c r="I3" s="162"/>
    </row>
    <row r="4" spans="1:16" ht="15" customHeight="1" x14ac:dyDescent="0.25">
      <c r="D4" s="162" t="s">
        <v>259</v>
      </c>
      <c r="E4" s="162"/>
      <c r="F4" s="162"/>
      <c r="G4" s="162"/>
      <c r="H4" s="162"/>
      <c r="I4" s="162"/>
      <c r="L4" s="34"/>
    </row>
    <row r="9" spans="1:16" ht="30" customHeight="1" x14ac:dyDescent="0.25">
      <c r="B9" s="74" t="s">
        <v>112</v>
      </c>
      <c r="C9" s="74"/>
      <c r="D9" s="74"/>
      <c r="E9" s="74"/>
      <c r="F9" s="74"/>
      <c r="G9" s="74"/>
      <c r="H9" s="74"/>
      <c r="I9" s="74"/>
      <c r="J9" s="17"/>
      <c r="K9" s="33"/>
    </row>
    <row r="10" spans="1:16" ht="30" customHeight="1" x14ac:dyDescent="0.25">
      <c r="B10" s="101" t="s">
        <v>118</v>
      </c>
      <c r="C10" s="35"/>
      <c r="D10" s="35"/>
      <c r="E10" s="35"/>
      <c r="F10" s="35"/>
      <c r="G10" s="35"/>
      <c r="H10" s="35"/>
      <c r="I10" s="36"/>
      <c r="J10" s="37"/>
      <c r="K10" s="33"/>
    </row>
    <row r="11" spans="1:16" ht="15.75" thickBot="1" x14ac:dyDescent="0.3">
      <c r="B11" s="17"/>
      <c r="C11" s="17"/>
      <c r="D11" s="17"/>
      <c r="E11" s="17"/>
      <c r="F11" s="17"/>
      <c r="G11" s="17"/>
      <c r="H11" s="17"/>
      <c r="I11" s="17"/>
      <c r="J11" s="17"/>
    </row>
    <row r="12" spans="1:16" s="7" customFormat="1" ht="23.25" customHeight="1" thickBot="1" x14ac:dyDescent="0.3">
      <c r="A12" s="29"/>
      <c r="B12" s="99" t="s">
        <v>138</v>
      </c>
      <c r="C12" s="167" t="s">
        <v>63</v>
      </c>
      <c r="D12" s="167"/>
      <c r="E12" s="167"/>
      <c r="F12" s="167"/>
      <c r="G12" s="167"/>
      <c r="H12" s="167"/>
      <c r="I12" s="167"/>
      <c r="J12" s="167"/>
      <c r="K12" s="167"/>
      <c r="L12" s="167"/>
    </row>
    <row r="13" spans="1:16" s="7" customFormat="1" ht="35.25" customHeight="1" thickBot="1" x14ac:dyDescent="0.3">
      <c r="B13" s="99" t="s">
        <v>90</v>
      </c>
      <c r="C13" s="99" t="s">
        <v>65</v>
      </c>
      <c r="D13" s="99" t="s">
        <v>66</v>
      </c>
      <c r="E13" s="99" t="s">
        <v>67</v>
      </c>
      <c r="F13" s="99" t="s">
        <v>257</v>
      </c>
      <c r="G13" s="99" t="s">
        <v>69</v>
      </c>
      <c r="H13" s="99" t="s">
        <v>70</v>
      </c>
      <c r="I13" s="99" t="s">
        <v>71</v>
      </c>
      <c r="J13" s="99" t="s">
        <v>261</v>
      </c>
      <c r="K13" s="99" t="s">
        <v>262</v>
      </c>
      <c r="L13" s="99" t="s">
        <v>72</v>
      </c>
    </row>
    <row r="14" spans="1:16" ht="15" customHeight="1" x14ac:dyDescent="0.25">
      <c r="A14" s="100"/>
      <c r="B14" s="77" t="s">
        <v>102</v>
      </c>
      <c r="C14" s="80">
        <v>519</v>
      </c>
      <c r="D14" s="80">
        <v>383</v>
      </c>
      <c r="E14" s="80">
        <v>902</v>
      </c>
      <c r="F14" s="80">
        <v>171</v>
      </c>
      <c r="G14" s="80">
        <v>0</v>
      </c>
      <c r="H14" s="80">
        <v>171</v>
      </c>
      <c r="I14" s="83">
        <v>0.15936626281453867</v>
      </c>
      <c r="J14" s="80">
        <v>1073</v>
      </c>
      <c r="K14" s="80">
        <v>0</v>
      </c>
      <c r="L14" s="80">
        <v>1073</v>
      </c>
      <c r="M14" s="7"/>
      <c r="P14" s="7"/>
    </row>
    <row r="15" spans="1:16" s="7" customFormat="1" ht="15" customHeight="1" x14ac:dyDescent="0.25">
      <c r="A15" s="102" t="s">
        <v>102</v>
      </c>
      <c r="B15" s="78" t="s">
        <v>114</v>
      </c>
      <c r="C15" s="69">
        <v>49</v>
      </c>
      <c r="D15" s="70">
        <v>15</v>
      </c>
      <c r="E15" s="71">
        <v>64</v>
      </c>
      <c r="F15" s="70">
        <v>9</v>
      </c>
      <c r="G15" s="70">
        <v>0</v>
      </c>
      <c r="H15" s="71">
        <v>9</v>
      </c>
      <c r="I15" s="82">
        <v>0.12328767123287671</v>
      </c>
      <c r="J15" s="71">
        <v>73</v>
      </c>
      <c r="K15" s="70">
        <v>0</v>
      </c>
      <c r="L15" s="71">
        <v>73</v>
      </c>
    </row>
    <row r="16" spans="1:16" s="7" customFormat="1" ht="15" customHeight="1" x14ac:dyDescent="0.25">
      <c r="A16" s="102"/>
      <c r="B16" s="78" t="s">
        <v>115</v>
      </c>
      <c r="C16" s="69">
        <v>85</v>
      </c>
      <c r="D16" s="70">
        <v>36</v>
      </c>
      <c r="E16" s="71">
        <v>121</v>
      </c>
      <c r="F16" s="70">
        <v>24</v>
      </c>
      <c r="G16" s="70">
        <v>0</v>
      </c>
      <c r="H16" s="71">
        <v>24</v>
      </c>
      <c r="I16" s="82">
        <v>0.16551724137931034</v>
      </c>
      <c r="J16" s="71">
        <v>145</v>
      </c>
      <c r="K16" s="70">
        <v>0</v>
      </c>
      <c r="L16" s="71">
        <v>145</v>
      </c>
    </row>
    <row r="17" spans="1:12" s="7" customFormat="1" ht="15" customHeight="1" x14ac:dyDescent="0.25">
      <c r="A17" s="102"/>
      <c r="B17" s="78" t="s">
        <v>116</v>
      </c>
      <c r="C17" s="69">
        <v>385</v>
      </c>
      <c r="D17" s="70">
        <v>332</v>
      </c>
      <c r="E17" s="71">
        <v>717</v>
      </c>
      <c r="F17" s="70">
        <v>138</v>
      </c>
      <c r="G17" s="70">
        <v>0</v>
      </c>
      <c r="H17" s="71">
        <v>138</v>
      </c>
      <c r="I17" s="82">
        <v>0.16140350877192983</v>
      </c>
      <c r="J17" s="71">
        <v>855</v>
      </c>
      <c r="K17" s="70">
        <v>0</v>
      </c>
      <c r="L17" s="71">
        <v>855</v>
      </c>
    </row>
    <row r="18" spans="1:12" s="7" customFormat="1" ht="15" customHeight="1" x14ac:dyDescent="0.25">
      <c r="A18" s="102"/>
      <c r="B18" s="77" t="s">
        <v>103</v>
      </c>
      <c r="C18" s="80">
        <v>1515</v>
      </c>
      <c r="D18" s="80">
        <v>673</v>
      </c>
      <c r="E18" s="80">
        <v>2188</v>
      </c>
      <c r="F18" s="80">
        <v>538</v>
      </c>
      <c r="G18" s="80">
        <v>7</v>
      </c>
      <c r="H18" s="80">
        <v>545</v>
      </c>
      <c r="I18" s="83">
        <v>0.19941456275155506</v>
      </c>
      <c r="J18" s="80">
        <v>2733</v>
      </c>
      <c r="K18" s="80">
        <v>4</v>
      </c>
      <c r="L18" s="80">
        <v>2737</v>
      </c>
    </row>
    <row r="19" spans="1:12" s="7" customFormat="1" ht="15" customHeight="1" x14ac:dyDescent="0.25">
      <c r="A19" s="102" t="s">
        <v>103</v>
      </c>
      <c r="B19" s="78" t="s">
        <v>114</v>
      </c>
      <c r="C19" s="69">
        <v>162</v>
      </c>
      <c r="D19" s="70">
        <v>23</v>
      </c>
      <c r="E19" s="71">
        <v>185</v>
      </c>
      <c r="F19" s="70">
        <v>36</v>
      </c>
      <c r="G19" s="70">
        <v>0</v>
      </c>
      <c r="H19" s="71">
        <v>36</v>
      </c>
      <c r="I19" s="82">
        <v>0.16289592760180996</v>
      </c>
      <c r="J19" s="71">
        <v>221</v>
      </c>
      <c r="K19" s="70">
        <v>1</v>
      </c>
      <c r="L19" s="71">
        <v>222</v>
      </c>
    </row>
    <row r="20" spans="1:12" s="7" customFormat="1" ht="15" customHeight="1" x14ac:dyDescent="0.25">
      <c r="A20" s="102"/>
      <c r="B20" s="78" t="s">
        <v>115</v>
      </c>
      <c r="C20" s="69">
        <v>152</v>
      </c>
      <c r="D20" s="70">
        <v>42</v>
      </c>
      <c r="E20" s="71">
        <v>194</v>
      </c>
      <c r="F20" s="70">
        <v>48</v>
      </c>
      <c r="G20" s="70">
        <v>0</v>
      </c>
      <c r="H20" s="71">
        <v>48</v>
      </c>
      <c r="I20" s="82">
        <v>0.19834710743801653</v>
      </c>
      <c r="J20" s="71">
        <v>242</v>
      </c>
      <c r="K20" s="70">
        <v>0</v>
      </c>
      <c r="L20" s="71">
        <v>242</v>
      </c>
    </row>
    <row r="21" spans="1:12" s="7" customFormat="1" ht="15" customHeight="1" x14ac:dyDescent="0.25">
      <c r="A21" s="102"/>
      <c r="B21" s="78" t="s">
        <v>116</v>
      </c>
      <c r="C21" s="69">
        <v>1201</v>
      </c>
      <c r="D21" s="70">
        <v>608</v>
      </c>
      <c r="E21" s="71">
        <v>1809</v>
      </c>
      <c r="F21" s="70">
        <v>454</v>
      </c>
      <c r="G21" s="70">
        <v>7</v>
      </c>
      <c r="H21" s="71">
        <v>461</v>
      </c>
      <c r="I21" s="82">
        <v>0.20308370044052865</v>
      </c>
      <c r="J21" s="71">
        <v>2270</v>
      </c>
      <c r="K21" s="70">
        <v>3</v>
      </c>
      <c r="L21" s="71">
        <v>2273</v>
      </c>
    </row>
    <row r="22" spans="1:12" s="7" customFormat="1" ht="15" customHeight="1" x14ac:dyDescent="0.25">
      <c r="A22" s="102"/>
      <c r="B22" s="77" t="s">
        <v>104</v>
      </c>
      <c r="C22" s="80">
        <v>622</v>
      </c>
      <c r="D22" s="80">
        <v>362</v>
      </c>
      <c r="E22" s="80">
        <v>984</v>
      </c>
      <c r="F22" s="80">
        <v>203</v>
      </c>
      <c r="G22" s="80">
        <v>1</v>
      </c>
      <c r="H22" s="80">
        <v>204</v>
      </c>
      <c r="I22" s="83">
        <v>0.17171717171717171</v>
      </c>
      <c r="J22" s="80">
        <v>1188</v>
      </c>
      <c r="K22" s="80">
        <v>0</v>
      </c>
      <c r="L22" s="80">
        <v>1188</v>
      </c>
    </row>
    <row r="23" spans="1:12" s="7" customFormat="1" ht="15" customHeight="1" x14ac:dyDescent="0.25">
      <c r="A23" s="102" t="s">
        <v>104</v>
      </c>
      <c r="B23" s="78" t="s">
        <v>114</v>
      </c>
      <c r="C23" s="69">
        <v>67</v>
      </c>
      <c r="D23" s="70">
        <v>6</v>
      </c>
      <c r="E23" s="71">
        <v>73</v>
      </c>
      <c r="F23" s="70">
        <v>12</v>
      </c>
      <c r="G23" s="70">
        <v>0</v>
      </c>
      <c r="H23" s="71">
        <v>12</v>
      </c>
      <c r="I23" s="82">
        <v>0.14117647058823529</v>
      </c>
      <c r="J23" s="71">
        <v>85</v>
      </c>
      <c r="K23" s="70">
        <v>0</v>
      </c>
      <c r="L23" s="71">
        <v>85</v>
      </c>
    </row>
    <row r="24" spans="1:12" s="7" customFormat="1" ht="15" customHeight="1" x14ac:dyDescent="0.25">
      <c r="A24" s="102"/>
      <c r="B24" s="78" t="s">
        <v>115</v>
      </c>
      <c r="C24" s="69">
        <v>47</v>
      </c>
      <c r="D24" s="70">
        <v>14</v>
      </c>
      <c r="E24" s="71">
        <v>61</v>
      </c>
      <c r="F24" s="70">
        <v>13</v>
      </c>
      <c r="G24" s="70">
        <v>0</v>
      </c>
      <c r="H24" s="71">
        <v>13</v>
      </c>
      <c r="I24" s="82">
        <v>0.17567567567567569</v>
      </c>
      <c r="J24" s="71">
        <v>74</v>
      </c>
      <c r="K24" s="70">
        <v>0</v>
      </c>
      <c r="L24" s="71">
        <v>74</v>
      </c>
    </row>
    <row r="25" spans="1:12" s="7" customFormat="1" ht="15" customHeight="1" x14ac:dyDescent="0.25">
      <c r="A25" s="102"/>
      <c r="B25" s="78" t="s">
        <v>116</v>
      </c>
      <c r="C25" s="69">
        <v>508</v>
      </c>
      <c r="D25" s="70">
        <v>342</v>
      </c>
      <c r="E25" s="71">
        <v>850</v>
      </c>
      <c r="F25" s="70">
        <v>178</v>
      </c>
      <c r="G25" s="70">
        <v>1</v>
      </c>
      <c r="H25" s="71">
        <v>179</v>
      </c>
      <c r="I25" s="82">
        <v>0.17395529640427598</v>
      </c>
      <c r="J25" s="71">
        <v>1029</v>
      </c>
      <c r="K25" s="70">
        <v>0</v>
      </c>
      <c r="L25" s="71">
        <v>1029</v>
      </c>
    </row>
    <row r="26" spans="1:12" s="7" customFormat="1" ht="15" customHeight="1" x14ac:dyDescent="0.25">
      <c r="A26" s="102"/>
      <c r="B26" s="77" t="s">
        <v>105</v>
      </c>
      <c r="C26" s="80">
        <v>905</v>
      </c>
      <c r="D26" s="80">
        <v>758</v>
      </c>
      <c r="E26" s="80">
        <v>1663</v>
      </c>
      <c r="F26" s="80">
        <v>314</v>
      </c>
      <c r="G26" s="80">
        <v>3</v>
      </c>
      <c r="H26" s="80">
        <v>317</v>
      </c>
      <c r="I26" s="83">
        <v>0.1601010101010101</v>
      </c>
      <c r="J26" s="80">
        <v>1980</v>
      </c>
      <c r="K26" s="80">
        <v>3</v>
      </c>
      <c r="L26" s="80">
        <v>1983</v>
      </c>
    </row>
    <row r="27" spans="1:12" s="7" customFormat="1" ht="15" customHeight="1" x14ac:dyDescent="0.25">
      <c r="A27" s="102" t="s">
        <v>105</v>
      </c>
      <c r="B27" s="78" t="s">
        <v>114</v>
      </c>
      <c r="C27" s="69">
        <v>98</v>
      </c>
      <c r="D27" s="70">
        <v>10</v>
      </c>
      <c r="E27" s="71">
        <v>108</v>
      </c>
      <c r="F27" s="70">
        <v>14</v>
      </c>
      <c r="G27" s="70">
        <v>0</v>
      </c>
      <c r="H27" s="71">
        <v>14</v>
      </c>
      <c r="I27" s="82">
        <v>0.11475409836065574</v>
      </c>
      <c r="J27" s="71">
        <v>122</v>
      </c>
      <c r="K27" s="70">
        <v>0</v>
      </c>
      <c r="L27" s="71">
        <v>122</v>
      </c>
    </row>
    <row r="28" spans="1:12" s="7" customFormat="1" ht="15" customHeight="1" x14ac:dyDescent="0.25">
      <c r="A28" s="102"/>
      <c r="B28" s="78" t="s">
        <v>115</v>
      </c>
      <c r="C28" s="69">
        <v>115</v>
      </c>
      <c r="D28" s="70">
        <v>42</v>
      </c>
      <c r="E28" s="71">
        <v>157</v>
      </c>
      <c r="F28" s="70">
        <v>21</v>
      </c>
      <c r="G28" s="70">
        <v>0</v>
      </c>
      <c r="H28" s="71">
        <v>21</v>
      </c>
      <c r="I28" s="82">
        <v>0.11797752808988764</v>
      </c>
      <c r="J28" s="71">
        <v>178</v>
      </c>
      <c r="K28" s="70">
        <v>0</v>
      </c>
      <c r="L28" s="71">
        <v>178</v>
      </c>
    </row>
    <row r="29" spans="1:12" s="7" customFormat="1" ht="15" customHeight="1" x14ac:dyDescent="0.25">
      <c r="A29" s="102"/>
      <c r="B29" s="78" t="s">
        <v>116</v>
      </c>
      <c r="C29" s="69">
        <v>692</v>
      </c>
      <c r="D29" s="70">
        <v>706</v>
      </c>
      <c r="E29" s="71">
        <v>1398</v>
      </c>
      <c r="F29" s="70">
        <v>279</v>
      </c>
      <c r="G29" s="70">
        <v>3</v>
      </c>
      <c r="H29" s="71">
        <v>282</v>
      </c>
      <c r="I29" s="82">
        <v>0.16785714285714284</v>
      </c>
      <c r="J29" s="71">
        <v>1680</v>
      </c>
      <c r="K29" s="70">
        <v>3</v>
      </c>
      <c r="L29" s="71">
        <v>1683</v>
      </c>
    </row>
    <row r="30" spans="1:12" s="7" customFormat="1" ht="15" customHeight="1" x14ac:dyDescent="0.25">
      <c r="A30" s="102"/>
      <c r="B30" s="77" t="s">
        <v>106</v>
      </c>
      <c r="C30" s="80">
        <v>587</v>
      </c>
      <c r="D30" s="80">
        <v>219</v>
      </c>
      <c r="E30" s="80">
        <v>806</v>
      </c>
      <c r="F30" s="80">
        <v>201</v>
      </c>
      <c r="G30" s="80">
        <v>0</v>
      </c>
      <c r="H30" s="80">
        <v>201</v>
      </c>
      <c r="I30" s="83">
        <v>0.19960278053624628</v>
      </c>
      <c r="J30" s="80">
        <v>1007</v>
      </c>
      <c r="K30" s="80">
        <v>1</v>
      </c>
      <c r="L30" s="80">
        <v>1008</v>
      </c>
    </row>
    <row r="31" spans="1:12" s="7" customFormat="1" ht="15" customHeight="1" x14ac:dyDescent="0.25">
      <c r="A31" s="102" t="s">
        <v>106</v>
      </c>
      <c r="B31" s="78" t="s">
        <v>114</v>
      </c>
      <c r="C31" s="69">
        <v>53</v>
      </c>
      <c r="D31" s="70">
        <v>9</v>
      </c>
      <c r="E31" s="71">
        <v>62</v>
      </c>
      <c r="F31" s="70">
        <v>10</v>
      </c>
      <c r="G31" s="70">
        <v>0</v>
      </c>
      <c r="H31" s="71">
        <v>10</v>
      </c>
      <c r="I31" s="82">
        <v>0.1388888888888889</v>
      </c>
      <c r="J31" s="71">
        <v>72</v>
      </c>
      <c r="K31" s="70">
        <v>0</v>
      </c>
      <c r="L31" s="71">
        <v>72</v>
      </c>
    </row>
    <row r="32" spans="1:12" s="7" customFormat="1" ht="15" customHeight="1" x14ac:dyDescent="0.25">
      <c r="A32" s="102"/>
      <c r="B32" s="78" t="s">
        <v>115</v>
      </c>
      <c r="C32" s="69">
        <v>52</v>
      </c>
      <c r="D32" s="70">
        <v>16</v>
      </c>
      <c r="E32" s="71">
        <v>68</v>
      </c>
      <c r="F32" s="70">
        <v>19</v>
      </c>
      <c r="G32" s="70">
        <v>0</v>
      </c>
      <c r="H32" s="71">
        <v>19</v>
      </c>
      <c r="I32" s="82">
        <v>0.21839080459770116</v>
      </c>
      <c r="J32" s="71">
        <v>87</v>
      </c>
      <c r="K32" s="70">
        <v>0</v>
      </c>
      <c r="L32" s="71">
        <v>87</v>
      </c>
    </row>
    <row r="33" spans="1:12" s="7" customFormat="1" ht="15" customHeight="1" x14ac:dyDescent="0.25">
      <c r="A33" s="102"/>
      <c r="B33" s="78" t="s">
        <v>116</v>
      </c>
      <c r="C33" s="69">
        <v>482</v>
      </c>
      <c r="D33" s="70">
        <v>194</v>
      </c>
      <c r="E33" s="71">
        <v>676</v>
      </c>
      <c r="F33" s="70">
        <v>172</v>
      </c>
      <c r="G33" s="70">
        <v>0</v>
      </c>
      <c r="H33" s="71">
        <v>172</v>
      </c>
      <c r="I33" s="82">
        <v>0.20283018867924529</v>
      </c>
      <c r="J33" s="71">
        <v>848</v>
      </c>
      <c r="K33" s="70">
        <v>1</v>
      </c>
      <c r="L33" s="71">
        <v>849</v>
      </c>
    </row>
    <row r="34" spans="1:12" s="7" customFormat="1" ht="15" customHeight="1" x14ac:dyDescent="0.25">
      <c r="A34" s="102"/>
      <c r="B34" s="77" t="s">
        <v>107</v>
      </c>
      <c r="C34" s="80">
        <v>475</v>
      </c>
      <c r="D34" s="80">
        <v>437</v>
      </c>
      <c r="E34" s="80">
        <v>912</v>
      </c>
      <c r="F34" s="80">
        <v>178</v>
      </c>
      <c r="G34" s="80">
        <v>1</v>
      </c>
      <c r="H34" s="80">
        <v>179</v>
      </c>
      <c r="I34" s="83">
        <v>0.16406966086159486</v>
      </c>
      <c r="J34" s="80">
        <v>1091</v>
      </c>
      <c r="K34" s="80">
        <v>0</v>
      </c>
      <c r="L34" s="80">
        <v>1091</v>
      </c>
    </row>
    <row r="35" spans="1:12" s="7" customFormat="1" ht="15" customHeight="1" x14ac:dyDescent="0.25">
      <c r="A35" s="102" t="s">
        <v>107</v>
      </c>
      <c r="B35" s="78" t="s">
        <v>114</v>
      </c>
      <c r="C35" s="69">
        <v>35</v>
      </c>
      <c r="D35" s="70">
        <v>13</v>
      </c>
      <c r="E35" s="71">
        <v>48</v>
      </c>
      <c r="F35" s="70">
        <v>9</v>
      </c>
      <c r="G35" s="70">
        <v>0</v>
      </c>
      <c r="H35" s="71">
        <v>9</v>
      </c>
      <c r="I35" s="82">
        <v>0.15789473684210525</v>
      </c>
      <c r="J35" s="71">
        <v>57</v>
      </c>
      <c r="K35" s="70">
        <v>0</v>
      </c>
      <c r="L35" s="71">
        <v>57</v>
      </c>
    </row>
    <row r="36" spans="1:12" s="7" customFormat="1" ht="15" customHeight="1" x14ac:dyDescent="0.25">
      <c r="A36" s="102"/>
      <c r="B36" s="78" t="s">
        <v>115</v>
      </c>
      <c r="C36" s="69">
        <v>34</v>
      </c>
      <c r="D36" s="70">
        <v>13</v>
      </c>
      <c r="E36" s="71">
        <v>47</v>
      </c>
      <c r="F36" s="70">
        <v>11</v>
      </c>
      <c r="G36" s="70">
        <v>0</v>
      </c>
      <c r="H36" s="71">
        <v>11</v>
      </c>
      <c r="I36" s="82">
        <v>0.18965517241379309</v>
      </c>
      <c r="J36" s="71">
        <v>58</v>
      </c>
      <c r="K36" s="70">
        <v>0</v>
      </c>
      <c r="L36" s="71">
        <v>58</v>
      </c>
    </row>
    <row r="37" spans="1:12" s="7" customFormat="1" ht="15" customHeight="1" x14ac:dyDescent="0.25">
      <c r="A37" s="102"/>
      <c r="B37" s="78" t="s">
        <v>116</v>
      </c>
      <c r="C37" s="69">
        <v>406</v>
      </c>
      <c r="D37" s="70">
        <v>411</v>
      </c>
      <c r="E37" s="71">
        <v>817</v>
      </c>
      <c r="F37" s="70">
        <v>158</v>
      </c>
      <c r="G37" s="70">
        <v>1</v>
      </c>
      <c r="H37" s="71">
        <v>159</v>
      </c>
      <c r="I37" s="82">
        <v>0.16290983606557377</v>
      </c>
      <c r="J37" s="71">
        <v>976</v>
      </c>
      <c r="K37" s="70">
        <v>0</v>
      </c>
      <c r="L37" s="71">
        <v>976</v>
      </c>
    </row>
    <row r="38" spans="1:12" s="7" customFormat="1" ht="15" customHeight="1" x14ac:dyDescent="0.25">
      <c r="A38" s="102"/>
      <c r="B38" s="77" t="s">
        <v>108</v>
      </c>
      <c r="C38" s="80">
        <v>1822</v>
      </c>
      <c r="D38" s="80">
        <v>969</v>
      </c>
      <c r="E38" s="80">
        <v>2791</v>
      </c>
      <c r="F38" s="80">
        <v>811</v>
      </c>
      <c r="G38" s="80">
        <v>8</v>
      </c>
      <c r="H38" s="80">
        <v>819</v>
      </c>
      <c r="I38" s="83">
        <v>0.22686980609418284</v>
      </c>
      <c r="J38" s="80">
        <v>3610</v>
      </c>
      <c r="K38" s="80">
        <v>11</v>
      </c>
      <c r="L38" s="80">
        <v>3621</v>
      </c>
    </row>
    <row r="39" spans="1:12" s="7" customFormat="1" ht="15" customHeight="1" x14ac:dyDescent="0.25">
      <c r="A39" s="102" t="s">
        <v>108</v>
      </c>
      <c r="B39" s="78" t="s">
        <v>114</v>
      </c>
      <c r="C39" s="69">
        <v>303</v>
      </c>
      <c r="D39" s="70">
        <v>33</v>
      </c>
      <c r="E39" s="71">
        <v>336</v>
      </c>
      <c r="F39" s="70">
        <v>75</v>
      </c>
      <c r="G39" s="70">
        <v>0</v>
      </c>
      <c r="H39" s="71">
        <v>75</v>
      </c>
      <c r="I39" s="82">
        <v>0.18248175182481752</v>
      </c>
      <c r="J39" s="71">
        <v>411</v>
      </c>
      <c r="K39" s="70">
        <v>4</v>
      </c>
      <c r="L39" s="71">
        <v>415</v>
      </c>
    </row>
    <row r="40" spans="1:12" s="7" customFormat="1" ht="15" customHeight="1" x14ac:dyDescent="0.25">
      <c r="A40" s="102"/>
      <c r="B40" s="78" t="s">
        <v>115</v>
      </c>
      <c r="C40" s="69">
        <v>210</v>
      </c>
      <c r="D40" s="70">
        <v>56</v>
      </c>
      <c r="E40" s="71">
        <v>266</v>
      </c>
      <c r="F40" s="70">
        <v>69</v>
      </c>
      <c r="G40" s="70">
        <v>0</v>
      </c>
      <c r="H40" s="71">
        <v>69</v>
      </c>
      <c r="I40" s="82">
        <v>0.20597014925373133</v>
      </c>
      <c r="J40" s="71">
        <v>335</v>
      </c>
      <c r="K40" s="70">
        <v>0</v>
      </c>
      <c r="L40" s="71">
        <v>335</v>
      </c>
    </row>
    <row r="41" spans="1:12" s="7" customFormat="1" ht="15" customHeight="1" x14ac:dyDescent="0.25">
      <c r="A41" s="102"/>
      <c r="B41" s="78" t="s">
        <v>116</v>
      </c>
      <c r="C41" s="69">
        <v>1309</v>
      </c>
      <c r="D41" s="70">
        <v>880</v>
      </c>
      <c r="E41" s="71">
        <v>2189</v>
      </c>
      <c r="F41" s="70">
        <v>667</v>
      </c>
      <c r="G41" s="70">
        <v>8</v>
      </c>
      <c r="H41" s="71">
        <v>675</v>
      </c>
      <c r="I41" s="82">
        <v>0.23568435754189945</v>
      </c>
      <c r="J41" s="71">
        <v>2864</v>
      </c>
      <c r="K41" s="70">
        <v>7</v>
      </c>
      <c r="L41" s="71">
        <v>2871</v>
      </c>
    </row>
    <row r="42" spans="1:12" s="7" customFormat="1" ht="15" customHeight="1" x14ac:dyDescent="0.25">
      <c r="A42" s="102"/>
      <c r="B42" s="77" t="s">
        <v>109</v>
      </c>
      <c r="C42" s="80">
        <v>2043</v>
      </c>
      <c r="D42" s="80">
        <v>872</v>
      </c>
      <c r="E42" s="80">
        <v>2915</v>
      </c>
      <c r="F42" s="80">
        <v>667</v>
      </c>
      <c r="G42" s="80">
        <v>4</v>
      </c>
      <c r="H42" s="80">
        <v>671</v>
      </c>
      <c r="I42" s="83">
        <v>0.18711656441717792</v>
      </c>
      <c r="J42" s="80">
        <v>3586</v>
      </c>
      <c r="K42" s="80">
        <v>0</v>
      </c>
      <c r="L42" s="80">
        <v>3586</v>
      </c>
    </row>
    <row r="43" spans="1:12" s="7" customFormat="1" ht="15" customHeight="1" x14ac:dyDescent="0.25">
      <c r="A43" s="102" t="s">
        <v>109</v>
      </c>
      <c r="B43" s="78" t="s">
        <v>114</v>
      </c>
      <c r="C43" s="69">
        <v>220</v>
      </c>
      <c r="D43" s="70">
        <v>26</v>
      </c>
      <c r="E43" s="71">
        <v>246</v>
      </c>
      <c r="F43" s="70">
        <v>48</v>
      </c>
      <c r="G43" s="70">
        <v>0</v>
      </c>
      <c r="H43" s="71">
        <v>48</v>
      </c>
      <c r="I43" s="82">
        <v>0.16326530612244897</v>
      </c>
      <c r="J43" s="71">
        <v>294</v>
      </c>
      <c r="K43" s="70">
        <v>0</v>
      </c>
      <c r="L43" s="71">
        <v>294</v>
      </c>
    </row>
    <row r="44" spans="1:12" s="7" customFormat="1" ht="15" customHeight="1" x14ac:dyDescent="0.25">
      <c r="A44" s="102"/>
      <c r="B44" s="78" t="s">
        <v>115</v>
      </c>
      <c r="C44" s="69">
        <v>230</v>
      </c>
      <c r="D44" s="70">
        <v>55</v>
      </c>
      <c r="E44" s="71">
        <v>285</v>
      </c>
      <c r="F44" s="70">
        <v>51</v>
      </c>
      <c r="G44" s="70">
        <v>0</v>
      </c>
      <c r="H44" s="71">
        <v>51</v>
      </c>
      <c r="I44" s="82">
        <v>0.15178571428571427</v>
      </c>
      <c r="J44" s="71">
        <v>336</v>
      </c>
      <c r="K44" s="70">
        <v>0</v>
      </c>
      <c r="L44" s="71">
        <v>336</v>
      </c>
    </row>
    <row r="45" spans="1:12" s="7" customFormat="1" ht="15" customHeight="1" thickBot="1" x14ac:dyDescent="0.3">
      <c r="A45" s="102"/>
      <c r="B45" s="78" t="s">
        <v>116</v>
      </c>
      <c r="C45" s="69">
        <v>1593</v>
      </c>
      <c r="D45" s="70">
        <v>791</v>
      </c>
      <c r="E45" s="71">
        <v>2384</v>
      </c>
      <c r="F45" s="70">
        <v>568</v>
      </c>
      <c r="G45" s="70">
        <v>4</v>
      </c>
      <c r="H45" s="71">
        <v>572</v>
      </c>
      <c r="I45" s="82">
        <v>0.19350473612990526</v>
      </c>
      <c r="J45" s="71">
        <v>2956</v>
      </c>
      <c r="K45" s="70">
        <v>0</v>
      </c>
      <c r="L45" s="71">
        <v>2956</v>
      </c>
    </row>
    <row r="46" spans="1:12" s="7" customFormat="1" ht="15" customHeight="1" thickTop="1" x14ac:dyDescent="0.25">
      <c r="A46" s="102"/>
      <c r="B46" s="84" t="s">
        <v>117</v>
      </c>
      <c r="C46" s="85">
        <v>8488</v>
      </c>
      <c r="D46" s="85">
        <v>4673</v>
      </c>
      <c r="E46" s="85">
        <v>13161</v>
      </c>
      <c r="F46" s="85">
        <v>3083</v>
      </c>
      <c r="G46" s="85">
        <v>24</v>
      </c>
      <c r="H46" s="85">
        <v>3107</v>
      </c>
      <c r="I46" s="86">
        <v>0.19098844357019917</v>
      </c>
      <c r="J46" s="85">
        <v>16268</v>
      </c>
      <c r="K46" s="85">
        <v>19</v>
      </c>
      <c r="L46" s="85">
        <v>16287</v>
      </c>
    </row>
    <row r="47" spans="1:12" s="7" customFormat="1" ht="15.75" customHeight="1" x14ac:dyDescent="0.25">
      <c r="A47" s="102"/>
      <c r="B47" s="78" t="s">
        <v>114</v>
      </c>
      <c r="C47" s="69">
        <v>987</v>
      </c>
      <c r="D47" s="70">
        <v>135</v>
      </c>
      <c r="E47" s="71">
        <v>1122</v>
      </c>
      <c r="F47" s="70">
        <v>213</v>
      </c>
      <c r="G47" s="70">
        <v>0</v>
      </c>
      <c r="H47" s="71">
        <v>213</v>
      </c>
      <c r="I47" s="82">
        <v>0.15955056179775282</v>
      </c>
      <c r="J47" s="71">
        <v>1335</v>
      </c>
      <c r="K47" s="70">
        <v>5</v>
      </c>
      <c r="L47" s="71">
        <v>1340</v>
      </c>
    </row>
    <row r="48" spans="1:12" s="7" customFormat="1" x14ac:dyDescent="0.25">
      <c r="A48" s="102"/>
      <c r="B48" s="78" t="s">
        <v>115</v>
      </c>
      <c r="C48" s="69">
        <v>925</v>
      </c>
      <c r="D48" s="70">
        <v>274</v>
      </c>
      <c r="E48" s="71">
        <v>1199</v>
      </c>
      <c r="F48" s="70">
        <v>256</v>
      </c>
      <c r="G48" s="70">
        <v>0</v>
      </c>
      <c r="H48" s="71">
        <v>256</v>
      </c>
      <c r="I48" s="82">
        <v>0.1759450171821306</v>
      </c>
      <c r="J48" s="71">
        <v>1455</v>
      </c>
      <c r="K48" s="70">
        <v>0</v>
      </c>
      <c r="L48" s="71">
        <v>1455</v>
      </c>
    </row>
    <row r="49" spans="1:16" s="7" customFormat="1" x14ac:dyDescent="0.25">
      <c r="A49" s="102"/>
      <c r="B49" s="79" t="s">
        <v>116</v>
      </c>
      <c r="C49" s="96">
        <v>6576</v>
      </c>
      <c r="D49" s="97">
        <v>4264</v>
      </c>
      <c r="E49" s="89">
        <v>10840</v>
      </c>
      <c r="F49" s="97">
        <v>2614</v>
      </c>
      <c r="G49" s="97">
        <v>24</v>
      </c>
      <c r="H49" s="89">
        <v>2638</v>
      </c>
      <c r="I49" s="87">
        <v>0.19572636889746253</v>
      </c>
      <c r="J49" s="89">
        <v>13478</v>
      </c>
      <c r="K49" s="97">
        <v>14</v>
      </c>
      <c r="L49" s="89">
        <v>13492</v>
      </c>
    </row>
    <row r="50" spans="1:16" x14ac:dyDescent="0.25">
      <c r="P50" s="38"/>
    </row>
    <row r="51" spans="1:16" ht="17.25" x14ac:dyDescent="0.25">
      <c r="B51" s="92" t="s">
        <v>311</v>
      </c>
    </row>
    <row r="53" spans="1:16" x14ac:dyDescent="0.25">
      <c r="J53" s="39"/>
    </row>
    <row r="54" spans="1:16" x14ac:dyDescent="0.25">
      <c r="J54" s="39"/>
    </row>
    <row r="55" spans="1:16" x14ac:dyDescent="0.25">
      <c r="J55" s="39"/>
    </row>
    <row r="56" spans="1:16" x14ac:dyDescent="0.25">
      <c r="J56" s="39"/>
    </row>
    <row r="57" spans="1:16" x14ac:dyDescent="0.25">
      <c r="J57" s="39"/>
    </row>
    <row r="58" spans="1:16" x14ac:dyDescent="0.25">
      <c r="J58" s="39"/>
    </row>
    <row r="59" spans="1:16" x14ac:dyDescent="0.25">
      <c r="J59" s="39"/>
    </row>
    <row r="60" spans="1:16" x14ac:dyDescent="0.25">
      <c r="J60" s="39"/>
    </row>
    <row r="61" spans="1:16" x14ac:dyDescent="0.25">
      <c r="J61" s="39"/>
    </row>
    <row r="62" spans="1:16" x14ac:dyDescent="0.25">
      <c r="J62" s="39"/>
    </row>
    <row r="63" spans="1:16" x14ac:dyDescent="0.25">
      <c r="J63" s="39"/>
    </row>
    <row r="64" spans="1:16"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5" spans="10:10" x14ac:dyDescent="0.25">
      <c r="J85" s="39"/>
    </row>
    <row r="86" spans="10:10" x14ac:dyDescent="0.25">
      <c r="J86" s="39"/>
    </row>
    <row r="87" spans="10:10" x14ac:dyDescent="0.25">
      <c r="J87" s="39"/>
    </row>
  </sheetData>
  <mergeCells count="3">
    <mergeCell ref="D2:I3"/>
    <mergeCell ref="D4:I4"/>
    <mergeCell ref="C12:L1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147"/>
  <sheetViews>
    <sheetView showGridLines="0" zoomScaleNormal="100" workbookViewId="0"/>
  </sheetViews>
  <sheetFormatPr baseColWidth="10" defaultColWidth="11.42578125" defaultRowHeight="15" x14ac:dyDescent="0.25"/>
  <cols>
    <col min="1" max="1" width="5.28515625" style="7" customWidth="1"/>
    <col min="2" max="2" width="24.5703125" style="7" customWidth="1"/>
    <col min="3" max="13" width="11.42578125" style="7"/>
    <col min="14" max="14" width="16" style="20" customWidth="1"/>
    <col min="15" max="15" width="17.28515625" style="20" customWidth="1"/>
    <col min="16" max="17" width="11.42578125" style="20"/>
    <col min="18" max="18" width="20.28515625" style="20" customWidth="1"/>
    <col min="19" max="22" width="11.42578125" style="20"/>
    <col min="23" max="23" width="11.42578125" style="18"/>
    <col min="24" max="1024" width="11.42578125" style="7"/>
  </cols>
  <sheetData>
    <row r="1" spans="2:16" ht="15" customHeight="1" x14ac:dyDescent="0.25">
      <c r="E1" s="88"/>
      <c r="F1" s="88"/>
      <c r="G1" s="88"/>
      <c r="H1" s="88"/>
      <c r="I1" s="88"/>
      <c r="J1" s="88"/>
    </row>
    <row r="2" spans="2:16" ht="15" customHeight="1" x14ac:dyDescent="0.25">
      <c r="E2" s="162" t="s">
        <v>260</v>
      </c>
      <c r="F2" s="162"/>
      <c r="G2" s="162"/>
      <c r="H2" s="162"/>
      <c r="I2" s="162"/>
      <c r="J2" s="162"/>
    </row>
    <row r="3" spans="2:16" ht="15" customHeight="1" x14ac:dyDescent="0.25">
      <c r="E3" s="162"/>
      <c r="F3" s="162"/>
      <c r="G3" s="162"/>
      <c r="H3" s="162"/>
      <c r="I3" s="162"/>
      <c r="J3" s="162"/>
      <c r="M3" s="18"/>
    </row>
    <row r="4" spans="2:16" ht="15" customHeight="1" x14ac:dyDescent="0.25">
      <c r="E4" s="162" t="s">
        <v>259</v>
      </c>
      <c r="F4" s="162"/>
      <c r="G4" s="162"/>
      <c r="H4" s="162"/>
      <c r="I4" s="162"/>
      <c r="J4" s="162"/>
      <c r="M4" s="18"/>
    </row>
    <row r="5" spans="2:16" x14ac:dyDescent="0.25">
      <c r="M5" s="18"/>
    </row>
    <row r="6" spans="2:16" x14ac:dyDescent="0.25">
      <c r="M6" s="18"/>
    </row>
    <row r="7" spans="2:16" x14ac:dyDescent="0.25">
      <c r="M7" s="18"/>
    </row>
    <row r="8" spans="2:16" x14ac:dyDescent="0.25">
      <c r="M8" s="18"/>
    </row>
    <row r="9" spans="2:16" ht="39" customHeight="1" x14ac:dyDescent="0.25">
      <c r="B9" s="74" t="s">
        <v>119</v>
      </c>
      <c r="C9" s="74"/>
      <c r="D9" s="74"/>
      <c r="E9" s="74"/>
      <c r="F9" s="74"/>
      <c r="G9" s="74"/>
      <c r="H9" s="74"/>
      <c r="I9" s="74"/>
      <c r="J9" s="74"/>
      <c r="K9" s="74"/>
      <c r="M9" s="18"/>
    </row>
    <row r="10" spans="2:16" ht="15.75" x14ac:dyDescent="0.25">
      <c r="M10" s="18"/>
      <c r="N10" s="41"/>
    </row>
    <row r="11" spans="2:16" x14ac:dyDescent="0.25">
      <c r="B11" s="42"/>
      <c r="I11" s="42"/>
      <c r="M11" s="18"/>
    </row>
    <row r="12" spans="2:16" x14ac:dyDescent="0.25">
      <c r="M12" s="18"/>
      <c r="P12" s="21"/>
    </row>
    <row r="13" spans="2:16" x14ac:dyDescent="0.25">
      <c r="M13" s="18"/>
      <c r="P13" s="21"/>
    </row>
    <row r="14" spans="2:16" x14ac:dyDescent="0.25">
      <c r="M14" s="18"/>
      <c r="P14" s="21"/>
    </row>
    <row r="15" spans="2:16" x14ac:dyDescent="0.25">
      <c r="M15" s="18"/>
      <c r="P15" s="21"/>
    </row>
    <row r="16" spans="2:16" x14ac:dyDescent="0.25">
      <c r="M16" s="18"/>
      <c r="P16" s="21"/>
    </row>
    <row r="17" spans="1:16" x14ac:dyDescent="0.25">
      <c r="M17" s="18"/>
      <c r="P17" s="21"/>
    </row>
    <row r="18" spans="1:16" x14ac:dyDescent="0.25">
      <c r="M18" s="18"/>
      <c r="P18" s="21"/>
    </row>
    <row r="19" spans="1:16" x14ac:dyDescent="0.25">
      <c r="M19" s="18"/>
      <c r="P19" s="21"/>
    </row>
    <row r="20" spans="1:16" x14ac:dyDescent="0.25">
      <c r="M20" s="18"/>
      <c r="P20" s="21"/>
    </row>
    <row r="21" spans="1:16" x14ac:dyDescent="0.25">
      <c r="M21" s="18"/>
      <c r="P21" s="21"/>
    </row>
    <row r="22" spans="1:16" x14ac:dyDescent="0.25">
      <c r="M22" s="18"/>
      <c r="P22" s="21"/>
    </row>
    <row r="23" spans="1:16" x14ac:dyDescent="0.25">
      <c r="M23" s="18"/>
      <c r="P23" s="21"/>
    </row>
    <row r="24" spans="1:16" x14ac:dyDescent="0.25">
      <c r="M24" s="18"/>
      <c r="P24" s="21"/>
    </row>
    <row r="25" spans="1:16" x14ac:dyDescent="0.25">
      <c r="M25" s="18"/>
      <c r="P25" s="21"/>
    </row>
    <row r="26" spans="1:16" x14ac:dyDescent="0.25">
      <c r="M26" s="18"/>
      <c r="P26" s="21"/>
    </row>
    <row r="27" spans="1:16" x14ac:dyDescent="0.25">
      <c r="M27" s="18"/>
      <c r="P27" s="21"/>
    </row>
    <row r="28" spans="1:16" x14ac:dyDescent="0.25">
      <c r="M28" s="18"/>
      <c r="P28" s="21"/>
    </row>
    <row r="29" spans="1:16" x14ac:dyDescent="0.25">
      <c r="A29" s="17"/>
      <c r="B29" s="17"/>
      <c r="C29" s="17"/>
      <c r="D29" s="17"/>
      <c r="E29" s="17"/>
      <c r="F29" s="17"/>
      <c r="G29" s="17"/>
      <c r="H29" s="17"/>
      <c r="I29" s="17"/>
      <c r="J29" s="17"/>
      <c r="K29" s="17"/>
      <c r="M29" s="18"/>
      <c r="P29" s="21"/>
    </row>
    <row r="30" spans="1:16" x14ac:dyDescent="0.25">
      <c r="A30" s="17"/>
      <c r="B30" s="42"/>
      <c r="C30" s="17"/>
      <c r="D30" s="17"/>
      <c r="E30" s="17"/>
      <c r="F30" s="17"/>
      <c r="G30" s="17"/>
      <c r="I30" s="42"/>
      <c r="J30" s="17"/>
      <c r="K30" s="17"/>
      <c r="M30" s="18"/>
      <c r="P30" s="21"/>
    </row>
    <row r="31" spans="1:16" x14ac:dyDescent="0.25">
      <c r="M31" s="18"/>
      <c r="P31" s="21"/>
    </row>
    <row r="32" spans="1:16" x14ac:dyDescent="0.25">
      <c r="M32" s="18"/>
      <c r="P32" s="21"/>
    </row>
    <row r="33" spans="13:16" x14ac:dyDescent="0.25">
      <c r="M33" s="18"/>
      <c r="P33" s="21"/>
    </row>
    <row r="34" spans="13:16" x14ac:dyDescent="0.25">
      <c r="M34" s="18"/>
      <c r="P34" s="21"/>
    </row>
    <row r="35" spans="13:16" x14ac:dyDescent="0.25">
      <c r="M35" s="18"/>
      <c r="P35" s="21"/>
    </row>
    <row r="36" spans="13:16" x14ac:dyDescent="0.25">
      <c r="M36" s="18"/>
      <c r="P36" s="21"/>
    </row>
    <row r="37" spans="13:16" x14ac:dyDescent="0.25">
      <c r="M37" s="18"/>
    </row>
    <row r="38" spans="13:16" x14ac:dyDescent="0.25">
      <c r="M38" s="18"/>
    </row>
    <row r="39" spans="13:16" x14ac:dyDescent="0.25">
      <c r="M39" s="18"/>
    </row>
    <row r="40" spans="13:16" x14ac:dyDescent="0.25">
      <c r="M40" s="18"/>
      <c r="P40" s="21"/>
    </row>
    <row r="41" spans="13:16" x14ac:dyDescent="0.25">
      <c r="M41" s="18"/>
      <c r="P41" s="21"/>
    </row>
    <row r="42" spans="13:16" x14ac:dyDescent="0.25">
      <c r="M42" s="18"/>
      <c r="P42" s="21"/>
    </row>
    <row r="43" spans="13:16" x14ac:dyDescent="0.25">
      <c r="M43" s="18"/>
      <c r="P43" s="21"/>
    </row>
    <row r="44" spans="13:16" x14ac:dyDescent="0.25">
      <c r="M44" s="18"/>
      <c r="P44" s="21"/>
    </row>
    <row r="45" spans="13:16" x14ac:dyDescent="0.25">
      <c r="M45" s="18"/>
      <c r="P45" s="21"/>
    </row>
    <row r="46" spans="13:16" x14ac:dyDescent="0.25">
      <c r="M46" s="18"/>
      <c r="P46" s="21"/>
    </row>
    <row r="47" spans="13:16" x14ac:dyDescent="0.25">
      <c r="M47" s="18"/>
      <c r="P47" s="21"/>
    </row>
    <row r="48" spans="13:16" x14ac:dyDescent="0.25">
      <c r="M48" s="18"/>
      <c r="P48" s="21"/>
    </row>
    <row r="49" spans="2:16" x14ac:dyDescent="0.25">
      <c r="M49" s="18"/>
      <c r="P49" s="21"/>
    </row>
    <row r="50" spans="2:16" x14ac:dyDescent="0.25">
      <c r="M50" s="18"/>
      <c r="P50" s="21"/>
    </row>
    <row r="51" spans="2:16" x14ac:dyDescent="0.25">
      <c r="B51" s="42"/>
      <c r="C51" s="17"/>
      <c r="D51" s="17"/>
      <c r="E51" s="17"/>
      <c r="F51" s="17"/>
      <c r="G51" s="17"/>
      <c r="H51" s="42"/>
      <c r="I51" s="42"/>
      <c r="J51" s="17"/>
      <c r="M51" s="18"/>
      <c r="P51" s="21"/>
    </row>
    <row r="52" spans="2:16" x14ac:dyDescent="0.25">
      <c r="M52" s="18"/>
      <c r="P52" s="21"/>
    </row>
    <row r="53" spans="2:16" x14ac:dyDescent="0.25">
      <c r="M53" s="18"/>
      <c r="P53" s="21"/>
    </row>
    <row r="54" spans="2:16" x14ac:dyDescent="0.25">
      <c r="M54" s="18"/>
      <c r="P54" s="21"/>
    </row>
    <row r="55" spans="2:16" x14ac:dyDescent="0.25">
      <c r="M55" s="18"/>
      <c r="P55" s="21"/>
    </row>
    <row r="56" spans="2:16" x14ac:dyDescent="0.25">
      <c r="M56" s="18"/>
      <c r="P56" s="21"/>
    </row>
    <row r="57" spans="2:16" x14ac:dyDescent="0.25">
      <c r="M57" s="18"/>
      <c r="P57" s="21"/>
    </row>
    <row r="58" spans="2:16" x14ac:dyDescent="0.25">
      <c r="M58" s="18"/>
      <c r="P58" s="21"/>
    </row>
    <row r="59" spans="2:16" x14ac:dyDescent="0.25">
      <c r="M59" s="18"/>
      <c r="P59" s="21"/>
    </row>
    <row r="60" spans="2:16" x14ac:dyDescent="0.25">
      <c r="M60" s="18"/>
      <c r="P60" s="21"/>
    </row>
    <row r="61" spans="2:16" x14ac:dyDescent="0.25">
      <c r="M61" s="18"/>
      <c r="P61" s="21"/>
    </row>
    <row r="62" spans="2:16" x14ac:dyDescent="0.25">
      <c r="M62" s="18"/>
      <c r="P62" s="21"/>
    </row>
    <row r="63" spans="2:16" x14ac:dyDescent="0.25">
      <c r="M63" s="18"/>
      <c r="P63" s="21"/>
    </row>
    <row r="64" spans="2:16" x14ac:dyDescent="0.25">
      <c r="M64" s="18"/>
    </row>
    <row r="65" spans="2:16" x14ac:dyDescent="0.25">
      <c r="M65" s="18"/>
    </row>
    <row r="66" spans="2:16" x14ac:dyDescent="0.25">
      <c r="M66" s="18"/>
    </row>
    <row r="67" spans="2:16" x14ac:dyDescent="0.25">
      <c r="M67" s="18"/>
      <c r="P67" s="21"/>
    </row>
    <row r="68" spans="2:16" x14ac:dyDescent="0.25">
      <c r="M68" s="18"/>
      <c r="P68" s="21"/>
    </row>
    <row r="69" spans="2:16" x14ac:dyDescent="0.25">
      <c r="M69" s="18"/>
      <c r="P69" s="21"/>
    </row>
    <row r="70" spans="2:16" x14ac:dyDescent="0.25">
      <c r="M70" s="18"/>
      <c r="P70" s="21"/>
    </row>
    <row r="71" spans="2:16" x14ac:dyDescent="0.25">
      <c r="M71" s="18"/>
      <c r="P71" s="21"/>
    </row>
    <row r="72" spans="2:16" x14ac:dyDescent="0.25">
      <c r="B72" s="42"/>
      <c r="C72" s="17"/>
      <c r="D72" s="17"/>
      <c r="E72" s="17"/>
      <c r="F72" s="17"/>
      <c r="G72" s="17"/>
      <c r="I72" s="42"/>
      <c r="J72" s="17"/>
      <c r="M72" s="18"/>
      <c r="P72" s="21"/>
    </row>
    <row r="73" spans="2:16" x14ac:dyDescent="0.25">
      <c r="M73" s="18"/>
      <c r="P73" s="21"/>
    </row>
    <row r="74" spans="2:16" x14ac:dyDescent="0.25">
      <c r="M74" s="18"/>
      <c r="P74" s="21"/>
    </row>
    <row r="75" spans="2:16" x14ac:dyDescent="0.25">
      <c r="M75" s="18"/>
      <c r="P75" s="21"/>
    </row>
    <row r="76" spans="2:16" x14ac:dyDescent="0.25">
      <c r="M76" s="18"/>
      <c r="P76" s="21"/>
    </row>
    <row r="77" spans="2:16" x14ac:dyDescent="0.25">
      <c r="M77" s="18"/>
      <c r="P77" s="21"/>
    </row>
    <row r="78" spans="2:16" x14ac:dyDescent="0.25">
      <c r="M78" s="18"/>
      <c r="P78" s="21"/>
    </row>
    <row r="79" spans="2:16" x14ac:dyDescent="0.25">
      <c r="M79" s="18"/>
      <c r="P79" s="21"/>
    </row>
    <row r="80" spans="2:16" x14ac:dyDescent="0.25">
      <c r="M80" s="18"/>
      <c r="P80" s="21"/>
    </row>
    <row r="81" spans="2:16" x14ac:dyDescent="0.25">
      <c r="M81" s="18"/>
      <c r="P81" s="21"/>
    </row>
    <row r="82" spans="2:16" x14ac:dyDescent="0.25">
      <c r="M82" s="18"/>
      <c r="P82" s="21"/>
    </row>
    <row r="83" spans="2:16" x14ac:dyDescent="0.25">
      <c r="M83" s="18"/>
      <c r="P83" s="21"/>
    </row>
    <row r="84" spans="2:16" x14ac:dyDescent="0.25">
      <c r="M84" s="18"/>
      <c r="P84" s="21"/>
    </row>
    <row r="85" spans="2:16" x14ac:dyDescent="0.25">
      <c r="M85" s="18"/>
      <c r="P85" s="21"/>
    </row>
    <row r="86" spans="2:16" x14ac:dyDescent="0.25">
      <c r="M86" s="18"/>
      <c r="P86" s="21"/>
    </row>
    <row r="87" spans="2:16" x14ac:dyDescent="0.25">
      <c r="M87" s="18"/>
      <c r="P87" s="21"/>
    </row>
    <row r="88" spans="2:16" x14ac:dyDescent="0.25">
      <c r="M88" s="18"/>
      <c r="P88" s="21"/>
    </row>
    <row r="89" spans="2:16" x14ac:dyDescent="0.25">
      <c r="M89" s="18"/>
      <c r="P89" s="21"/>
    </row>
    <row r="90" spans="2:16" x14ac:dyDescent="0.25">
      <c r="M90" s="18"/>
      <c r="P90" s="21"/>
    </row>
    <row r="91" spans="2:16" x14ac:dyDescent="0.25">
      <c r="M91" s="18"/>
      <c r="P91" s="21"/>
    </row>
    <row r="92" spans="2:16" x14ac:dyDescent="0.25">
      <c r="M92" s="18"/>
      <c r="P92" s="21"/>
    </row>
    <row r="93" spans="2:16" x14ac:dyDescent="0.25">
      <c r="M93" s="18"/>
    </row>
    <row r="94" spans="2:16" x14ac:dyDescent="0.25">
      <c r="B94" s="42"/>
      <c r="M94" s="18"/>
    </row>
    <row r="95" spans="2:16" x14ac:dyDescent="0.25">
      <c r="M95" s="18"/>
    </row>
    <row r="96" spans="2:16" x14ac:dyDescent="0.25">
      <c r="M96" s="18"/>
    </row>
    <row r="97" spans="13:16" x14ac:dyDescent="0.25">
      <c r="M97" s="18"/>
      <c r="P97" s="21"/>
    </row>
    <row r="98" spans="13:16" x14ac:dyDescent="0.25">
      <c r="M98" s="18"/>
      <c r="P98" s="21"/>
    </row>
    <row r="99" spans="13:16" x14ac:dyDescent="0.25">
      <c r="M99" s="18"/>
      <c r="P99" s="21"/>
    </row>
    <row r="100" spans="13:16" x14ac:dyDescent="0.25">
      <c r="M100" s="18"/>
      <c r="P100" s="21"/>
    </row>
    <row r="101" spans="13:16" x14ac:dyDescent="0.25">
      <c r="M101" s="18"/>
      <c r="P101" s="21"/>
    </row>
    <row r="102" spans="13:16" x14ac:dyDescent="0.25">
      <c r="M102" s="18"/>
      <c r="P102" s="21"/>
    </row>
    <row r="103" spans="13:16" x14ac:dyDescent="0.25">
      <c r="M103" s="18"/>
      <c r="P103" s="21"/>
    </row>
    <row r="104" spans="13:16" x14ac:dyDescent="0.25">
      <c r="M104" s="18"/>
      <c r="P104" s="21"/>
    </row>
    <row r="105" spans="13:16" x14ac:dyDescent="0.25">
      <c r="M105" s="18"/>
      <c r="P105" s="21"/>
    </row>
    <row r="106" spans="13:16" x14ac:dyDescent="0.25">
      <c r="M106" s="18"/>
      <c r="P106" s="21"/>
    </row>
    <row r="107" spans="13:16" x14ac:dyDescent="0.25">
      <c r="M107" s="18"/>
      <c r="P107" s="21"/>
    </row>
    <row r="108" spans="13:16" x14ac:dyDescent="0.25">
      <c r="M108" s="18"/>
      <c r="P108" s="21"/>
    </row>
    <row r="109" spans="13:16" x14ac:dyDescent="0.25">
      <c r="M109" s="18"/>
      <c r="P109" s="21"/>
    </row>
    <row r="110" spans="13:16" x14ac:dyDescent="0.25">
      <c r="M110" s="18"/>
      <c r="P110" s="21"/>
    </row>
    <row r="111" spans="13:16" x14ac:dyDescent="0.25">
      <c r="M111" s="18"/>
      <c r="P111" s="21"/>
    </row>
    <row r="112" spans="13:16" x14ac:dyDescent="0.25">
      <c r="M112" s="18"/>
      <c r="P112" s="21"/>
    </row>
    <row r="113" spans="13:16" x14ac:dyDescent="0.25">
      <c r="M113" s="18"/>
      <c r="P113" s="21"/>
    </row>
    <row r="114" spans="13:16" x14ac:dyDescent="0.25">
      <c r="M114" s="18"/>
      <c r="P114" s="21"/>
    </row>
    <row r="115" spans="13:16" x14ac:dyDescent="0.25">
      <c r="M115" s="18"/>
      <c r="P115" s="21"/>
    </row>
    <row r="116" spans="13:16" x14ac:dyDescent="0.25">
      <c r="M116" s="18"/>
      <c r="P116" s="21"/>
    </row>
    <row r="117" spans="13:16" x14ac:dyDescent="0.25">
      <c r="M117" s="18"/>
      <c r="P117" s="21"/>
    </row>
    <row r="118" spans="13:16" x14ac:dyDescent="0.25">
      <c r="M118" s="18"/>
      <c r="P118" s="21"/>
    </row>
    <row r="119" spans="13:16" x14ac:dyDescent="0.25">
      <c r="M119" s="18"/>
      <c r="P119" s="21"/>
    </row>
    <row r="120" spans="13:16" x14ac:dyDescent="0.25">
      <c r="M120" s="18"/>
      <c r="P120" s="21"/>
    </row>
    <row r="121" spans="13:16" x14ac:dyDescent="0.25">
      <c r="M121" s="18"/>
    </row>
    <row r="122" spans="13:16" x14ac:dyDescent="0.25">
      <c r="M122" s="18"/>
    </row>
    <row r="123" spans="13:16" x14ac:dyDescent="0.25">
      <c r="M123" s="18"/>
    </row>
    <row r="124" spans="13:16" x14ac:dyDescent="0.25">
      <c r="M124" s="18"/>
      <c r="P124" s="21"/>
    </row>
    <row r="125" spans="13:16" x14ac:dyDescent="0.25">
      <c r="M125" s="18"/>
      <c r="P125" s="21"/>
    </row>
    <row r="126" spans="13:16" x14ac:dyDescent="0.25">
      <c r="M126" s="18"/>
      <c r="P126" s="21"/>
    </row>
    <row r="127" spans="13:16" x14ac:dyDescent="0.25">
      <c r="P127" s="21"/>
    </row>
    <row r="128" spans="13:16" x14ac:dyDescent="0.25">
      <c r="P128" s="21"/>
    </row>
    <row r="129" spans="16:16" x14ac:dyDescent="0.25">
      <c r="P129" s="21"/>
    </row>
    <row r="130" spans="16:16" x14ac:dyDescent="0.25">
      <c r="P130" s="21"/>
    </row>
    <row r="131" spans="16:16" x14ac:dyDescent="0.25">
      <c r="P131" s="21"/>
    </row>
    <row r="132" spans="16:16" x14ac:dyDescent="0.25">
      <c r="P132" s="21"/>
    </row>
    <row r="133" spans="16:16" x14ac:dyDescent="0.25">
      <c r="P133" s="21"/>
    </row>
    <row r="134" spans="16:16" x14ac:dyDescent="0.25">
      <c r="P134" s="21"/>
    </row>
    <row r="135" spans="16:16" x14ac:dyDescent="0.25">
      <c r="P135" s="21"/>
    </row>
    <row r="136" spans="16:16" x14ac:dyDescent="0.25">
      <c r="P136" s="21"/>
    </row>
    <row r="137" spans="16:16" x14ac:dyDescent="0.25">
      <c r="P137" s="21"/>
    </row>
    <row r="138" spans="16:16" x14ac:dyDescent="0.25">
      <c r="P138" s="21"/>
    </row>
    <row r="139" spans="16:16" x14ac:dyDescent="0.25">
      <c r="P139" s="21"/>
    </row>
    <row r="140" spans="16:16" x14ac:dyDescent="0.25">
      <c r="P140" s="21"/>
    </row>
    <row r="141" spans="16:16" x14ac:dyDescent="0.25">
      <c r="P141" s="21"/>
    </row>
    <row r="142" spans="16:16" x14ac:dyDescent="0.25">
      <c r="P142" s="21"/>
    </row>
    <row r="143" spans="16:16" x14ac:dyDescent="0.25">
      <c r="P143" s="21"/>
    </row>
    <row r="144" spans="16:16" x14ac:dyDescent="0.25">
      <c r="P144" s="21"/>
    </row>
    <row r="145" spans="16:16" x14ac:dyDescent="0.25">
      <c r="P145" s="21"/>
    </row>
    <row r="146" spans="16:16" x14ac:dyDescent="0.25">
      <c r="P146" s="21"/>
    </row>
    <row r="147" spans="16:16" x14ac:dyDescent="0.25">
      <c r="P147" s="21"/>
    </row>
  </sheetData>
  <mergeCells count="2">
    <mergeCell ref="E2:J3"/>
    <mergeCell ref="E4:J4"/>
  </mergeCells>
  <printOptions horizontalCentered="1"/>
  <pageMargins left="0.78749999999999998" right="0.78749999999999998" top="0.78749999999999998" bottom="2.6701388888888902" header="0.51180555555555496" footer="0.51180555555555496"/>
  <pageSetup paperSize="9" firstPageNumber="0" fitToHeight="2" orientation="portrait" horizontalDpi="300" verticalDpi="300"/>
  <rowBreaks count="1" manualBreakCount="1">
    <brk id="69" max="16383" man="1"/>
  </rowBreaks>
  <colBreaks count="1" manualBreakCount="1">
    <brk id="13"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56"/>
  <sheetViews>
    <sheetView showGridLines="0" zoomScaleNormal="100" workbookViewId="0">
      <selection activeCell="B15" sqref="B15:J15"/>
    </sheetView>
  </sheetViews>
  <sheetFormatPr baseColWidth="10" defaultColWidth="11.42578125" defaultRowHeight="15" x14ac:dyDescent="0.25"/>
  <cols>
    <col min="1" max="1" width="5.28515625" style="6" customWidth="1"/>
    <col min="2" max="2" width="24.5703125" style="6" customWidth="1"/>
    <col min="3" max="1024" width="11.42578125" style="6"/>
  </cols>
  <sheetData>
    <row r="1" spans="2:10" ht="18.75" x14ac:dyDescent="0.25">
      <c r="E1" s="2"/>
      <c r="F1" s="2"/>
      <c r="G1" s="2"/>
      <c r="H1" s="2"/>
      <c r="I1" s="2"/>
    </row>
    <row r="2" spans="2:10" ht="15" customHeight="1" x14ac:dyDescent="0.25">
      <c r="D2" s="162" t="s">
        <v>260</v>
      </c>
      <c r="E2" s="162"/>
      <c r="F2" s="162"/>
      <c r="G2" s="162"/>
      <c r="H2" s="162"/>
      <c r="I2" s="162"/>
    </row>
    <row r="3" spans="2:10" ht="19.350000000000001" customHeight="1" x14ac:dyDescent="0.25">
      <c r="D3" s="162"/>
      <c r="E3" s="162"/>
      <c r="F3" s="162"/>
      <c r="G3" s="162"/>
      <c r="H3" s="162"/>
      <c r="I3" s="162"/>
    </row>
    <row r="4" spans="2:10" ht="15" customHeight="1" x14ac:dyDescent="0.25">
      <c r="D4" s="162" t="s">
        <v>259</v>
      </c>
      <c r="E4" s="162"/>
      <c r="F4" s="162"/>
      <c r="G4" s="162"/>
      <c r="H4" s="162"/>
      <c r="I4" s="162"/>
    </row>
    <row r="5" spans="2:10" ht="15" customHeight="1" x14ac:dyDescent="0.25"/>
    <row r="6" spans="2:10" ht="15" customHeight="1" x14ac:dyDescent="0.25"/>
    <row r="7" spans="2:10" ht="15" customHeight="1" x14ac:dyDescent="0.25">
      <c r="D7" s="88"/>
      <c r="E7" s="88"/>
      <c r="F7" s="88"/>
      <c r="G7" s="88"/>
      <c r="H7" s="88"/>
      <c r="I7" s="88"/>
    </row>
    <row r="8" spans="2:10" ht="15" customHeight="1" x14ac:dyDescent="0.25">
      <c r="D8" s="88"/>
      <c r="E8" s="88"/>
      <c r="F8" s="88"/>
      <c r="G8" s="88"/>
      <c r="H8" s="88"/>
      <c r="I8" s="88"/>
    </row>
    <row r="9" spans="2:10" ht="20.100000000000001" customHeight="1" x14ac:dyDescent="0.3">
      <c r="B9" s="67" t="s">
        <v>0</v>
      </c>
      <c r="C9" s="64"/>
      <c r="D9" s="88"/>
      <c r="E9" s="88"/>
      <c r="F9" s="88"/>
      <c r="G9" s="88"/>
      <c r="H9" s="88"/>
      <c r="I9" s="88"/>
      <c r="J9" s="64"/>
    </row>
    <row r="10" spans="2:10" ht="20.100000000000001" customHeight="1" x14ac:dyDescent="0.25">
      <c r="B10" s="64"/>
      <c r="C10" s="64"/>
      <c r="D10" s="64"/>
      <c r="E10" s="64"/>
      <c r="F10" s="64"/>
      <c r="G10" s="64"/>
      <c r="H10" s="64"/>
      <c r="I10" s="64"/>
      <c r="J10" s="64"/>
    </row>
    <row r="11" spans="2:10" ht="20.100000000000001" customHeight="1" x14ac:dyDescent="0.25">
      <c r="B11" s="161" t="s">
        <v>1</v>
      </c>
      <c r="C11" s="161"/>
      <c r="D11" s="161"/>
      <c r="E11" s="161"/>
      <c r="F11" s="161"/>
      <c r="G11" s="161"/>
      <c r="H11" s="161"/>
      <c r="I11" s="161"/>
      <c r="J11" s="161"/>
    </row>
    <row r="12" spans="2:10" ht="20.100000000000001" customHeight="1" x14ac:dyDescent="0.25">
      <c r="B12" s="161" t="s">
        <v>2</v>
      </c>
      <c r="C12" s="161"/>
      <c r="D12" s="161"/>
      <c r="E12" s="161"/>
      <c r="F12" s="161"/>
      <c r="G12" s="161"/>
      <c r="H12" s="161"/>
      <c r="I12" s="161"/>
      <c r="J12" s="161"/>
    </row>
    <row r="13" spans="2:10" ht="20.100000000000001" customHeight="1" x14ac:dyDescent="0.25">
      <c r="B13" s="65"/>
      <c r="C13" s="65"/>
      <c r="D13" s="65"/>
      <c r="E13" s="65"/>
      <c r="F13" s="65"/>
      <c r="G13" s="65"/>
      <c r="H13" s="65"/>
      <c r="I13" s="65"/>
      <c r="J13" s="65"/>
    </row>
    <row r="14" spans="2:10" ht="20.100000000000001" customHeight="1" x14ac:dyDescent="0.3">
      <c r="B14" s="67" t="s">
        <v>3</v>
      </c>
      <c r="C14" s="65"/>
      <c r="D14" s="65"/>
      <c r="E14" s="65"/>
      <c r="F14" s="65"/>
      <c r="G14" s="65"/>
      <c r="H14" s="65"/>
      <c r="I14" s="65"/>
      <c r="J14" s="65"/>
    </row>
    <row r="15" spans="2:10" ht="20.100000000000001" customHeight="1" x14ac:dyDescent="0.25">
      <c r="B15" s="161" t="s">
        <v>4</v>
      </c>
      <c r="C15" s="161"/>
      <c r="D15" s="161"/>
      <c r="E15" s="161"/>
      <c r="F15" s="161"/>
      <c r="G15" s="161"/>
      <c r="H15" s="161"/>
      <c r="I15" s="161"/>
      <c r="J15" s="161"/>
    </row>
    <row r="16" spans="2:10" ht="20.100000000000001" customHeight="1" x14ac:dyDescent="0.25">
      <c r="B16" s="156" t="s">
        <v>5</v>
      </c>
      <c r="C16" s="66"/>
      <c r="D16" s="66"/>
      <c r="E16" s="66"/>
      <c r="F16" s="66"/>
      <c r="G16" s="66"/>
      <c r="H16" s="66"/>
      <c r="I16" s="66"/>
      <c r="J16" s="66"/>
    </row>
    <row r="17" spans="2:10" ht="20.100000000000001" customHeight="1" x14ac:dyDescent="0.25">
      <c r="B17" s="156" t="s">
        <v>6</v>
      </c>
      <c r="C17" s="66"/>
      <c r="D17" s="66"/>
      <c r="E17" s="66"/>
      <c r="F17" s="66"/>
      <c r="G17" s="66"/>
      <c r="H17" s="66"/>
      <c r="I17" s="66"/>
      <c r="J17" s="66"/>
    </row>
    <row r="18" spans="2:10" ht="20.100000000000001" customHeight="1" x14ac:dyDescent="0.25">
      <c r="B18" s="156" t="s">
        <v>7</v>
      </c>
      <c r="C18" s="66"/>
      <c r="D18" s="66"/>
      <c r="E18" s="66"/>
      <c r="F18" s="66"/>
      <c r="G18" s="66"/>
      <c r="H18" s="66"/>
      <c r="I18" s="66"/>
      <c r="J18" s="66"/>
    </row>
    <row r="19" spans="2:10" ht="20.100000000000001" customHeight="1" x14ac:dyDescent="0.25">
      <c r="B19" s="156" t="s">
        <v>8</v>
      </c>
      <c r="C19" s="66"/>
      <c r="D19" s="66"/>
      <c r="E19" s="66"/>
      <c r="F19" s="66"/>
      <c r="G19" s="66"/>
      <c r="H19" s="66"/>
      <c r="I19" s="66"/>
      <c r="J19" s="66"/>
    </row>
    <row r="20" spans="2:10" ht="20.100000000000001" customHeight="1" x14ac:dyDescent="0.25">
      <c r="B20" s="156" t="s">
        <v>9</v>
      </c>
      <c r="C20" s="66"/>
      <c r="D20" s="66"/>
      <c r="E20" s="66"/>
      <c r="F20" s="66"/>
      <c r="G20" s="66"/>
      <c r="H20" s="66"/>
      <c r="I20" s="66"/>
      <c r="J20" s="66"/>
    </row>
    <row r="21" spans="2:10" ht="20.100000000000001" customHeight="1" x14ac:dyDescent="0.25">
      <c r="B21" s="156" t="s">
        <v>10</v>
      </c>
      <c r="C21" s="66"/>
      <c r="D21" s="66"/>
      <c r="E21" s="66"/>
      <c r="F21" s="66"/>
      <c r="G21" s="66"/>
      <c r="H21" s="66"/>
      <c r="I21" s="66"/>
      <c r="J21" s="66"/>
    </row>
    <row r="22" spans="2:10" ht="20.100000000000001" customHeight="1" x14ac:dyDescent="0.25">
      <c r="B22" s="156" t="s">
        <v>11</v>
      </c>
      <c r="C22" s="66"/>
      <c r="D22" s="66"/>
      <c r="E22" s="66"/>
      <c r="F22" s="66"/>
      <c r="G22" s="66"/>
      <c r="H22" s="66"/>
      <c r="I22" s="66"/>
      <c r="J22" s="66"/>
    </row>
    <row r="23" spans="2:10" ht="20.100000000000001" customHeight="1" x14ac:dyDescent="0.25">
      <c r="B23" s="156" t="s">
        <v>12</v>
      </c>
      <c r="C23" s="66"/>
      <c r="D23" s="66"/>
      <c r="E23" s="66"/>
      <c r="F23" s="66"/>
      <c r="G23" s="66"/>
      <c r="H23" s="66"/>
      <c r="I23" s="66"/>
      <c r="J23" s="66"/>
    </row>
    <row r="24" spans="2:10" ht="20.100000000000001" customHeight="1" x14ac:dyDescent="0.25">
      <c r="B24" s="156" t="s">
        <v>13</v>
      </c>
      <c r="C24" s="66"/>
      <c r="D24" s="66"/>
      <c r="E24" s="66"/>
      <c r="F24" s="66"/>
      <c r="G24" s="66"/>
      <c r="H24" s="66"/>
      <c r="I24" s="66"/>
      <c r="J24" s="66"/>
    </row>
    <row r="25" spans="2:10" ht="20.100000000000001" customHeight="1" x14ac:dyDescent="0.25">
      <c r="B25" s="156" t="s">
        <v>14</v>
      </c>
      <c r="C25" s="66"/>
      <c r="D25" s="66"/>
      <c r="E25" s="66"/>
      <c r="F25" s="66"/>
      <c r="G25" s="66"/>
      <c r="H25" s="66"/>
      <c r="I25" s="66"/>
      <c r="J25" s="66"/>
    </row>
    <row r="26" spans="2:10" ht="20.100000000000001" customHeight="1" x14ac:dyDescent="0.25">
      <c r="B26" s="156" t="s">
        <v>15</v>
      </c>
      <c r="C26" s="66"/>
      <c r="D26" s="66"/>
      <c r="E26" s="66"/>
      <c r="F26" s="66"/>
      <c r="G26" s="66"/>
      <c r="H26" s="66"/>
      <c r="I26" s="66"/>
      <c r="J26" s="66"/>
    </row>
    <row r="27" spans="2:10" ht="20.100000000000001" customHeight="1" x14ac:dyDescent="0.25">
      <c r="B27" s="156" t="s">
        <v>16</v>
      </c>
      <c r="C27" s="66"/>
      <c r="D27" s="66"/>
      <c r="E27" s="66"/>
      <c r="F27" s="66"/>
      <c r="G27" s="66"/>
      <c r="H27" s="66"/>
      <c r="I27" s="66"/>
      <c r="J27" s="66"/>
    </row>
    <row r="28" spans="2:10" ht="20.100000000000001" customHeight="1" x14ac:dyDescent="0.25">
      <c r="B28" s="156" t="s">
        <v>17</v>
      </c>
      <c r="C28" s="66"/>
      <c r="D28" s="66"/>
      <c r="E28" s="66"/>
      <c r="F28" s="66"/>
      <c r="G28" s="66"/>
      <c r="H28" s="66"/>
      <c r="I28" s="66"/>
      <c r="J28" s="66"/>
    </row>
    <row r="29" spans="2:10" ht="20.100000000000001" customHeight="1" x14ac:dyDescent="0.25">
      <c r="B29" s="156" t="s">
        <v>18</v>
      </c>
      <c r="C29" s="66"/>
      <c r="D29" s="66"/>
      <c r="E29" s="66"/>
      <c r="F29" s="66"/>
      <c r="G29" s="66"/>
      <c r="H29" s="66"/>
      <c r="I29" s="66"/>
      <c r="J29" s="66"/>
    </row>
    <row r="30" spans="2:10" ht="20.100000000000001" customHeight="1" x14ac:dyDescent="0.25">
      <c r="B30" s="156" t="s">
        <v>19</v>
      </c>
      <c r="C30" s="66"/>
      <c r="D30" s="66"/>
      <c r="E30" s="66"/>
      <c r="F30" s="66"/>
      <c r="G30" s="66"/>
      <c r="H30" s="66"/>
      <c r="I30" s="66"/>
      <c r="J30" s="66"/>
    </row>
    <row r="31" spans="2:10" ht="20.100000000000001" customHeight="1" x14ac:dyDescent="0.25">
      <c r="B31" s="156" t="s">
        <v>20</v>
      </c>
      <c r="C31" s="66"/>
      <c r="D31" s="66"/>
      <c r="E31" s="66"/>
      <c r="F31" s="66"/>
      <c r="G31" s="66"/>
      <c r="H31" s="66"/>
      <c r="I31" s="66"/>
      <c r="J31" s="66"/>
    </row>
    <row r="32" spans="2:10" ht="20.100000000000001" customHeight="1" x14ac:dyDescent="0.25">
      <c r="B32" s="156" t="s">
        <v>21</v>
      </c>
      <c r="C32" s="66"/>
      <c r="D32" s="66"/>
      <c r="E32" s="66"/>
      <c r="F32" s="66"/>
      <c r="G32" s="66"/>
      <c r="H32" s="66"/>
      <c r="I32" s="66"/>
      <c r="J32" s="66"/>
    </row>
    <row r="33" spans="2:10" ht="20.100000000000001" customHeight="1" x14ac:dyDescent="0.25">
      <c r="B33" s="156" t="s">
        <v>22</v>
      </c>
      <c r="C33" s="66"/>
      <c r="D33" s="66"/>
      <c r="E33" s="66"/>
      <c r="F33" s="66"/>
      <c r="G33" s="66"/>
      <c r="H33" s="66"/>
      <c r="I33" s="66"/>
      <c r="J33" s="66"/>
    </row>
    <row r="34" spans="2:10" ht="20.100000000000001" customHeight="1" x14ac:dyDescent="0.25">
      <c r="B34" s="156" t="s">
        <v>23</v>
      </c>
      <c r="C34" s="66"/>
      <c r="D34" s="66"/>
      <c r="E34" s="66"/>
      <c r="F34" s="66"/>
      <c r="G34" s="66"/>
      <c r="H34" s="66"/>
      <c r="I34" s="66"/>
      <c r="J34" s="66"/>
    </row>
    <row r="35" spans="2:10" ht="20.100000000000001" customHeight="1" x14ac:dyDescent="0.25">
      <c r="B35" s="156" t="s">
        <v>24</v>
      </c>
      <c r="C35" s="66"/>
      <c r="D35" s="66"/>
      <c r="E35" s="66"/>
      <c r="F35" s="66"/>
      <c r="G35" s="66"/>
      <c r="H35" s="66"/>
      <c r="I35" s="66"/>
      <c r="J35" s="66"/>
    </row>
    <row r="36" spans="2:10" ht="20.100000000000001" customHeight="1" x14ac:dyDescent="0.25">
      <c r="B36" s="156" t="s">
        <v>25</v>
      </c>
      <c r="C36" s="66"/>
      <c r="D36" s="66"/>
      <c r="E36" s="66"/>
      <c r="F36" s="66"/>
      <c r="G36" s="66"/>
      <c r="H36" s="66"/>
      <c r="I36" s="66"/>
      <c r="J36" s="66"/>
    </row>
    <row r="37" spans="2:10" ht="20.100000000000001" customHeight="1" x14ac:dyDescent="0.25">
      <c r="B37" s="156" t="s">
        <v>26</v>
      </c>
      <c r="C37" s="66"/>
      <c r="D37" s="66"/>
      <c r="E37" s="66"/>
      <c r="F37" s="66"/>
      <c r="G37" s="66"/>
      <c r="H37" s="66"/>
      <c r="I37" s="66"/>
      <c r="J37" s="66"/>
    </row>
    <row r="38" spans="2:10" ht="20.100000000000001" customHeight="1" x14ac:dyDescent="0.25">
      <c r="B38" s="156" t="s">
        <v>27</v>
      </c>
      <c r="C38" s="66"/>
      <c r="D38" s="66"/>
      <c r="E38" s="66"/>
      <c r="F38" s="66"/>
      <c r="G38" s="66"/>
      <c r="H38" s="66"/>
      <c r="I38" s="66"/>
      <c r="J38" s="66"/>
    </row>
    <row r="39" spans="2:10" ht="20.100000000000001" customHeight="1" x14ac:dyDescent="0.25">
      <c r="B39" s="156" t="s">
        <v>28</v>
      </c>
      <c r="C39" s="66"/>
      <c r="D39" s="66"/>
      <c r="E39" s="66"/>
      <c r="F39" s="66"/>
      <c r="G39" s="66"/>
      <c r="H39" s="66"/>
      <c r="I39" s="66"/>
      <c r="J39" s="66"/>
    </row>
    <row r="40" spans="2:10" ht="20.100000000000001" customHeight="1" x14ac:dyDescent="0.25">
      <c r="B40" s="64"/>
      <c r="C40" s="64"/>
      <c r="D40" s="64"/>
      <c r="E40" s="64"/>
      <c r="F40" s="64"/>
      <c r="G40" s="64"/>
      <c r="H40" s="64"/>
      <c r="I40" s="64"/>
      <c r="J40" s="64"/>
    </row>
    <row r="41" spans="2:10" ht="20.100000000000001" customHeight="1" x14ac:dyDescent="0.3">
      <c r="B41" s="67" t="s">
        <v>29</v>
      </c>
      <c r="C41" s="65"/>
      <c r="D41" s="65"/>
      <c r="E41" s="65"/>
      <c r="F41" s="65"/>
      <c r="G41" s="65"/>
      <c r="H41" s="65"/>
      <c r="I41" s="65"/>
      <c r="J41" s="65"/>
    </row>
    <row r="42" spans="2:10" ht="20.100000000000001" customHeight="1" x14ac:dyDescent="0.25">
      <c r="B42" s="157" t="s">
        <v>30</v>
      </c>
      <c r="C42" s="66"/>
      <c r="D42" s="66"/>
      <c r="E42" s="66"/>
      <c r="F42" s="66"/>
      <c r="G42" s="66"/>
      <c r="H42" s="66"/>
      <c r="I42" s="66"/>
      <c r="J42" s="66"/>
    </row>
    <row r="43" spans="2:10" ht="20.100000000000001" customHeight="1" x14ac:dyDescent="0.25">
      <c r="B43" s="157" t="s">
        <v>310</v>
      </c>
      <c r="C43" s="64"/>
      <c r="D43" s="64"/>
      <c r="E43" s="64"/>
      <c r="F43" s="64"/>
      <c r="G43" s="64"/>
      <c r="H43" s="64"/>
      <c r="I43" s="64"/>
      <c r="J43" s="64"/>
    </row>
    <row r="44" spans="2:10" ht="20.100000000000001" customHeight="1" x14ac:dyDescent="0.25">
      <c r="B44" s="157" t="s">
        <v>31</v>
      </c>
      <c r="C44" s="64"/>
      <c r="D44" s="64"/>
      <c r="E44" s="64"/>
      <c r="F44" s="64"/>
      <c r="G44" s="64"/>
      <c r="H44" s="64"/>
      <c r="I44" s="64"/>
      <c r="J44" s="64"/>
    </row>
    <row r="45" spans="2:10" ht="20.100000000000001" customHeight="1" x14ac:dyDescent="0.25">
      <c r="B45" s="157" t="s">
        <v>32</v>
      </c>
      <c r="C45" s="64"/>
      <c r="D45" s="64"/>
      <c r="E45" s="64"/>
      <c r="F45" s="64"/>
      <c r="G45" s="64"/>
      <c r="H45" s="64"/>
      <c r="I45" s="64"/>
      <c r="J45" s="64"/>
    </row>
    <row r="46" spans="2:10" ht="20.100000000000001" customHeight="1" x14ac:dyDescent="0.25">
      <c r="B46" s="157" t="s">
        <v>33</v>
      </c>
      <c r="C46" s="64"/>
      <c r="D46" s="64"/>
      <c r="E46" s="64"/>
      <c r="F46" s="64"/>
      <c r="G46" s="64"/>
      <c r="H46" s="64"/>
      <c r="I46" s="64"/>
      <c r="J46" s="64"/>
    </row>
    <row r="47" spans="2:10" ht="20.100000000000001" customHeight="1" x14ac:dyDescent="0.25">
      <c r="B47" s="157" t="s">
        <v>34</v>
      </c>
      <c r="C47" s="64"/>
      <c r="D47" s="64"/>
      <c r="E47" s="64"/>
      <c r="F47" s="64"/>
      <c r="G47" s="64"/>
      <c r="H47" s="64"/>
      <c r="I47" s="64"/>
      <c r="J47" s="64"/>
    </row>
    <row r="48" spans="2:10" ht="20.100000000000001" customHeight="1" x14ac:dyDescent="0.25">
      <c r="B48" s="157" t="s">
        <v>35</v>
      </c>
      <c r="C48" s="64"/>
      <c r="D48" s="64"/>
      <c r="E48" s="64"/>
      <c r="F48" s="64"/>
      <c r="G48" s="64"/>
      <c r="H48" s="64"/>
      <c r="I48" s="64"/>
      <c r="J48" s="64"/>
    </row>
    <row r="49" spans="2:10" ht="20.100000000000001" customHeight="1" x14ac:dyDescent="0.25">
      <c r="B49" s="157" t="s">
        <v>36</v>
      </c>
      <c r="C49" s="64"/>
      <c r="D49" s="64"/>
      <c r="E49" s="64"/>
      <c r="F49" s="64"/>
      <c r="G49" s="64"/>
      <c r="H49" s="64"/>
      <c r="I49" s="64"/>
      <c r="J49" s="64"/>
    </row>
    <row r="50" spans="2:10" ht="20.100000000000001" customHeight="1" x14ac:dyDescent="0.25">
      <c r="B50" s="157" t="s">
        <v>37</v>
      </c>
      <c r="C50" s="64"/>
      <c r="D50" s="64"/>
      <c r="E50" s="64"/>
      <c r="F50" s="64"/>
      <c r="G50" s="64"/>
      <c r="H50" s="64"/>
      <c r="I50" s="64"/>
      <c r="J50" s="64"/>
    </row>
    <row r="51" spans="2:10" ht="20.100000000000001" customHeight="1" x14ac:dyDescent="0.25">
      <c r="B51" s="157" t="s">
        <v>38</v>
      </c>
      <c r="C51" s="64"/>
      <c r="D51" s="64"/>
      <c r="E51" s="64"/>
      <c r="F51" s="64"/>
      <c r="G51" s="64"/>
      <c r="H51" s="64"/>
      <c r="I51" s="64"/>
      <c r="J51" s="64"/>
    </row>
    <row r="52" spans="2:10" ht="20.100000000000001" customHeight="1" x14ac:dyDescent="0.25">
      <c r="B52" s="157" t="s">
        <v>309</v>
      </c>
      <c r="C52" s="64"/>
      <c r="D52" s="64"/>
      <c r="E52" s="64"/>
      <c r="F52" s="64"/>
      <c r="G52" s="64"/>
      <c r="H52" s="64"/>
      <c r="I52" s="64"/>
      <c r="J52" s="64"/>
    </row>
    <row r="53" spans="2:10" ht="18" customHeight="1" x14ac:dyDescent="0.25"/>
    <row r="54" spans="2:10" ht="18" customHeight="1" x14ac:dyDescent="0.25"/>
    <row r="55" spans="2:10" ht="18" customHeight="1" x14ac:dyDescent="0.25"/>
    <row r="56" spans="2:10" ht="18" customHeight="1" x14ac:dyDescent="0.25"/>
  </sheetData>
  <mergeCells count="5">
    <mergeCell ref="B11:J11"/>
    <mergeCell ref="B12:J12"/>
    <mergeCell ref="B15:J15"/>
    <mergeCell ref="D4:I4"/>
    <mergeCell ref="D2:I3"/>
  </mergeCells>
  <hyperlinks>
    <hyperlink ref="B11:J11" location="Introducción!A1" display="1. Introducción " xr:uid="{3F448D20-F599-4A19-B62A-CDC890E6563C}"/>
    <hyperlink ref="B12:J12" location="Introducción!B35" display="1.1. Conceptos, definiciones y clasificaciones utilizadas " xr:uid="{E3E63239-909C-4FAA-8754-BFCA61537F62}"/>
    <hyperlink ref="B15:J15" location="T.1!A1" display="T.1 Número de Inspecciones realizadas por mes,tipo de unidad y resultado  " xr:uid="{072B0273-F642-4F48-BE8C-AE1C6AB2EA15}"/>
    <hyperlink ref="B16" location="'T.2 y G3'!A1" display="T.2 Número de inspecciones realizadas por mes y tipo de vehículo " xr:uid="{6EC2005D-300E-4CF7-B132-1040D6700D2D}"/>
    <hyperlink ref="B17" location="T.3!A1" display="T.3 Distribución de inspecciones realizadas por provincia, tipo de vehículo y resultado " xr:uid="{4D6978BB-9AA4-452E-9444-6A6CAF2FAC31}"/>
    <hyperlink ref="B18" location="T.4.1!A1" display="T.4 Número de Inspecciones realizadas por tipo de vehículo, provincia, antigüedad del vehículo y resultado de la inspección" xr:uid="{862CC8D8-A3EC-4765-8FD1-C0A5AAAC464A}"/>
    <hyperlink ref="B19" location="T.4.1!A1" display="   4.1 Motos y Ciclomotores " xr:uid="{C42C730E-3DBF-4EC6-AB36-2EBC834C446B}"/>
    <hyperlink ref="B20" location="T.4.2!A1" display="   4.2 Turismos" xr:uid="{7722FF40-E4E2-49A0-8E39-3C6C93E17CE5}"/>
    <hyperlink ref="B21" location="T.4.3!A1" display="   4.3 Resto Turismos" xr:uid="{32872944-91A9-44A4-8196-26B7E886C5F7}"/>
    <hyperlink ref="B22" location="T.4.4!A1" display="   4.4 Mercancias &lt;=3.500 Kg" xr:uid="{20370A26-AF00-4168-B414-6168D96E651C}"/>
    <hyperlink ref="B23" location="T.4.5!A1" display="   4.5 Mercancias &gt;3.500 Kg" xr:uid="{93A03335-4BA4-4D87-B8EF-6E502CF52E64}"/>
    <hyperlink ref="B24" location="T.4.6!A1" display="   4.6 Autobús" xr:uid="{2E759F15-E6BE-4823-9338-8583A3B5CDEC}"/>
    <hyperlink ref="B25" location="T.4.7!A1" display="   4.7 Remolque y Semiremolque" xr:uid="{93B2AE73-24FB-46F6-8F27-3216CC9087CC}"/>
    <hyperlink ref="B26" location="T.4.8!A1" display="   4.8 Vehículo agrícola" xr:uid="{EE6F0AB6-A321-498E-881E-059EBEF9BD83}"/>
    <hyperlink ref="B27" location="T.4.9!A1" display="   4.9 Otros  " xr:uid="{A3971480-7AB1-4D52-AC6F-D9AFF5E551DE}"/>
    <hyperlink ref="B28" location="T.5!A1" display="T. 5 Número de defectos encontrados en las inspecciones según grupo y gravedad del defecto" xr:uid="{5AFDB20B-9168-4C65-9650-670B71F6CFE7}"/>
    <hyperlink ref="B29" location="T.6!A1" display="T. 6 Número de defectos encontrados en las inspecciones según grupo, gravedad del defecto y tipo del vehículo" xr:uid="{FB26FD1A-94C6-4C29-8BAD-477867C7D654}"/>
    <hyperlink ref="B30" location="T.7!A1" display="T. 7 Número de defectos encontrados en las inspecciones según grupo, gravedad del defecto y provincia" xr:uid="{E561515E-C4BE-41FE-9782-C4F92FEDCE6B}"/>
    <hyperlink ref="B31" location="T.8!A1" display="T. 8 Porcentaje de defectos encontrados en las inspecciones según grupo, provincia, gravedad del defecto y tipo de vehículo " xr:uid="{962BB593-1DEB-4924-AAE7-572C1AB19C4E}"/>
    <hyperlink ref="B32" location="T.9!A1" display="T. 9 Número de inspecciones por tipo, clase, orden y resultado de la inspección " xr:uid="{8F7D5038-1EE6-4644-A256-04ACE2BE73CE}"/>
    <hyperlink ref="B33" location="T.9!A1" display="    9.1 Inspecciones periódicas" xr:uid="{9A210D1B-E98C-401F-9063-D2C3DE90DADA}"/>
    <hyperlink ref="B34" location="T.9!B36:B37" display="    9.2 Inspecciones NO periódicas" xr:uid="{4BE33A4A-50E4-4013-8D80-DD5F0DA2650E}"/>
    <hyperlink ref="B35" location="T.10!A1" display="T. 10 Número de inspecciones por tipo de estación de ITV y tipo, clase, orden y resultado de la inspección " xr:uid="{C5F651F2-0EAB-4934-B410-5017E8D77157}"/>
    <hyperlink ref="B36" location="T.10!B10" display="    10.1 Estaciones ITV fijas" xr:uid="{A0816229-35B5-476F-B4E8-435EBB0266C7}"/>
    <hyperlink ref="B37" location="T.10!B61" display="    10.2 Estaciones ITV móviles: Ciclomotores" xr:uid="{65A5279D-A33C-4984-9FFD-1C47038DC301}"/>
    <hyperlink ref="B38" location="T.10!B88" display="    10.3 Estaciones ITV móviles: Agrícolas" xr:uid="{AC9C5B4D-CAB2-406A-8574-347D577E286E}"/>
    <hyperlink ref="B39" location="T.11!A1" display="T. 11 Número de Inspecciones por tipo de estación,, estaciones, resultado de la inspección y porcentaje de rechazo" xr:uid="{6003DBD9-750F-4DDF-A0DC-7BCC4B691D99}"/>
    <hyperlink ref="B42" location="'G.1 y G.2'!A1" display="G.1 Evolución mensual del Porcentaje de Rechazo según tipo de unidad  " xr:uid="{2509F89A-1FB5-4061-A44B-4F0DC8A791D8}"/>
    <hyperlink ref="B43" location="'G.1 y G.2'!B32" display="G.2 Distribución mensual de inpsecciones realizadas  según el tipo de estación y el resultado " xr:uid="{69ECF553-8737-4FDC-A5F7-694525085F30}"/>
    <hyperlink ref="B44" location="'T.2 y G3'!B29" display="G.3 Distribución mensual del Porcentaje de Rechazo según tipo de vehículo" xr:uid="{BD8E909C-EFA1-4BD0-9262-8036F28D218E}"/>
    <hyperlink ref="B45" location="G.4!A1" display="G.4 Distribución provincial de inspecciones realizadas según el tipo de vehículo y el resultado " xr:uid="{713C5B66-762C-4959-9DDA-98FCFFC240C8}"/>
    <hyperlink ref="B46" location="G.5!A1" display="G.5 Distribución del Porcentaje de rechazo según el tipo de vehículo y provincia" xr:uid="{1F8AE35C-8849-4325-9058-467167682748}"/>
    <hyperlink ref="B47" location="G.6!A1" display="G.6 Distribución del Porcentaje de Rechazo según los tipos de vehículos y la antigüedad de los mismos" xr:uid="{52A3F243-D1EC-45E3-A126-A67305987658}"/>
    <hyperlink ref="B48" location="T.5!B28" display="G.7 Distribución de defectos encontrados en las inspecciones según grupo y gravedad del defecto" xr:uid="{B73B8B58-3DAD-47AF-B0D8-6368E109C392}"/>
    <hyperlink ref="B49" location="G.8!A1" display="G.8 Distribución del porcentaje de defectos detectados según el tipo y  clase de defectos y provincia de inspección  " xr:uid="{A2946E69-59DB-4278-B5D3-44E126D5A017}"/>
    <hyperlink ref="B50" location="'G.9 Y G.10'!A1" display="G.9 Distribución del porcentaje de inspecciónnes según tipo, orden y resultado de la misma." xr:uid="{F6C78718-C2BE-4A8D-BABF-CCD9BD6F21C6}"/>
    <hyperlink ref="B51" location="'G.9 Y G.10'!B34" display="G.10 Distribución del porcentaje de rechazo según tipo, clase y orden de la misma" xr:uid="{A8499244-38CC-40FB-B15B-3B58BF9E3208}"/>
    <hyperlink ref="B52" location="G.11!A1" display="G.11 Dispersión observada en los valores del índice de rechazo de las estaciones de ITV, respecto a la media observada" xr:uid="{274A1D98-99ED-430A-9789-4F0DD1F90497}"/>
  </hyperlinks>
  <printOptions horizontalCentered="1"/>
  <pageMargins left="0.78749999999999998" right="4.0277777777777801E-2" top="0.15763888888888899" bottom="7.8472222222222193E-2" header="0.51180555555555496" footer="0.51180555555555496"/>
  <pageSetup paperSize="9" firstPageNumber="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MN29"/>
  <sheetViews>
    <sheetView showGridLines="0" zoomScaleNormal="100" workbookViewId="0">
      <selection activeCell="B9" sqref="B9"/>
    </sheetView>
  </sheetViews>
  <sheetFormatPr baseColWidth="10" defaultColWidth="11.42578125" defaultRowHeight="15" x14ac:dyDescent="0.25"/>
  <cols>
    <col min="1" max="1" width="5.28515625" style="7" customWidth="1"/>
    <col min="2" max="2" width="15.5703125" style="7" customWidth="1"/>
    <col min="3" max="7" width="11.42578125" style="7" customWidth="1"/>
    <col min="8" max="8" width="13.5703125" style="7" customWidth="1"/>
    <col min="9" max="9" width="13.42578125" style="7" customWidth="1"/>
    <col min="10" max="10" width="13.5703125" style="7" customWidth="1"/>
    <col min="11" max="1028" width="11.42578125" style="7"/>
  </cols>
  <sheetData>
    <row r="1" spans="1:1028" s="110" customFormat="1" ht="15" customHeight="1" x14ac:dyDescent="0.25">
      <c r="A1" s="109"/>
      <c r="B1" s="109"/>
      <c r="C1" s="109"/>
      <c r="D1" s="109"/>
      <c r="E1" s="109"/>
      <c r="F1" s="109"/>
      <c r="G1" s="98"/>
      <c r="H1" s="98"/>
      <c r="I1" s="98"/>
      <c r="J1" s="98"/>
      <c r="K1" s="98"/>
      <c r="L1" s="98"/>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109"/>
      <c r="EX1" s="109"/>
      <c r="EY1" s="109"/>
      <c r="EZ1" s="109"/>
      <c r="FA1" s="109"/>
      <c r="FB1" s="109"/>
      <c r="FC1" s="109"/>
      <c r="FD1" s="109"/>
      <c r="FE1" s="109"/>
      <c r="FF1" s="109"/>
      <c r="FG1" s="109"/>
      <c r="FH1" s="109"/>
      <c r="FI1" s="109"/>
      <c r="FJ1" s="109"/>
      <c r="FK1" s="109"/>
      <c r="FL1" s="109"/>
      <c r="FM1" s="109"/>
      <c r="FN1" s="109"/>
      <c r="FO1" s="109"/>
      <c r="FP1" s="109"/>
      <c r="FQ1" s="109"/>
      <c r="FR1" s="109"/>
      <c r="FS1" s="109"/>
      <c r="FT1" s="109"/>
      <c r="FU1" s="109"/>
      <c r="FV1" s="109"/>
      <c r="FW1" s="109"/>
      <c r="FX1" s="109"/>
      <c r="FY1" s="109"/>
      <c r="FZ1" s="109"/>
      <c r="GA1" s="109"/>
      <c r="GB1" s="109"/>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c r="IW1" s="109"/>
      <c r="IX1" s="109"/>
      <c r="IY1" s="109"/>
      <c r="IZ1" s="109"/>
      <c r="JA1" s="109"/>
      <c r="JB1" s="109"/>
      <c r="JC1" s="109"/>
      <c r="JD1" s="109"/>
      <c r="JE1" s="109"/>
      <c r="JF1" s="109"/>
      <c r="JG1" s="109"/>
      <c r="JH1" s="109"/>
      <c r="JI1" s="109"/>
      <c r="JJ1" s="109"/>
      <c r="JK1" s="109"/>
      <c r="JL1" s="109"/>
      <c r="JM1" s="109"/>
      <c r="JN1" s="109"/>
      <c r="JO1" s="109"/>
      <c r="JP1" s="109"/>
      <c r="JQ1" s="109"/>
      <c r="JR1" s="109"/>
      <c r="JS1" s="109"/>
      <c r="JT1" s="109"/>
      <c r="JU1" s="109"/>
      <c r="JV1" s="109"/>
      <c r="JW1" s="109"/>
      <c r="JX1" s="109"/>
      <c r="JY1" s="109"/>
      <c r="JZ1" s="109"/>
      <c r="KA1" s="109"/>
      <c r="KB1" s="109"/>
      <c r="KC1" s="109"/>
      <c r="KD1" s="109"/>
      <c r="KE1" s="109"/>
      <c r="KF1" s="109"/>
      <c r="KG1" s="109"/>
      <c r="KH1" s="109"/>
      <c r="KI1" s="109"/>
      <c r="KJ1" s="109"/>
      <c r="KK1" s="109"/>
      <c r="KL1" s="109"/>
      <c r="KM1" s="109"/>
      <c r="KN1" s="109"/>
      <c r="KO1" s="109"/>
      <c r="KP1" s="109"/>
      <c r="KQ1" s="109"/>
      <c r="KR1" s="109"/>
      <c r="KS1" s="109"/>
      <c r="KT1" s="109"/>
      <c r="KU1" s="109"/>
      <c r="KV1" s="109"/>
      <c r="KW1" s="109"/>
      <c r="KX1" s="109"/>
      <c r="KY1" s="109"/>
      <c r="KZ1" s="109"/>
      <c r="LA1" s="109"/>
      <c r="LB1" s="109"/>
      <c r="LC1" s="109"/>
      <c r="LD1" s="109"/>
      <c r="LE1" s="109"/>
      <c r="LF1" s="109"/>
      <c r="LG1" s="109"/>
      <c r="LH1" s="109"/>
      <c r="LI1" s="109"/>
      <c r="LJ1" s="109"/>
      <c r="LK1" s="109"/>
      <c r="LL1" s="109"/>
      <c r="LM1" s="109"/>
      <c r="LN1" s="109"/>
      <c r="LO1" s="109"/>
      <c r="LP1" s="109"/>
      <c r="LQ1" s="109"/>
      <c r="LR1" s="109"/>
      <c r="LS1" s="109"/>
      <c r="LT1" s="109"/>
      <c r="LU1" s="109"/>
      <c r="LV1" s="109"/>
      <c r="LW1" s="109"/>
      <c r="LX1" s="109"/>
      <c r="LY1" s="109"/>
      <c r="LZ1" s="109"/>
      <c r="MA1" s="109"/>
      <c r="MB1" s="109"/>
      <c r="MC1" s="109"/>
      <c r="MD1" s="109"/>
      <c r="ME1" s="109"/>
      <c r="MF1" s="109"/>
      <c r="MG1" s="109"/>
      <c r="MH1" s="109"/>
      <c r="MI1" s="109"/>
      <c r="MJ1" s="109"/>
      <c r="MK1" s="109"/>
      <c r="ML1" s="109"/>
      <c r="MM1" s="109"/>
      <c r="MN1" s="109"/>
      <c r="MO1" s="109"/>
      <c r="MP1" s="109"/>
      <c r="MQ1" s="109"/>
      <c r="MR1" s="109"/>
      <c r="MS1" s="109"/>
      <c r="MT1" s="109"/>
      <c r="MU1" s="109"/>
      <c r="MV1" s="109"/>
      <c r="MW1" s="109"/>
      <c r="MX1" s="109"/>
      <c r="MY1" s="109"/>
      <c r="MZ1" s="109"/>
      <c r="NA1" s="109"/>
      <c r="NB1" s="109"/>
      <c r="NC1" s="109"/>
      <c r="ND1" s="109"/>
      <c r="NE1" s="109"/>
      <c r="NF1" s="109"/>
      <c r="NG1" s="109"/>
      <c r="NH1" s="109"/>
      <c r="NI1" s="109"/>
      <c r="NJ1" s="109"/>
      <c r="NK1" s="109"/>
      <c r="NL1" s="109"/>
      <c r="NM1" s="109"/>
      <c r="NN1" s="109"/>
      <c r="NO1" s="109"/>
      <c r="NP1" s="109"/>
      <c r="NQ1" s="109"/>
      <c r="NR1" s="109"/>
      <c r="NS1" s="109"/>
      <c r="NT1" s="109"/>
      <c r="NU1" s="109"/>
      <c r="NV1" s="109"/>
      <c r="NW1" s="109"/>
      <c r="NX1" s="109"/>
      <c r="NY1" s="109"/>
      <c r="NZ1" s="109"/>
      <c r="OA1" s="109"/>
      <c r="OB1" s="109"/>
      <c r="OC1" s="109"/>
      <c r="OD1" s="109"/>
      <c r="OE1" s="109"/>
      <c r="OF1" s="109"/>
      <c r="OG1" s="109"/>
      <c r="OH1" s="109"/>
      <c r="OI1" s="109"/>
      <c r="OJ1" s="109"/>
      <c r="OK1" s="109"/>
      <c r="OL1" s="109"/>
      <c r="OM1" s="109"/>
      <c r="ON1" s="109"/>
      <c r="OO1" s="109"/>
      <c r="OP1" s="109"/>
      <c r="OQ1" s="109"/>
      <c r="OR1" s="109"/>
      <c r="OS1" s="109"/>
      <c r="OT1" s="109"/>
      <c r="OU1" s="109"/>
      <c r="OV1" s="109"/>
      <c r="OW1" s="109"/>
      <c r="OX1" s="109"/>
      <c r="OY1" s="109"/>
      <c r="OZ1" s="109"/>
      <c r="PA1" s="109"/>
      <c r="PB1" s="109"/>
      <c r="PC1" s="109"/>
      <c r="PD1" s="109"/>
      <c r="PE1" s="109"/>
      <c r="PF1" s="109"/>
      <c r="PG1" s="109"/>
      <c r="PH1" s="109"/>
      <c r="PI1" s="109"/>
      <c r="PJ1" s="109"/>
      <c r="PK1" s="109"/>
      <c r="PL1" s="109"/>
      <c r="PM1" s="109"/>
      <c r="PN1" s="109"/>
      <c r="PO1" s="109"/>
      <c r="PP1" s="109"/>
      <c r="PQ1" s="109"/>
      <c r="PR1" s="109"/>
      <c r="PS1" s="109"/>
      <c r="PT1" s="109"/>
      <c r="PU1" s="109"/>
      <c r="PV1" s="109"/>
      <c r="PW1" s="109"/>
      <c r="PX1" s="109"/>
      <c r="PY1" s="109"/>
      <c r="PZ1" s="109"/>
      <c r="QA1" s="109"/>
      <c r="QB1" s="109"/>
      <c r="QC1" s="109"/>
      <c r="QD1" s="109"/>
      <c r="QE1" s="109"/>
      <c r="QF1" s="109"/>
      <c r="QG1" s="109"/>
      <c r="QH1" s="109"/>
      <c r="QI1" s="109"/>
      <c r="QJ1" s="109"/>
      <c r="QK1" s="109"/>
      <c r="QL1" s="109"/>
      <c r="QM1" s="109"/>
      <c r="QN1" s="109"/>
      <c r="QO1" s="109"/>
      <c r="QP1" s="109"/>
      <c r="QQ1" s="109"/>
      <c r="QR1" s="109"/>
      <c r="QS1" s="109"/>
      <c r="QT1" s="109"/>
      <c r="QU1" s="109"/>
      <c r="QV1" s="109"/>
      <c r="QW1" s="109"/>
      <c r="QX1" s="109"/>
      <c r="QY1" s="109"/>
      <c r="QZ1" s="109"/>
      <c r="RA1" s="109"/>
      <c r="RB1" s="109"/>
      <c r="RC1" s="109"/>
      <c r="RD1" s="109"/>
      <c r="RE1" s="109"/>
      <c r="RF1" s="109"/>
      <c r="RG1" s="109"/>
      <c r="RH1" s="109"/>
      <c r="RI1" s="109"/>
      <c r="RJ1" s="109"/>
      <c r="RK1" s="109"/>
      <c r="RL1" s="109"/>
      <c r="RM1" s="109"/>
      <c r="RN1" s="109"/>
      <c r="RO1" s="109"/>
      <c r="RP1" s="109"/>
      <c r="RQ1" s="109"/>
      <c r="RR1" s="109"/>
      <c r="RS1" s="109"/>
      <c r="RT1" s="109"/>
      <c r="RU1" s="109"/>
      <c r="RV1" s="109"/>
      <c r="RW1" s="109"/>
      <c r="RX1" s="109"/>
      <c r="RY1" s="109"/>
      <c r="RZ1" s="109"/>
      <c r="SA1" s="109"/>
      <c r="SB1" s="109"/>
      <c r="SC1" s="109"/>
      <c r="SD1" s="109"/>
      <c r="SE1" s="109"/>
      <c r="SF1" s="109"/>
      <c r="SG1" s="109"/>
      <c r="SH1" s="109"/>
      <c r="SI1" s="109"/>
      <c r="SJ1" s="109"/>
      <c r="SK1" s="109"/>
      <c r="SL1" s="109"/>
      <c r="SM1" s="109"/>
      <c r="SN1" s="109"/>
      <c r="SO1" s="109"/>
      <c r="SP1" s="109"/>
      <c r="SQ1" s="109"/>
      <c r="SR1" s="109"/>
      <c r="SS1" s="109"/>
      <c r="ST1" s="109"/>
      <c r="SU1" s="109"/>
      <c r="SV1" s="109"/>
      <c r="SW1" s="109"/>
      <c r="SX1" s="109"/>
      <c r="SY1" s="109"/>
      <c r="SZ1" s="109"/>
      <c r="TA1" s="109"/>
      <c r="TB1" s="109"/>
      <c r="TC1" s="109"/>
      <c r="TD1" s="109"/>
      <c r="TE1" s="109"/>
      <c r="TF1" s="109"/>
      <c r="TG1" s="109"/>
      <c r="TH1" s="109"/>
      <c r="TI1" s="109"/>
      <c r="TJ1" s="109"/>
      <c r="TK1" s="109"/>
      <c r="TL1" s="109"/>
      <c r="TM1" s="109"/>
      <c r="TN1" s="109"/>
      <c r="TO1" s="109"/>
      <c r="TP1" s="109"/>
      <c r="TQ1" s="109"/>
      <c r="TR1" s="109"/>
      <c r="TS1" s="109"/>
      <c r="TT1" s="109"/>
      <c r="TU1" s="109"/>
      <c r="TV1" s="109"/>
      <c r="TW1" s="109"/>
      <c r="TX1" s="109"/>
      <c r="TY1" s="109"/>
      <c r="TZ1" s="109"/>
      <c r="UA1" s="109"/>
      <c r="UB1" s="109"/>
      <c r="UC1" s="109"/>
      <c r="UD1" s="109"/>
      <c r="UE1" s="109"/>
      <c r="UF1" s="109"/>
      <c r="UG1" s="109"/>
      <c r="UH1" s="109"/>
      <c r="UI1" s="109"/>
      <c r="UJ1" s="109"/>
      <c r="UK1" s="109"/>
      <c r="UL1" s="109"/>
      <c r="UM1" s="109"/>
      <c r="UN1" s="109"/>
      <c r="UO1" s="109"/>
      <c r="UP1" s="109"/>
      <c r="UQ1" s="109"/>
      <c r="UR1" s="109"/>
      <c r="US1" s="109"/>
      <c r="UT1" s="109"/>
      <c r="UU1" s="109"/>
      <c r="UV1" s="109"/>
      <c r="UW1" s="109"/>
      <c r="UX1" s="109"/>
      <c r="UY1" s="109"/>
      <c r="UZ1" s="109"/>
      <c r="VA1" s="109"/>
      <c r="VB1" s="109"/>
      <c r="VC1" s="109"/>
      <c r="VD1" s="109"/>
      <c r="VE1" s="109"/>
      <c r="VF1" s="109"/>
      <c r="VG1" s="109"/>
      <c r="VH1" s="109"/>
      <c r="VI1" s="109"/>
      <c r="VJ1" s="109"/>
      <c r="VK1" s="109"/>
      <c r="VL1" s="109"/>
      <c r="VM1" s="109"/>
      <c r="VN1" s="109"/>
      <c r="VO1" s="109"/>
      <c r="VP1" s="109"/>
      <c r="VQ1" s="109"/>
      <c r="VR1" s="109"/>
      <c r="VS1" s="109"/>
      <c r="VT1" s="109"/>
      <c r="VU1" s="109"/>
      <c r="VV1" s="109"/>
      <c r="VW1" s="109"/>
      <c r="VX1" s="109"/>
      <c r="VY1" s="109"/>
      <c r="VZ1" s="109"/>
      <c r="WA1" s="109"/>
      <c r="WB1" s="109"/>
      <c r="WC1" s="109"/>
      <c r="WD1" s="109"/>
      <c r="WE1" s="109"/>
      <c r="WF1" s="109"/>
      <c r="WG1" s="109"/>
      <c r="WH1" s="109"/>
      <c r="WI1" s="109"/>
      <c r="WJ1" s="109"/>
      <c r="WK1" s="109"/>
      <c r="WL1" s="109"/>
      <c r="WM1" s="109"/>
      <c r="WN1" s="109"/>
      <c r="WO1" s="109"/>
      <c r="WP1" s="109"/>
      <c r="WQ1" s="109"/>
      <c r="WR1" s="109"/>
      <c r="WS1" s="109"/>
      <c r="WT1" s="109"/>
      <c r="WU1" s="109"/>
      <c r="WV1" s="109"/>
      <c r="WW1" s="109"/>
      <c r="WX1" s="109"/>
      <c r="WY1" s="109"/>
      <c r="WZ1" s="109"/>
      <c r="XA1" s="109"/>
      <c r="XB1" s="109"/>
      <c r="XC1" s="109"/>
      <c r="XD1" s="109"/>
      <c r="XE1" s="109"/>
      <c r="XF1" s="109"/>
      <c r="XG1" s="109"/>
      <c r="XH1" s="109"/>
      <c r="XI1" s="109"/>
      <c r="XJ1" s="109"/>
      <c r="XK1" s="109"/>
      <c r="XL1" s="109"/>
      <c r="XM1" s="109"/>
      <c r="XN1" s="109"/>
      <c r="XO1" s="109"/>
      <c r="XP1" s="109"/>
      <c r="XQ1" s="109"/>
      <c r="XR1" s="109"/>
      <c r="XS1" s="109"/>
      <c r="XT1" s="109"/>
      <c r="XU1" s="109"/>
      <c r="XV1" s="109"/>
      <c r="XW1" s="109"/>
      <c r="XX1" s="109"/>
      <c r="XY1" s="109"/>
      <c r="XZ1" s="109"/>
      <c r="YA1" s="109"/>
      <c r="YB1" s="109"/>
      <c r="YC1" s="109"/>
      <c r="YD1" s="109"/>
      <c r="YE1" s="109"/>
      <c r="YF1" s="109"/>
      <c r="YG1" s="109"/>
      <c r="YH1" s="109"/>
      <c r="YI1" s="109"/>
      <c r="YJ1" s="109"/>
      <c r="YK1" s="109"/>
      <c r="YL1" s="109"/>
      <c r="YM1" s="109"/>
      <c r="YN1" s="109"/>
      <c r="YO1" s="109"/>
      <c r="YP1" s="109"/>
      <c r="YQ1" s="109"/>
      <c r="YR1" s="109"/>
      <c r="YS1" s="109"/>
      <c r="YT1" s="109"/>
      <c r="YU1" s="109"/>
      <c r="YV1" s="109"/>
      <c r="YW1" s="109"/>
      <c r="YX1" s="109"/>
      <c r="YY1" s="109"/>
      <c r="YZ1" s="109"/>
      <c r="ZA1" s="109"/>
      <c r="ZB1" s="109"/>
      <c r="ZC1" s="109"/>
      <c r="ZD1" s="109"/>
      <c r="ZE1" s="109"/>
      <c r="ZF1" s="109"/>
      <c r="ZG1" s="109"/>
      <c r="ZH1" s="109"/>
      <c r="ZI1" s="109"/>
      <c r="ZJ1" s="109"/>
      <c r="ZK1" s="109"/>
      <c r="ZL1" s="109"/>
      <c r="ZM1" s="109"/>
      <c r="ZN1" s="109"/>
      <c r="ZO1" s="109"/>
      <c r="ZP1" s="109"/>
      <c r="ZQ1" s="109"/>
      <c r="ZR1" s="109"/>
      <c r="ZS1" s="109"/>
      <c r="ZT1" s="109"/>
      <c r="ZU1" s="109"/>
      <c r="ZV1" s="109"/>
      <c r="ZW1" s="109"/>
      <c r="ZX1" s="109"/>
      <c r="ZY1" s="109"/>
      <c r="ZZ1" s="109"/>
      <c r="AAA1" s="109"/>
      <c r="AAB1" s="109"/>
      <c r="AAC1" s="109"/>
      <c r="AAD1" s="109"/>
      <c r="AAE1" s="109"/>
      <c r="AAF1" s="109"/>
      <c r="AAG1" s="109"/>
      <c r="AAH1" s="109"/>
      <c r="AAI1" s="109"/>
      <c r="AAJ1" s="109"/>
      <c r="AAK1" s="109"/>
      <c r="AAL1" s="109"/>
      <c r="AAM1" s="109"/>
      <c r="AAN1" s="109"/>
      <c r="AAO1" s="109"/>
      <c r="AAP1" s="109"/>
      <c r="AAQ1" s="109"/>
      <c r="AAR1" s="109"/>
      <c r="AAS1" s="109"/>
      <c r="AAT1" s="109"/>
      <c r="AAU1" s="109"/>
      <c r="AAV1" s="109"/>
      <c r="AAW1" s="109"/>
      <c r="AAX1" s="109"/>
      <c r="AAY1" s="109"/>
      <c r="AAZ1" s="109"/>
      <c r="ABA1" s="109"/>
      <c r="ABB1" s="109"/>
      <c r="ABC1" s="109"/>
      <c r="ABD1" s="109"/>
      <c r="ABE1" s="109"/>
      <c r="ABF1" s="109"/>
      <c r="ABG1" s="109"/>
      <c r="ABH1" s="109"/>
      <c r="ABI1" s="109"/>
      <c r="ABJ1" s="109"/>
      <c r="ABK1" s="109"/>
      <c r="ABL1" s="109"/>
      <c r="ABM1" s="109"/>
      <c r="ABN1" s="109"/>
      <c r="ABO1" s="109"/>
      <c r="ABP1" s="109"/>
      <c r="ABQ1" s="109"/>
      <c r="ABR1" s="109"/>
      <c r="ABS1" s="109"/>
      <c r="ABT1" s="109"/>
      <c r="ABU1" s="109"/>
      <c r="ABV1" s="109"/>
      <c r="ABW1" s="109"/>
      <c r="ABX1" s="109"/>
      <c r="ABY1" s="109"/>
      <c r="ABZ1" s="109"/>
      <c r="ACA1" s="109"/>
      <c r="ACB1" s="109"/>
      <c r="ACC1" s="109"/>
      <c r="ACD1" s="109"/>
      <c r="ACE1" s="109"/>
      <c r="ACF1" s="109"/>
      <c r="ACG1" s="109"/>
      <c r="ACH1" s="109"/>
      <c r="ACI1" s="109"/>
      <c r="ACJ1" s="109"/>
      <c r="ACK1" s="109"/>
      <c r="ACL1" s="109"/>
      <c r="ACM1" s="109"/>
      <c r="ACN1" s="109"/>
      <c r="ACO1" s="109"/>
      <c r="ACP1" s="109"/>
      <c r="ACQ1" s="109"/>
      <c r="ACR1" s="109"/>
      <c r="ACS1" s="109"/>
      <c r="ACT1" s="109"/>
      <c r="ACU1" s="109"/>
      <c r="ACV1" s="109"/>
      <c r="ACW1" s="109"/>
      <c r="ACX1" s="109"/>
      <c r="ACY1" s="109"/>
      <c r="ACZ1" s="109"/>
      <c r="ADA1" s="109"/>
      <c r="ADB1" s="109"/>
      <c r="ADC1" s="109"/>
      <c r="ADD1" s="109"/>
      <c r="ADE1" s="109"/>
      <c r="ADF1" s="109"/>
      <c r="ADG1" s="109"/>
      <c r="ADH1" s="109"/>
      <c r="ADI1" s="109"/>
      <c r="ADJ1" s="109"/>
      <c r="ADK1" s="109"/>
      <c r="ADL1" s="109"/>
      <c r="ADM1" s="109"/>
      <c r="ADN1" s="109"/>
      <c r="ADO1" s="109"/>
      <c r="ADP1" s="109"/>
      <c r="ADQ1" s="109"/>
      <c r="ADR1" s="109"/>
      <c r="ADS1" s="109"/>
      <c r="ADT1" s="109"/>
      <c r="ADU1" s="109"/>
      <c r="ADV1" s="109"/>
      <c r="ADW1" s="109"/>
      <c r="ADX1" s="109"/>
      <c r="ADY1" s="109"/>
      <c r="ADZ1" s="109"/>
      <c r="AEA1" s="109"/>
      <c r="AEB1" s="109"/>
      <c r="AEC1" s="109"/>
      <c r="AED1" s="109"/>
      <c r="AEE1" s="109"/>
      <c r="AEF1" s="109"/>
      <c r="AEG1" s="109"/>
      <c r="AEH1" s="109"/>
      <c r="AEI1" s="109"/>
      <c r="AEJ1" s="109"/>
      <c r="AEK1" s="109"/>
      <c r="AEL1" s="109"/>
      <c r="AEM1" s="109"/>
      <c r="AEN1" s="109"/>
      <c r="AEO1" s="109"/>
      <c r="AEP1" s="109"/>
      <c r="AEQ1" s="109"/>
      <c r="AER1" s="109"/>
      <c r="AES1" s="109"/>
      <c r="AET1" s="109"/>
      <c r="AEU1" s="109"/>
      <c r="AEV1" s="109"/>
      <c r="AEW1" s="109"/>
      <c r="AEX1" s="109"/>
      <c r="AEY1" s="109"/>
      <c r="AEZ1" s="109"/>
      <c r="AFA1" s="109"/>
      <c r="AFB1" s="109"/>
      <c r="AFC1" s="109"/>
      <c r="AFD1" s="109"/>
      <c r="AFE1" s="109"/>
      <c r="AFF1" s="109"/>
      <c r="AFG1" s="109"/>
      <c r="AFH1" s="109"/>
      <c r="AFI1" s="109"/>
      <c r="AFJ1" s="109"/>
      <c r="AFK1" s="109"/>
      <c r="AFL1" s="109"/>
      <c r="AFM1" s="109"/>
      <c r="AFN1" s="109"/>
      <c r="AFO1" s="109"/>
      <c r="AFP1" s="109"/>
      <c r="AFQ1" s="109"/>
      <c r="AFR1" s="109"/>
      <c r="AFS1" s="109"/>
      <c r="AFT1" s="109"/>
      <c r="AFU1" s="109"/>
      <c r="AFV1" s="109"/>
      <c r="AFW1" s="109"/>
      <c r="AFX1" s="109"/>
      <c r="AFY1" s="109"/>
      <c r="AFZ1" s="109"/>
      <c r="AGA1" s="109"/>
      <c r="AGB1" s="109"/>
      <c r="AGC1" s="109"/>
      <c r="AGD1" s="109"/>
      <c r="AGE1" s="109"/>
      <c r="AGF1" s="109"/>
      <c r="AGG1" s="109"/>
      <c r="AGH1" s="109"/>
      <c r="AGI1" s="109"/>
      <c r="AGJ1" s="109"/>
      <c r="AGK1" s="109"/>
      <c r="AGL1" s="109"/>
      <c r="AGM1" s="109"/>
      <c r="AGN1" s="109"/>
      <c r="AGO1" s="109"/>
      <c r="AGP1" s="109"/>
      <c r="AGQ1" s="109"/>
      <c r="AGR1" s="109"/>
      <c r="AGS1" s="109"/>
      <c r="AGT1" s="109"/>
      <c r="AGU1" s="109"/>
      <c r="AGV1" s="109"/>
      <c r="AGW1" s="109"/>
      <c r="AGX1" s="109"/>
      <c r="AGY1" s="109"/>
      <c r="AGZ1" s="109"/>
      <c r="AHA1" s="109"/>
      <c r="AHB1" s="109"/>
      <c r="AHC1" s="109"/>
      <c r="AHD1" s="109"/>
      <c r="AHE1" s="109"/>
      <c r="AHF1" s="109"/>
      <c r="AHG1" s="109"/>
      <c r="AHH1" s="109"/>
      <c r="AHI1" s="109"/>
      <c r="AHJ1" s="109"/>
      <c r="AHK1" s="109"/>
      <c r="AHL1" s="109"/>
      <c r="AHM1" s="109"/>
      <c r="AHN1" s="109"/>
      <c r="AHO1" s="109"/>
      <c r="AHP1" s="109"/>
      <c r="AHQ1" s="109"/>
      <c r="AHR1" s="109"/>
      <c r="AHS1" s="109"/>
      <c r="AHT1" s="109"/>
      <c r="AHU1" s="109"/>
      <c r="AHV1" s="109"/>
      <c r="AHW1" s="109"/>
      <c r="AHX1" s="109"/>
      <c r="AHY1" s="109"/>
      <c r="AHZ1" s="109"/>
      <c r="AIA1" s="109"/>
      <c r="AIB1" s="109"/>
      <c r="AIC1" s="109"/>
      <c r="AID1" s="109"/>
      <c r="AIE1" s="109"/>
      <c r="AIF1" s="109"/>
      <c r="AIG1" s="109"/>
      <c r="AIH1" s="109"/>
      <c r="AII1" s="109"/>
      <c r="AIJ1" s="109"/>
      <c r="AIK1" s="109"/>
      <c r="AIL1" s="109"/>
      <c r="AIM1" s="109"/>
      <c r="AIN1" s="109"/>
      <c r="AIO1" s="109"/>
      <c r="AIP1" s="109"/>
      <c r="AIQ1" s="109"/>
      <c r="AIR1" s="109"/>
      <c r="AIS1" s="109"/>
      <c r="AIT1" s="109"/>
      <c r="AIU1" s="109"/>
      <c r="AIV1" s="109"/>
      <c r="AIW1" s="109"/>
      <c r="AIX1" s="109"/>
      <c r="AIY1" s="109"/>
      <c r="AIZ1" s="109"/>
      <c r="AJA1" s="109"/>
      <c r="AJB1" s="109"/>
      <c r="AJC1" s="109"/>
      <c r="AJD1" s="109"/>
      <c r="AJE1" s="109"/>
      <c r="AJF1" s="109"/>
      <c r="AJG1" s="109"/>
      <c r="AJH1" s="109"/>
      <c r="AJI1" s="109"/>
      <c r="AJJ1" s="109"/>
      <c r="AJK1" s="109"/>
      <c r="AJL1" s="109"/>
      <c r="AJM1" s="109"/>
      <c r="AJN1" s="109"/>
      <c r="AJO1" s="109"/>
      <c r="AJP1" s="109"/>
      <c r="AJQ1" s="109"/>
      <c r="AJR1" s="109"/>
      <c r="AJS1" s="109"/>
      <c r="AJT1" s="109"/>
      <c r="AJU1" s="109"/>
      <c r="AJV1" s="109"/>
      <c r="AJW1" s="109"/>
      <c r="AJX1" s="109"/>
      <c r="AJY1" s="109"/>
      <c r="AJZ1" s="109"/>
      <c r="AKA1" s="109"/>
      <c r="AKB1" s="109"/>
      <c r="AKC1" s="109"/>
      <c r="AKD1" s="109"/>
      <c r="AKE1" s="109"/>
      <c r="AKF1" s="109"/>
      <c r="AKG1" s="109"/>
      <c r="AKH1" s="109"/>
      <c r="AKI1" s="109"/>
      <c r="AKJ1" s="109"/>
      <c r="AKK1" s="109"/>
      <c r="AKL1" s="109"/>
      <c r="AKM1" s="109"/>
      <c r="AKN1" s="109"/>
      <c r="AKO1" s="109"/>
      <c r="AKP1" s="109"/>
      <c r="AKQ1" s="109"/>
      <c r="AKR1" s="109"/>
      <c r="AKS1" s="109"/>
      <c r="AKT1" s="109"/>
      <c r="AKU1" s="109"/>
      <c r="AKV1" s="109"/>
      <c r="AKW1" s="109"/>
      <c r="AKX1" s="109"/>
      <c r="AKY1" s="109"/>
      <c r="AKZ1" s="109"/>
      <c r="ALA1" s="109"/>
      <c r="ALB1" s="109"/>
      <c r="ALC1" s="109"/>
      <c r="ALD1" s="109"/>
      <c r="ALE1" s="109"/>
      <c r="ALF1" s="109"/>
      <c r="ALG1" s="109"/>
      <c r="ALH1" s="109"/>
      <c r="ALI1" s="109"/>
      <c r="ALJ1" s="109"/>
      <c r="ALK1" s="109"/>
      <c r="ALL1" s="109"/>
      <c r="ALM1" s="109"/>
      <c r="ALN1" s="109"/>
      <c r="ALO1" s="109"/>
      <c r="ALP1" s="109"/>
      <c r="ALQ1" s="109"/>
      <c r="ALR1" s="109"/>
      <c r="ALS1" s="109"/>
      <c r="ALT1" s="109"/>
      <c r="ALU1" s="109"/>
      <c r="ALV1" s="109"/>
      <c r="ALW1" s="109"/>
      <c r="ALX1" s="109"/>
      <c r="ALY1" s="109"/>
      <c r="ALZ1" s="109"/>
      <c r="AMA1" s="109"/>
      <c r="AMB1" s="109"/>
      <c r="AMC1" s="109"/>
      <c r="AMD1" s="109"/>
      <c r="AME1" s="109"/>
      <c r="AMF1" s="109"/>
      <c r="AMG1" s="109"/>
      <c r="AMH1" s="109"/>
      <c r="AMI1" s="109"/>
      <c r="AMJ1" s="109"/>
      <c r="AMK1" s="109"/>
      <c r="AML1" s="109"/>
      <c r="AMM1" s="109"/>
      <c r="AMN1" s="109"/>
    </row>
    <row r="2" spans="1:1028" s="110" customFormat="1" ht="15" customHeight="1" x14ac:dyDescent="0.25">
      <c r="A2" s="109"/>
      <c r="B2" s="109"/>
      <c r="C2" s="109"/>
      <c r="D2" s="109"/>
      <c r="E2" s="162" t="s">
        <v>260</v>
      </c>
      <c r="F2" s="162"/>
      <c r="G2" s="162"/>
      <c r="H2" s="162"/>
      <c r="I2" s="162"/>
      <c r="J2" s="162"/>
      <c r="K2" s="98"/>
      <c r="L2" s="98"/>
      <c r="M2" s="98"/>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c r="EZ2" s="109"/>
      <c r="FA2" s="109"/>
      <c r="FB2" s="109"/>
      <c r="FC2" s="109"/>
      <c r="FD2" s="109"/>
      <c r="FE2" s="109"/>
      <c r="FF2" s="109"/>
      <c r="FG2" s="109"/>
      <c r="FH2" s="109"/>
      <c r="FI2" s="109"/>
      <c r="FJ2" s="109"/>
      <c r="FK2" s="109"/>
      <c r="FL2" s="109"/>
      <c r="FM2" s="109"/>
      <c r="FN2" s="109"/>
      <c r="FO2" s="109"/>
      <c r="FP2" s="109"/>
      <c r="FQ2" s="109"/>
      <c r="FR2" s="109"/>
      <c r="FS2" s="109"/>
      <c r="FT2" s="109"/>
      <c r="FU2" s="109"/>
      <c r="FV2" s="109"/>
      <c r="FW2" s="109"/>
      <c r="FX2" s="109"/>
      <c r="FY2" s="109"/>
      <c r="FZ2" s="109"/>
      <c r="GA2" s="109"/>
      <c r="GB2" s="109"/>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c r="IW2" s="109"/>
      <c r="IX2" s="109"/>
      <c r="IY2" s="109"/>
      <c r="IZ2" s="109"/>
      <c r="JA2" s="109"/>
      <c r="JB2" s="109"/>
      <c r="JC2" s="109"/>
      <c r="JD2" s="109"/>
      <c r="JE2" s="109"/>
      <c r="JF2" s="109"/>
      <c r="JG2" s="109"/>
      <c r="JH2" s="109"/>
      <c r="JI2" s="109"/>
      <c r="JJ2" s="109"/>
      <c r="JK2" s="109"/>
      <c r="JL2" s="109"/>
      <c r="JM2" s="109"/>
      <c r="JN2" s="109"/>
      <c r="JO2" s="109"/>
      <c r="JP2" s="109"/>
      <c r="JQ2" s="109"/>
      <c r="JR2" s="109"/>
      <c r="JS2" s="109"/>
      <c r="JT2" s="109"/>
      <c r="JU2" s="109"/>
      <c r="JV2" s="109"/>
      <c r="JW2" s="109"/>
      <c r="JX2" s="109"/>
      <c r="JY2" s="109"/>
      <c r="JZ2" s="109"/>
      <c r="KA2" s="109"/>
      <c r="KB2" s="109"/>
      <c r="KC2" s="109"/>
      <c r="KD2" s="109"/>
      <c r="KE2" s="109"/>
      <c r="KF2" s="109"/>
      <c r="KG2" s="109"/>
      <c r="KH2" s="109"/>
      <c r="KI2" s="109"/>
      <c r="KJ2" s="109"/>
      <c r="KK2" s="109"/>
      <c r="KL2" s="109"/>
      <c r="KM2" s="109"/>
      <c r="KN2" s="109"/>
      <c r="KO2" s="109"/>
      <c r="KP2" s="109"/>
      <c r="KQ2" s="109"/>
      <c r="KR2" s="109"/>
      <c r="KS2" s="109"/>
      <c r="KT2" s="109"/>
      <c r="KU2" s="109"/>
      <c r="KV2" s="109"/>
      <c r="KW2" s="109"/>
      <c r="KX2" s="109"/>
      <c r="KY2" s="109"/>
      <c r="KZ2" s="109"/>
      <c r="LA2" s="109"/>
      <c r="LB2" s="109"/>
      <c r="LC2" s="109"/>
      <c r="LD2" s="109"/>
      <c r="LE2" s="109"/>
      <c r="LF2" s="109"/>
      <c r="LG2" s="109"/>
      <c r="LH2" s="109"/>
      <c r="LI2" s="109"/>
      <c r="LJ2" s="109"/>
      <c r="LK2" s="109"/>
      <c r="LL2" s="109"/>
      <c r="LM2" s="109"/>
      <c r="LN2" s="109"/>
      <c r="LO2" s="109"/>
      <c r="LP2" s="109"/>
      <c r="LQ2" s="109"/>
      <c r="LR2" s="109"/>
      <c r="LS2" s="109"/>
      <c r="LT2" s="109"/>
      <c r="LU2" s="109"/>
      <c r="LV2" s="109"/>
      <c r="LW2" s="109"/>
      <c r="LX2" s="109"/>
      <c r="LY2" s="109"/>
      <c r="LZ2" s="109"/>
      <c r="MA2" s="109"/>
      <c r="MB2" s="109"/>
      <c r="MC2" s="109"/>
      <c r="MD2" s="109"/>
      <c r="ME2" s="109"/>
      <c r="MF2" s="109"/>
      <c r="MG2" s="109"/>
      <c r="MH2" s="109"/>
      <c r="MI2" s="109"/>
      <c r="MJ2" s="109"/>
      <c r="MK2" s="109"/>
      <c r="ML2" s="109"/>
      <c r="MM2" s="109"/>
      <c r="MN2" s="109"/>
      <c r="MO2" s="109"/>
      <c r="MP2" s="109"/>
      <c r="MQ2" s="109"/>
      <c r="MR2" s="109"/>
      <c r="MS2" s="109"/>
      <c r="MT2" s="109"/>
      <c r="MU2" s="109"/>
      <c r="MV2" s="109"/>
      <c r="MW2" s="109"/>
      <c r="MX2" s="109"/>
      <c r="MY2" s="109"/>
      <c r="MZ2" s="109"/>
      <c r="NA2" s="109"/>
      <c r="NB2" s="109"/>
      <c r="NC2" s="109"/>
      <c r="ND2" s="109"/>
      <c r="NE2" s="109"/>
      <c r="NF2" s="109"/>
      <c r="NG2" s="109"/>
      <c r="NH2" s="109"/>
      <c r="NI2" s="109"/>
      <c r="NJ2" s="109"/>
      <c r="NK2" s="109"/>
      <c r="NL2" s="109"/>
      <c r="NM2" s="109"/>
      <c r="NN2" s="109"/>
      <c r="NO2" s="109"/>
      <c r="NP2" s="109"/>
      <c r="NQ2" s="109"/>
      <c r="NR2" s="109"/>
      <c r="NS2" s="109"/>
      <c r="NT2" s="109"/>
      <c r="NU2" s="109"/>
      <c r="NV2" s="109"/>
      <c r="NW2" s="109"/>
      <c r="NX2" s="109"/>
      <c r="NY2" s="109"/>
      <c r="NZ2" s="109"/>
      <c r="OA2" s="109"/>
      <c r="OB2" s="109"/>
      <c r="OC2" s="109"/>
      <c r="OD2" s="109"/>
      <c r="OE2" s="109"/>
      <c r="OF2" s="109"/>
      <c r="OG2" s="109"/>
      <c r="OH2" s="109"/>
      <c r="OI2" s="109"/>
      <c r="OJ2" s="109"/>
      <c r="OK2" s="109"/>
      <c r="OL2" s="109"/>
      <c r="OM2" s="109"/>
      <c r="ON2" s="109"/>
      <c r="OO2" s="109"/>
      <c r="OP2" s="109"/>
      <c r="OQ2" s="109"/>
      <c r="OR2" s="109"/>
      <c r="OS2" s="109"/>
      <c r="OT2" s="109"/>
      <c r="OU2" s="109"/>
      <c r="OV2" s="109"/>
      <c r="OW2" s="109"/>
      <c r="OX2" s="109"/>
      <c r="OY2" s="109"/>
      <c r="OZ2" s="109"/>
      <c r="PA2" s="109"/>
      <c r="PB2" s="109"/>
      <c r="PC2" s="109"/>
      <c r="PD2" s="109"/>
      <c r="PE2" s="109"/>
      <c r="PF2" s="109"/>
      <c r="PG2" s="109"/>
      <c r="PH2" s="109"/>
      <c r="PI2" s="109"/>
      <c r="PJ2" s="109"/>
      <c r="PK2" s="109"/>
      <c r="PL2" s="109"/>
      <c r="PM2" s="109"/>
      <c r="PN2" s="109"/>
      <c r="PO2" s="109"/>
      <c r="PP2" s="109"/>
      <c r="PQ2" s="109"/>
      <c r="PR2" s="109"/>
      <c r="PS2" s="109"/>
      <c r="PT2" s="109"/>
      <c r="PU2" s="109"/>
      <c r="PV2" s="109"/>
      <c r="PW2" s="109"/>
      <c r="PX2" s="109"/>
      <c r="PY2" s="109"/>
      <c r="PZ2" s="109"/>
      <c r="QA2" s="109"/>
      <c r="QB2" s="109"/>
      <c r="QC2" s="109"/>
      <c r="QD2" s="109"/>
      <c r="QE2" s="109"/>
      <c r="QF2" s="109"/>
      <c r="QG2" s="109"/>
      <c r="QH2" s="109"/>
      <c r="QI2" s="109"/>
      <c r="QJ2" s="109"/>
      <c r="QK2" s="109"/>
      <c r="QL2" s="109"/>
      <c r="QM2" s="109"/>
      <c r="QN2" s="109"/>
      <c r="QO2" s="109"/>
      <c r="QP2" s="109"/>
      <c r="QQ2" s="109"/>
      <c r="QR2" s="109"/>
      <c r="QS2" s="109"/>
      <c r="QT2" s="109"/>
      <c r="QU2" s="109"/>
      <c r="QV2" s="109"/>
      <c r="QW2" s="109"/>
      <c r="QX2" s="109"/>
      <c r="QY2" s="109"/>
      <c r="QZ2" s="109"/>
      <c r="RA2" s="109"/>
      <c r="RB2" s="109"/>
      <c r="RC2" s="109"/>
      <c r="RD2" s="109"/>
      <c r="RE2" s="109"/>
      <c r="RF2" s="109"/>
      <c r="RG2" s="109"/>
      <c r="RH2" s="109"/>
      <c r="RI2" s="109"/>
      <c r="RJ2" s="109"/>
      <c r="RK2" s="109"/>
      <c r="RL2" s="109"/>
      <c r="RM2" s="109"/>
      <c r="RN2" s="109"/>
      <c r="RO2" s="109"/>
      <c r="RP2" s="109"/>
      <c r="RQ2" s="109"/>
      <c r="RR2" s="109"/>
      <c r="RS2" s="109"/>
      <c r="RT2" s="109"/>
      <c r="RU2" s="109"/>
      <c r="RV2" s="109"/>
      <c r="RW2" s="109"/>
      <c r="RX2" s="109"/>
      <c r="RY2" s="109"/>
      <c r="RZ2" s="109"/>
      <c r="SA2" s="109"/>
      <c r="SB2" s="109"/>
      <c r="SC2" s="109"/>
      <c r="SD2" s="109"/>
      <c r="SE2" s="109"/>
      <c r="SF2" s="109"/>
      <c r="SG2" s="109"/>
      <c r="SH2" s="109"/>
      <c r="SI2" s="109"/>
      <c r="SJ2" s="109"/>
      <c r="SK2" s="109"/>
      <c r="SL2" s="109"/>
      <c r="SM2" s="109"/>
      <c r="SN2" s="109"/>
      <c r="SO2" s="109"/>
      <c r="SP2" s="109"/>
      <c r="SQ2" s="109"/>
      <c r="SR2" s="109"/>
      <c r="SS2" s="109"/>
      <c r="ST2" s="109"/>
      <c r="SU2" s="109"/>
      <c r="SV2" s="109"/>
      <c r="SW2" s="109"/>
      <c r="SX2" s="109"/>
      <c r="SY2" s="109"/>
      <c r="SZ2" s="109"/>
      <c r="TA2" s="109"/>
      <c r="TB2" s="109"/>
      <c r="TC2" s="109"/>
      <c r="TD2" s="109"/>
      <c r="TE2" s="109"/>
      <c r="TF2" s="109"/>
      <c r="TG2" s="109"/>
      <c r="TH2" s="109"/>
      <c r="TI2" s="109"/>
      <c r="TJ2" s="109"/>
      <c r="TK2" s="109"/>
      <c r="TL2" s="109"/>
      <c r="TM2" s="109"/>
      <c r="TN2" s="109"/>
      <c r="TO2" s="109"/>
      <c r="TP2" s="109"/>
      <c r="TQ2" s="109"/>
      <c r="TR2" s="109"/>
      <c r="TS2" s="109"/>
      <c r="TT2" s="109"/>
      <c r="TU2" s="109"/>
      <c r="TV2" s="109"/>
      <c r="TW2" s="109"/>
      <c r="TX2" s="109"/>
      <c r="TY2" s="109"/>
      <c r="TZ2" s="109"/>
      <c r="UA2" s="109"/>
      <c r="UB2" s="109"/>
      <c r="UC2" s="109"/>
      <c r="UD2" s="109"/>
      <c r="UE2" s="109"/>
      <c r="UF2" s="109"/>
      <c r="UG2" s="109"/>
      <c r="UH2" s="109"/>
      <c r="UI2" s="109"/>
      <c r="UJ2" s="109"/>
      <c r="UK2" s="109"/>
      <c r="UL2" s="109"/>
      <c r="UM2" s="109"/>
      <c r="UN2" s="109"/>
      <c r="UO2" s="109"/>
      <c r="UP2" s="109"/>
      <c r="UQ2" s="109"/>
      <c r="UR2" s="109"/>
      <c r="US2" s="109"/>
      <c r="UT2" s="109"/>
      <c r="UU2" s="109"/>
      <c r="UV2" s="109"/>
      <c r="UW2" s="109"/>
      <c r="UX2" s="109"/>
      <c r="UY2" s="109"/>
      <c r="UZ2" s="109"/>
      <c r="VA2" s="109"/>
      <c r="VB2" s="109"/>
      <c r="VC2" s="109"/>
      <c r="VD2" s="109"/>
      <c r="VE2" s="109"/>
      <c r="VF2" s="109"/>
      <c r="VG2" s="109"/>
      <c r="VH2" s="109"/>
      <c r="VI2" s="109"/>
      <c r="VJ2" s="109"/>
      <c r="VK2" s="109"/>
      <c r="VL2" s="109"/>
      <c r="VM2" s="109"/>
      <c r="VN2" s="109"/>
      <c r="VO2" s="109"/>
      <c r="VP2" s="109"/>
      <c r="VQ2" s="109"/>
      <c r="VR2" s="109"/>
      <c r="VS2" s="109"/>
      <c r="VT2" s="109"/>
      <c r="VU2" s="109"/>
      <c r="VV2" s="109"/>
      <c r="VW2" s="109"/>
      <c r="VX2" s="109"/>
      <c r="VY2" s="109"/>
      <c r="VZ2" s="109"/>
      <c r="WA2" s="109"/>
      <c r="WB2" s="109"/>
      <c r="WC2" s="109"/>
      <c r="WD2" s="109"/>
      <c r="WE2" s="109"/>
      <c r="WF2" s="109"/>
      <c r="WG2" s="109"/>
      <c r="WH2" s="109"/>
      <c r="WI2" s="109"/>
      <c r="WJ2" s="109"/>
      <c r="WK2" s="109"/>
      <c r="WL2" s="109"/>
      <c r="WM2" s="109"/>
      <c r="WN2" s="109"/>
      <c r="WO2" s="109"/>
      <c r="WP2" s="109"/>
      <c r="WQ2" s="109"/>
      <c r="WR2" s="109"/>
      <c r="WS2" s="109"/>
      <c r="WT2" s="109"/>
      <c r="WU2" s="109"/>
      <c r="WV2" s="109"/>
      <c r="WW2" s="109"/>
      <c r="WX2" s="109"/>
      <c r="WY2" s="109"/>
      <c r="WZ2" s="109"/>
      <c r="XA2" s="109"/>
      <c r="XB2" s="109"/>
      <c r="XC2" s="109"/>
      <c r="XD2" s="109"/>
      <c r="XE2" s="109"/>
      <c r="XF2" s="109"/>
      <c r="XG2" s="109"/>
      <c r="XH2" s="109"/>
      <c r="XI2" s="109"/>
      <c r="XJ2" s="109"/>
      <c r="XK2" s="109"/>
      <c r="XL2" s="109"/>
      <c r="XM2" s="109"/>
      <c r="XN2" s="109"/>
      <c r="XO2" s="109"/>
      <c r="XP2" s="109"/>
      <c r="XQ2" s="109"/>
      <c r="XR2" s="109"/>
      <c r="XS2" s="109"/>
      <c r="XT2" s="109"/>
      <c r="XU2" s="109"/>
      <c r="XV2" s="109"/>
      <c r="XW2" s="109"/>
      <c r="XX2" s="109"/>
      <c r="XY2" s="109"/>
      <c r="XZ2" s="109"/>
      <c r="YA2" s="109"/>
      <c r="YB2" s="109"/>
      <c r="YC2" s="109"/>
      <c r="YD2" s="109"/>
      <c r="YE2" s="109"/>
      <c r="YF2" s="109"/>
      <c r="YG2" s="109"/>
      <c r="YH2" s="109"/>
      <c r="YI2" s="109"/>
      <c r="YJ2" s="109"/>
      <c r="YK2" s="109"/>
      <c r="YL2" s="109"/>
      <c r="YM2" s="109"/>
      <c r="YN2" s="109"/>
      <c r="YO2" s="109"/>
      <c r="YP2" s="109"/>
      <c r="YQ2" s="109"/>
      <c r="YR2" s="109"/>
      <c r="YS2" s="109"/>
      <c r="YT2" s="109"/>
      <c r="YU2" s="109"/>
      <c r="YV2" s="109"/>
      <c r="YW2" s="109"/>
      <c r="YX2" s="109"/>
      <c r="YY2" s="109"/>
      <c r="YZ2" s="109"/>
      <c r="ZA2" s="109"/>
      <c r="ZB2" s="109"/>
      <c r="ZC2" s="109"/>
      <c r="ZD2" s="109"/>
      <c r="ZE2" s="109"/>
      <c r="ZF2" s="109"/>
      <c r="ZG2" s="109"/>
      <c r="ZH2" s="109"/>
      <c r="ZI2" s="109"/>
      <c r="ZJ2" s="109"/>
      <c r="ZK2" s="109"/>
      <c r="ZL2" s="109"/>
      <c r="ZM2" s="109"/>
      <c r="ZN2" s="109"/>
      <c r="ZO2" s="109"/>
      <c r="ZP2" s="109"/>
      <c r="ZQ2" s="109"/>
      <c r="ZR2" s="109"/>
      <c r="ZS2" s="109"/>
      <c r="ZT2" s="109"/>
      <c r="ZU2" s="109"/>
      <c r="ZV2" s="109"/>
      <c r="ZW2" s="109"/>
      <c r="ZX2" s="109"/>
      <c r="ZY2" s="109"/>
      <c r="ZZ2" s="109"/>
      <c r="AAA2" s="109"/>
      <c r="AAB2" s="109"/>
      <c r="AAC2" s="109"/>
      <c r="AAD2" s="109"/>
      <c r="AAE2" s="109"/>
      <c r="AAF2" s="109"/>
      <c r="AAG2" s="109"/>
      <c r="AAH2" s="109"/>
      <c r="AAI2" s="109"/>
      <c r="AAJ2" s="109"/>
      <c r="AAK2" s="109"/>
      <c r="AAL2" s="109"/>
      <c r="AAM2" s="109"/>
      <c r="AAN2" s="109"/>
      <c r="AAO2" s="109"/>
      <c r="AAP2" s="109"/>
      <c r="AAQ2" s="109"/>
      <c r="AAR2" s="109"/>
      <c r="AAS2" s="109"/>
      <c r="AAT2" s="109"/>
      <c r="AAU2" s="109"/>
      <c r="AAV2" s="109"/>
      <c r="AAW2" s="109"/>
      <c r="AAX2" s="109"/>
      <c r="AAY2" s="109"/>
      <c r="AAZ2" s="109"/>
      <c r="ABA2" s="109"/>
      <c r="ABB2" s="109"/>
      <c r="ABC2" s="109"/>
      <c r="ABD2" s="109"/>
      <c r="ABE2" s="109"/>
      <c r="ABF2" s="109"/>
      <c r="ABG2" s="109"/>
      <c r="ABH2" s="109"/>
      <c r="ABI2" s="109"/>
      <c r="ABJ2" s="109"/>
      <c r="ABK2" s="109"/>
      <c r="ABL2" s="109"/>
      <c r="ABM2" s="109"/>
      <c r="ABN2" s="109"/>
      <c r="ABO2" s="109"/>
      <c r="ABP2" s="109"/>
      <c r="ABQ2" s="109"/>
      <c r="ABR2" s="109"/>
      <c r="ABS2" s="109"/>
      <c r="ABT2" s="109"/>
      <c r="ABU2" s="109"/>
      <c r="ABV2" s="109"/>
      <c r="ABW2" s="109"/>
      <c r="ABX2" s="109"/>
      <c r="ABY2" s="109"/>
      <c r="ABZ2" s="109"/>
      <c r="ACA2" s="109"/>
      <c r="ACB2" s="109"/>
      <c r="ACC2" s="109"/>
      <c r="ACD2" s="109"/>
      <c r="ACE2" s="109"/>
      <c r="ACF2" s="109"/>
      <c r="ACG2" s="109"/>
      <c r="ACH2" s="109"/>
      <c r="ACI2" s="109"/>
      <c r="ACJ2" s="109"/>
      <c r="ACK2" s="109"/>
      <c r="ACL2" s="109"/>
      <c r="ACM2" s="109"/>
      <c r="ACN2" s="109"/>
      <c r="ACO2" s="109"/>
      <c r="ACP2" s="109"/>
      <c r="ACQ2" s="109"/>
      <c r="ACR2" s="109"/>
      <c r="ACS2" s="109"/>
      <c r="ACT2" s="109"/>
      <c r="ACU2" s="109"/>
      <c r="ACV2" s="109"/>
      <c r="ACW2" s="109"/>
      <c r="ACX2" s="109"/>
      <c r="ACY2" s="109"/>
      <c r="ACZ2" s="109"/>
      <c r="ADA2" s="109"/>
      <c r="ADB2" s="109"/>
      <c r="ADC2" s="109"/>
      <c r="ADD2" s="109"/>
      <c r="ADE2" s="109"/>
      <c r="ADF2" s="109"/>
      <c r="ADG2" s="109"/>
      <c r="ADH2" s="109"/>
      <c r="ADI2" s="109"/>
      <c r="ADJ2" s="109"/>
      <c r="ADK2" s="109"/>
      <c r="ADL2" s="109"/>
      <c r="ADM2" s="109"/>
      <c r="ADN2" s="109"/>
      <c r="ADO2" s="109"/>
      <c r="ADP2" s="109"/>
      <c r="ADQ2" s="109"/>
      <c r="ADR2" s="109"/>
      <c r="ADS2" s="109"/>
      <c r="ADT2" s="109"/>
      <c r="ADU2" s="109"/>
      <c r="ADV2" s="109"/>
      <c r="ADW2" s="109"/>
      <c r="ADX2" s="109"/>
      <c r="ADY2" s="109"/>
      <c r="ADZ2" s="109"/>
      <c r="AEA2" s="109"/>
      <c r="AEB2" s="109"/>
      <c r="AEC2" s="109"/>
      <c r="AED2" s="109"/>
      <c r="AEE2" s="109"/>
      <c r="AEF2" s="109"/>
      <c r="AEG2" s="109"/>
      <c r="AEH2" s="109"/>
      <c r="AEI2" s="109"/>
      <c r="AEJ2" s="109"/>
      <c r="AEK2" s="109"/>
      <c r="AEL2" s="109"/>
      <c r="AEM2" s="109"/>
      <c r="AEN2" s="109"/>
      <c r="AEO2" s="109"/>
      <c r="AEP2" s="109"/>
      <c r="AEQ2" s="109"/>
      <c r="AER2" s="109"/>
      <c r="AES2" s="109"/>
      <c r="AET2" s="109"/>
      <c r="AEU2" s="109"/>
      <c r="AEV2" s="109"/>
      <c r="AEW2" s="109"/>
      <c r="AEX2" s="109"/>
      <c r="AEY2" s="109"/>
      <c r="AEZ2" s="109"/>
      <c r="AFA2" s="109"/>
      <c r="AFB2" s="109"/>
      <c r="AFC2" s="109"/>
      <c r="AFD2" s="109"/>
      <c r="AFE2" s="109"/>
      <c r="AFF2" s="109"/>
      <c r="AFG2" s="109"/>
      <c r="AFH2" s="109"/>
      <c r="AFI2" s="109"/>
      <c r="AFJ2" s="109"/>
      <c r="AFK2" s="109"/>
      <c r="AFL2" s="109"/>
      <c r="AFM2" s="109"/>
      <c r="AFN2" s="109"/>
      <c r="AFO2" s="109"/>
      <c r="AFP2" s="109"/>
      <c r="AFQ2" s="109"/>
      <c r="AFR2" s="109"/>
      <c r="AFS2" s="109"/>
      <c r="AFT2" s="109"/>
      <c r="AFU2" s="109"/>
      <c r="AFV2" s="109"/>
      <c r="AFW2" s="109"/>
      <c r="AFX2" s="109"/>
      <c r="AFY2" s="109"/>
      <c r="AFZ2" s="109"/>
      <c r="AGA2" s="109"/>
      <c r="AGB2" s="109"/>
      <c r="AGC2" s="109"/>
      <c r="AGD2" s="109"/>
      <c r="AGE2" s="109"/>
      <c r="AGF2" s="109"/>
      <c r="AGG2" s="109"/>
      <c r="AGH2" s="109"/>
      <c r="AGI2" s="109"/>
      <c r="AGJ2" s="109"/>
      <c r="AGK2" s="109"/>
      <c r="AGL2" s="109"/>
      <c r="AGM2" s="109"/>
      <c r="AGN2" s="109"/>
      <c r="AGO2" s="109"/>
      <c r="AGP2" s="109"/>
      <c r="AGQ2" s="109"/>
      <c r="AGR2" s="109"/>
      <c r="AGS2" s="109"/>
      <c r="AGT2" s="109"/>
      <c r="AGU2" s="109"/>
      <c r="AGV2" s="109"/>
      <c r="AGW2" s="109"/>
      <c r="AGX2" s="109"/>
      <c r="AGY2" s="109"/>
      <c r="AGZ2" s="109"/>
      <c r="AHA2" s="109"/>
      <c r="AHB2" s="109"/>
      <c r="AHC2" s="109"/>
      <c r="AHD2" s="109"/>
      <c r="AHE2" s="109"/>
      <c r="AHF2" s="109"/>
      <c r="AHG2" s="109"/>
      <c r="AHH2" s="109"/>
      <c r="AHI2" s="109"/>
      <c r="AHJ2" s="109"/>
      <c r="AHK2" s="109"/>
      <c r="AHL2" s="109"/>
      <c r="AHM2" s="109"/>
      <c r="AHN2" s="109"/>
      <c r="AHO2" s="109"/>
      <c r="AHP2" s="109"/>
      <c r="AHQ2" s="109"/>
      <c r="AHR2" s="109"/>
      <c r="AHS2" s="109"/>
      <c r="AHT2" s="109"/>
      <c r="AHU2" s="109"/>
      <c r="AHV2" s="109"/>
      <c r="AHW2" s="109"/>
      <c r="AHX2" s="109"/>
      <c r="AHY2" s="109"/>
      <c r="AHZ2" s="109"/>
      <c r="AIA2" s="109"/>
      <c r="AIB2" s="109"/>
      <c r="AIC2" s="109"/>
      <c r="AID2" s="109"/>
      <c r="AIE2" s="109"/>
      <c r="AIF2" s="109"/>
      <c r="AIG2" s="109"/>
      <c r="AIH2" s="109"/>
      <c r="AII2" s="109"/>
      <c r="AIJ2" s="109"/>
      <c r="AIK2" s="109"/>
      <c r="AIL2" s="109"/>
      <c r="AIM2" s="109"/>
      <c r="AIN2" s="109"/>
      <c r="AIO2" s="109"/>
      <c r="AIP2" s="109"/>
      <c r="AIQ2" s="109"/>
      <c r="AIR2" s="109"/>
      <c r="AIS2" s="109"/>
      <c r="AIT2" s="109"/>
      <c r="AIU2" s="109"/>
      <c r="AIV2" s="109"/>
      <c r="AIW2" s="109"/>
      <c r="AIX2" s="109"/>
      <c r="AIY2" s="109"/>
      <c r="AIZ2" s="109"/>
      <c r="AJA2" s="109"/>
      <c r="AJB2" s="109"/>
      <c r="AJC2" s="109"/>
      <c r="AJD2" s="109"/>
      <c r="AJE2" s="109"/>
      <c r="AJF2" s="109"/>
      <c r="AJG2" s="109"/>
      <c r="AJH2" s="109"/>
      <c r="AJI2" s="109"/>
      <c r="AJJ2" s="109"/>
      <c r="AJK2" s="109"/>
      <c r="AJL2" s="109"/>
      <c r="AJM2" s="109"/>
      <c r="AJN2" s="109"/>
      <c r="AJO2" s="109"/>
      <c r="AJP2" s="109"/>
      <c r="AJQ2" s="109"/>
      <c r="AJR2" s="109"/>
      <c r="AJS2" s="109"/>
      <c r="AJT2" s="109"/>
      <c r="AJU2" s="109"/>
      <c r="AJV2" s="109"/>
      <c r="AJW2" s="109"/>
      <c r="AJX2" s="109"/>
      <c r="AJY2" s="109"/>
      <c r="AJZ2" s="109"/>
      <c r="AKA2" s="109"/>
      <c r="AKB2" s="109"/>
      <c r="AKC2" s="109"/>
      <c r="AKD2" s="109"/>
      <c r="AKE2" s="109"/>
      <c r="AKF2" s="109"/>
      <c r="AKG2" s="109"/>
      <c r="AKH2" s="109"/>
      <c r="AKI2" s="109"/>
      <c r="AKJ2" s="109"/>
      <c r="AKK2" s="109"/>
      <c r="AKL2" s="109"/>
      <c r="AKM2" s="109"/>
      <c r="AKN2" s="109"/>
      <c r="AKO2" s="109"/>
      <c r="AKP2" s="109"/>
      <c r="AKQ2" s="109"/>
      <c r="AKR2" s="109"/>
      <c r="AKS2" s="109"/>
      <c r="AKT2" s="109"/>
      <c r="AKU2" s="109"/>
      <c r="AKV2" s="109"/>
      <c r="AKW2" s="109"/>
      <c r="AKX2" s="109"/>
      <c r="AKY2" s="109"/>
      <c r="AKZ2" s="109"/>
      <c r="ALA2" s="109"/>
      <c r="ALB2" s="109"/>
      <c r="ALC2" s="109"/>
      <c r="ALD2" s="109"/>
      <c r="ALE2" s="109"/>
      <c r="ALF2" s="109"/>
      <c r="ALG2" s="109"/>
      <c r="ALH2" s="109"/>
      <c r="ALI2" s="109"/>
      <c r="ALJ2" s="109"/>
      <c r="ALK2" s="109"/>
      <c r="ALL2" s="109"/>
      <c r="ALM2" s="109"/>
      <c r="ALN2" s="109"/>
      <c r="ALO2" s="109"/>
      <c r="ALP2" s="109"/>
      <c r="ALQ2" s="109"/>
      <c r="ALR2" s="109"/>
      <c r="ALS2" s="109"/>
      <c r="ALT2" s="109"/>
      <c r="ALU2" s="109"/>
      <c r="ALV2" s="109"/>
      <c r="ALW2" s="109"/>
      <c r="ALX2" s="109"/>
      <c r="ALY2" s="109"/>
      <c r="ALZ2" s="109"/>
      <c r="AMA2" s="109"/>
      <c r="AMB2" s="109"/>
      <c r="AMC2" s="109"/>
      <c r="AMD2" s="109"/>
      <c r="AME2" s="109"/>
      <c r="AMF2" s="109"/>
      <c r="AMG2" s="109"/>
      <c r="AMH2" s="109"/>
      <c r="AMI2" s="109"/>
      <c r="AMJ2" s="109"/>
      <c r="AMK2" s="109"/>
      <c r="AML2" s="109"/>
      <c r="AMM2" s="109"/>
      <c r="AMN2" s="109"/>
    </row>
    <row r="3" spans="1:1028" s="110" customFormat="1" ht="15" customHeight="1" x14ac:dyDescent="0.25">
      <c r="A3" s="109"/>
      <c r="B3" s="109"/>
      <c r="C3" s="109"/>
      <c r="D3" s="109"/>
      <c r="E3" s="98"/>
      <c r="F3" s="109"/>
      <c r="G3" s="98"/>
      <c r="H3" s="109"/>
      <c r="I3" s="98"/>
      <c r="J3" s="98"/>
      <c r="K3" s="98"/>
      <c r="L3" s="98"/>
      <c r="M3" s="98"/>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c r="CP3" s="109"/>
      <c r="CQ3" s="109"/>
      <c r="CR3" s="109"/>
      <c r="CS3" s="109"/>
      <c r="CT3" s="109"/>
      <c r="CU3" s="109"/>
      <c r="CV3" s="109"/>
      <c r="CW3" s="109"/>
      <c r="CX3" s="109"/>
      <c r="CY3" s="109"/>
      <c r="CZ3" s="109"/>
      <c r="DA3" s="109"/>
      <c r="DB3" s="109"/>
      <c r="DC3" s="109"/>
      <c r="DD3" s="109"/>
      <c r="DE3" s="109"/>
      <c r="DF3" s="109"/>
      <c r="DG3" s="109"/>
      <c r="DH3" s="109"/>
      <c r="DI3" s="109"/>
      <c r="DJ3" s="109"/>
      <c r="DK3" s="109"/>
      <c r="DL3" s="109"/>
      <c r="DM3" s="109"/>
      <c r="DN3" s="109"/>
      <c r="DO3" s="109"/>
      <c r="DP3" s="109"/>
      <c r="DQ3" s="109"/>
      <c r="DR3" s="109"/>
      <c r="DS3" s="109"/>
      <c r="DT3" s="109"/>
      <c r="DU3" s="109"/>
      <c r="DV3" s="109"/>
      <c r="DW3" s="109"/>
      <c r="DX3" s="109"/>
      <c r="DY3" s="109"/>
      <c r="DZ3" s="109"/>
      <c r="EA3" s="109"/>
      <c r="EB3" s="109"/>
      <c r="EC3" s="109"/>
      <c r="ED3" s="109"/>
      <c r="EE3" s="109"/>
      <c r="EF3" s="109"/>
      <c r="EG3" s="109"/>
      <c r="EH3" s="109"/>
      <c r="EI3" s="109"/>
      <c r="EJ3" s="109"/>
      <c r="EK3" s="109"/>
      <c r="EL3" s="109"/>
      <c r="EM3" s="109"/>
      <c r="EN3" s="109"/>
      <c r="EO3" s="109"/>
      <c r="EP3" s="109"/>
      <c r="EQ3" s="109"/>
      <c r="ER3" s="109"/>
      <c r="ES3" s="109"/>
      <c r="ET3" s="109"/>
      <c r="EU3" s="109"/>
      <c r="EV3" s="109"/>
      <c r="EW3" s="109"/>
      <c r="EX3" s="109"/>
      <c r="EY3" s="109"/>
      <c r="EZ3" s="109"/>
      <c r="FA3" s="109"/>
      <c r="FB3" s="109"/>
      <c r="FC3" s="109"/>
      <c r="FD3" s="109"/>
      <c r="FE3" s="109"/>
      <c r="FF3" s="109"/>
      <c r="FG3" s="109"/>
      <c r="FH3" s="109"/>
      <c r="FI3" s="109"/>
      <c r="FJ3" s="109"/>
      <c r="FK3" s="109"/>
      <c r="FL3" s="109"/>
      <c r="FM3" s="109"/>
      <c r="FN3" s="109"/>
      <c r="FO3" s="109"/>
      <c r="FP3" s="109"/>
      <c r="FQ3" s="109"/>
      <c r="FR3" s="109"/>
      <c r="FS3" s="109"/>
      <c r="FT3" s="109"/>
      <c r="FU3" s="109"/>
      <c r="FV3" s="109"/>
      <c r="FW3" s="109"/>
      <c r="FX3" s="109"/>
      <c r="FY3" s="109"/>
      <c r="FZ3" s="109"/>
      <c r="GA3" s="109"/>
      <c r="GB3" s="109"/>
      <c r="GC3" s="109"/>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c r="IR3" s="109"/>
      <c r="IS3" s="109"/>
      <c r="IT3" s="109"/>
      <c r="IU3" s="109"/>
      <c r="IV3" s="109"/>
      <c r="IW3" s="109"/>
      <c r="IX3" s="109"/>
      <c r="IY3" s="109"/>
      <c r="IZ3" s="109"/>
      <c r="JA3" s="109"/>
      <c r="JB3" s="109"/>
      <c r="JC3" s="109"/>
      <c r="JD3" s="109"/>
      <c r="JE3" s="109"/>
      <c r="JF3" s="109"/>
      <c r="JG3" s="109"/>
      <c r="JH3" s="109"/>
      <c r="JI3" s="109"/>
      <c r="JJ3" s="109"/>
      <c r="JK3" s="109"/>
      <c r="JL3" s="109"/>
      <c r="JM3" s="109"/>
      <c r="JN3" s="109"/>
      <c r="JO3" s="109"/>
      <c r="JP3" s="109"/>
      <c r="JQ3" s="109"/>
      <c r="JR3" s="109"/>
      <c r="JS3" s="109"/>
      <c r="JT3" s="109"/>
      <c r="JU3" s="109"/>
      <c r="JV3" s="109"/>
      <c r="JW3" s="109"/>
      <c r="JX3" s="109"/>
      <c r="JY3" s="109"/>
      <c r="JZ3" s="109"/>
      <c r="KA3" s="109"/>
      <c r="KB3" s="109"/>
      <c r="KC3" s="109"/>
      <c r="KD3" s="109"/>
      <c r="KE3" s="109"/>
      <c r="KF3" s="109"/>
      <c r="KG3" s="109"/>
      <c r="KH3" s="109"/>
      <c r="KI3" s="109"/>
      <c r="KJ3" s="109"/>
      <c r="KK3" s="109"/>
      <c r="KL3" s="109"/>
      <c r="KM3" s="109"/>
      <c r="KN3" s="109"/>
      <c r="KO3" s="109"/>
      <c r="KP3" s="109"/>
      <c r="KQ3" s="109"/>
      <c r="KR3" s="109"/>
      <c r="KS3" s="109"/>
      <c r="KT3" s="109"/>
      <c r="KU3" s="109"/>
      <c r="KV3" s="109"/>
      <c r="KW3" s="109"/>
      <c r="KX3" s="109"/>
      <c r="KY3" s="109"/>
      <c r="KZ3" s="109"/>
      <c r="LA3" s="109"/>
      <c r="LB3" s="109"/>
      <c r="LC3" s="109"/>
      <c r="LD3" s="109"/>
      <c r="LE3" s="109"/>
      <c r="LF3" s="109"/>
      <c r="LG3" s="109"/>
      <c r="LH3" s="109"/>
      <c r="LI3" s="109"/>
      <c r="LJ3" s="109"/>
      <c r="LK3" s="109"/>
      <c r="LL3" s="109"/>
      <c r="LM3" s="109"/>
      <c r="LN3" s="109"/>
      <c r="LO3" s="109"/>
      <c r="LP3" s="109"/>
      <c r="LQ3" s="109"/>
      <c r="LR3" s="109"/>
      <c r="LS3" s="109"/>
      <c r="LT3" s="109"/>
      <c r="LU3" s="109"/>
      <c r="LV3" s="109"/>
      <c r="LW3" s="109"/>
      <c r="LX3" s="109"/>
      <c r="LY3" s="109"/>
      <c r="LZ3" s="109"/>
      <c r="MA3" s="109"/>
      <c r="MB3" s="109"/>
      <c r="MC3" s="109"/>
      <c r="MD3" s="109"/>
      <c r="ME3" s="109"/>
      <c r="MF3" s="109"/>
      <c r="MG3" s="109"/>
      <c r="MH3" s="109"/>
      <c r="MI3" s="109"/>
      <c r="MJ3" s="109"/>
      <c r="MK3" s="109"/>
      <c r="ML3" s="109"/>
      <c r="MM3" s="109"/>
      <c r="MN3" s="109"/>
      <c r="MO3" s="109"/>
      <c r="MP3" s="109"/>
      <c r="MQ3" s="109"/>
      <c r="MR3" s="109"/>
      <c r="MS3" s="109"/>
      <c r="MT3" s="109"/>
      <c r="MU3" s="109"/>
      <c r="MV3" s="109"/>
      <c r="MW3" s="109"/>
      <c r="MX3" s="109"/>
      <c r="MY3" s="109"/>
      <c r="MZ3" s="109"/>
      <c r="NA3" s="109"/>
      <c r="NB3" s="109"/>
      <c r="NC3" s="109"/>
      <c r="ND3" s="109"/>
      <c r="NE3" s="109"/>
      <c r="NF3" s="109"/>
      <c r="NG3" s="109"/>
      <c r="NH3" s="109"/>
      <c r="NI3" s="109"/>
      <c r="NJ3" s="109"/>
      <c r="NK3" s="109"/>
      <c r="NL3" s="109"/>
      <c r="NM3" s="109"/>
      <c r="NN3" s="109"/>
      <c r="NO3" s="109"/>
      <c r="NP3" s="109"/>
      <c r="NQ3" s="109"/>
      <c r="NR3" s="109"/>
      <c r="NS3" s="109"/>
      <c r="NT3" s="109"/>
      <c r="NU3" s="109"/>
      <c r="NV3" s="109"/>
      <c r="NW3" s="109"/>
      <c r="NX3" s="109"/>
      <c r="NY3" s="109"/>
      <c r="NZ3" s="109"/>
      <c r="OA3" s="109"/>
      <c r="OB3" s="109"/>
      <c r="OC3" s="109"/>
      <c r="OD3" s="109"/>
      <c r="OE3" s="109"/>
      <c r="OF3" s="109"/>
      <c r="OG3" s="109"/>
      <c r="OH3" s="109"/>
      <c r="OI3" s="109"/>
      <c r="OJ3" s="109"/>
      <c r="OK3" s="109"/>
      <c r="OL3" s="109"/>
      <c r="OM3" s="109"/>
      <c r="ON3" s="109"/>
      <c r="OO3" s="109"/>
      <c r="OP3" s="109"/>
      <c r="OQ3" s="109"/>
      <c r="OR3" s="109"/>
      <c r="OS3" s="109"/>
      <c r="OT3" s="109"/>
      <c r="OU3" s="109"/>
      <c r="OV3" s="109"/>
      <c r="OW3" s="109"/>
      <c r="OX3" s="109"/>
      <c r="OY3" s="109"/>
      <c r="OZ3" s="109"/>
      <c r="PA3" s="109"/>
      <c r="PB3" s="109"/>
      <c r="PC3" s="109"/>
      <c r="PD3" s="109"/>
      <c r="PE3" s="109"/>
      <c r="PF3" s="109"/>
      <c r="PG3" s="109"/>
      <c r="PH3" s="109"/>
      <c r="PI3" s="109"/>
      <c r="PJ3" s="109"/>
      <c r="PK3" s="109"/>
      <c r="PL3" s="109"/>
      <c r="PM3" s="109"/>
      <c r="PN3" s="109"/>
      <c r="PO3" s="109"/>
      <c r="PP3" s="109"/>
      <c r="PQ3" s="109"/>
      <c r="PR3" s="109"/>
      <c r="PS3" s="109"/>
      <c r="PT3" s="109"/>
      <c r="PU3" s="109"/>
      <c r="PV3" s="109"/>
      <c r="PW3" s="109"/>
      <c r="PX3" s="109"/>
      <c r="PY3" s="109"/>
      <c r="PZ3" s="109"/>
      <c r="QA3" s="109"/>
      <c r="QB3" s="109"/>
      <c r="QC3" s="109"/>
      <c r="QD3" s="109"/>
      <c r="QE3" s="109"/>
      <c r="QF3" s="109"/>
      <c r="QG3" s="109"/>
      <c r="QH3" s="109"/>
      <c r="QI3" s="109"/>
      <c r="QJ3" s="109"/>
      <c r="QK3" s="109"/>
      <c r="QL3" s="109"/>
      <c r="QM3" s="109"/>
      <c r="QN3" s="109"/>
      <c r="QO3" s="109"/>
      <c r="QP3" s="109"/>
      <c r="QQ3" s="109"/>
      <c r="QR3" s="109"/>
      <c r="QS3" s="109"/>
      <c r="QT3" s="109"/>
      <c r="QU3" s="109"/>
      <c r="QV3" s="109"/>
      <c r="QW3" s="109"/>
      <c r="QX3" s="109"/>
      <c r="QY3" s="109"/>
      <c r="QZ3" s="109"/>
      <c r="RA3" s="109"/>
      <c r="RB3" s="109"/>
      <c r="RC3" s="109"/>
      <c r="RD3" s="109"/>
      <c r="RE3" s="109"/>
      <c r="RF3" s="109"/>
      <c r="RG3" s="109"/>
      <c r="RH3" s="109"/>
      <c r="RI3" s="109"/>
      <c r="RJ3" s="109"/>
      <c r="RK3" s="109"/>
      <c r="RL3" s="109"/>
      <c r="RM3" s="109"/>
      <c r="RN3" s="109"/>
      <c r="RO3" s="109"/>
      <c r="RP3" s="109"/>
      <c r="RQ3" s="109"/>
      <c r="RR3" s="109"/>
      <c r="RS3" s="109"/>
      <c r="RT3" s="109"/>
      <c r="RU3" s="109"/>
      <c r="RV3" s="109"/>
      <c r="RW3" s="109"/>
      <c r="RX3" s="109"/>
      <c r="RY3" s="109"/>
      <c r="RZ3" s="109"/>
      <c r="SA3" s="109"/>
      <c r="SB3" s="109"/>
      <c r="SC3" s="109"/>
      <c r="SD3" s="109"/>
      <c r="SE3" s="109"/>
      <c r="SF3" s="109"/>
      <c r="SG3" s="109"/>
      <c r="SH3" s="109"/>
      <c r="SI3" s="109"/>
      <c r="SJ3" s="109"/>
      <c r="SK3" s="109"/>
      <c r="SL3" s="109"/>
      <c r="SM3" s="109"/>
      <c r="SN3" s="109"/>
      <c r="SO3" s="109"/>
      <c r="SP3" s="109"/>
      <c r="SQ3" s="109"/>
      <c r="SR3" s="109"/>
      <c r="SS3" s="109"/>
      <c r="ST3" s="109"/>
      <c r="SU3" s="109"/>
      <c r="SV3" s="109"/>
      <c r="SW3" s="109"/>
      <c r="SX3" s="109"/>
      <c r="SY3" s="109"/>
      <c r="SZ3" s="109"/>
      <c r="TA3" s="109"/>
      <c r="TB3" s="109"/>
      <c r="TC3" s="109"/>
      <c r="TD3" s="109"/>
      <c r="TE3" s="109"/>
      <c r="TF3" s="109"/>
      <c r="TG3" s="109"/>
      <c r="TH3" s="109"/>
      <c r="TI3" s="109"/>
      <c r="TJ3" s="109"/>
      <c r="TK3" s="109"/>
      <c r="TL3" s="109"/>
      <c r="TM3" s="109"/>
      <c r="TN3" s="109"/>
      <c r="TO3" s="109"/>
      <c r="TP3" s="109"/>
      <c r="TQ3" s="109"/>
      <c r="TR3" s="109"/>
      <c r="TS3" s="109"/>
      <c r="TT3" s="109"/>
      <c r="TU3" s="109"/>
      <c r="TV3" s="109"/>
      <c r="TW3" s="109"/>
      <c r="TX3" s="109"/>
      <c r="TY3" s="109"/>
      <c r="TZ3" s="109"/>
      <c r="UA3" s="109"/>
      <c r="UB3" s="109"/>
      <c r="UC3" s="109"/>
      <c r="UD3" s="109"/>
      <c r="UE3" s="109"/>
      <c r="UF3" s="109"/>
      <c r="UG3" s="109"/>
      <c r="UH3" s="109"/>
      <c r="UI3" s="109"/>
      <c r="UJ3" s="109"/>
      <c r="UK3" s="109"/>
      <c r="UL3" s="109"/>
      <c r="UM3" s="109"/>
      <c r="UN3" s="109"/>
      <c r="UO3" s="109"/>
      <c r="UP3" s="109"/>
      <c r="UQ3" s="109"/>
      <c r="UR3" s="109"/>
      <c r="US3" s="109"/>
      <c r="UT3" s="109"/>
      <c r="UU3" s="109"/>
      <c r="UV3" s="109"/>
      <c r="UW3" s="109"/>
      <c r="UX3" s="109"/>
      <c r="UY3" s="109"/>
      <c r="UZ3" s="109"/>
      <c r="VA3" s="109"/>
      <c r="VB3" s="109"/>
      <c r="VC3" s="109"/>
      <c r="VD3" s="109"/>
      <c r="VE3" s="109"/>
      <c r="VF3" s="109"/>
      <c r="VG3" s="109"/>
      <c r="VH3" s="109"/>
      <c r="VI3" s="109"/>
      <c r="VJ3" s="109"/>
      <c r="VK3" s="109"/>
      <c r="VL3" s="109"/>
      <c r="VM3" s="109"/>
      <c r="VN3" s="109"/>
      <c r="VO3" s="109"/>
      <c r="VP3" s="109"/>
      <c r="VQ3" s="109"/>
      <c r="VR3" s="109"/>
      <c r="VS3" s="109"/>
      <c r="VT3" s="109"/>
      <c r="VU3" s="109"/>
      <c r="VV3" s="109"/>
      <c r="VW3" s="109"/>
      <c r="VX3" s="109"/>
      <c r="VY3" s="109"/>
      <c r="VZ3" s="109"/>
      <c r="WA3" s="109"/>
      <c r="WB3" s="109"/>
      <c r="WC3" s="109"/>
      <c r="WD3" s="109"/>
      <c r="WE3" s="109"/>
      <c r="WF3" s="109"/>
      <c r="WG3" s="109"/>
      <c r="WH3" s="109"/>
      <c r="WI3" s="109"/>
      <c r="WJ3" s="109"/>
      <c r="WK3" s="109"/>
      <c r="WL3" s="109"/>
      <c r="WM3" s="109"/>
      <c r="WN3" s="109"/>
      <c r="WO3" s="109"/>
      <c r="WP3" s="109"/>
      <c r="WQ3" s="109"/>
      <c r="WR3" s="109"/>
      <c r="WS3" s="109"/>
      <c r="WT3" s="109"/>
      <c r="WU3" s="109"/>
      <c r="WV3" s="109"/>
      <c r="WW3" s="109"/>
      <c r="WX3" s="109"/>
      <c r="WY3" s="109"/>
      <c r="WZ3" s="109"/>
      <c r="XA3" s="109"/>
      <c r="XB3" s="109"/>
      <c r="XC3" s="109"/>
      <c r="XD3" s="109"/>
      <c r="XE3" s="109"/>
      <c r="XF3" s="109"/>
      <c r="XG3" s="109"/>
      <c r="XH3" s="109"/>
      <c r="XI3" s="109"/>
      <c r="XJ3" s="109"/>
      <c r="XK3" s="109"/>
      <c r="XL3" s="109"/>
      <c r="XM3" s="109"/>
      <c r="XN3" s="109"/>
      <c r="XO3" s="109"/>
      <c r="XP3" s="109"/>
      <c r="XQ3" s="109"/>
      <c r="XR3" s="109"/>
      <c r="XS3" s="109"/>
      <c r="XT3" s="109"/>
      <c r="XU3" s="109"/>
      <c r="XV3" s="109"/>
      <c r="XW3" s="109"/>
      <c r="XX3" s="109"/>
      <c r="XY3" s="109"/>
      <c r="XZ3" s="109"/>
      <c r="YA3" s="109"/>
      <c r="YB3" s="109"/>
      <c r="YC3" s="109"/>
      <c r="YD3" s="109"/>
      <c r="YE3" s="109"/>
      <c r="YF3" s="109"/>
      <c r="YG3" s="109"/>
      <c r="YH3" s="109"/>
      <c r="YI3" s="109"/>
      <c r="YJ3" s="109"/>
      <c r="YK3" s="109"/>
      <c r="YL3" s="109"/>
      <c r="YM3" s="109"/>
      <c r="YN3" s="109"/>
      <c r="YO3" s="109"/>
      <c r="YP3" s="109"/>
      <c r="YQ3" s="109"/>
      <c r="YR3" s="109"/>
      <c r="YS3" s="109"/>
      <c r="YT3" s="109"/>
      <c r="YU3" s="109"/>
      <c r="YV3" s="109"/>
      <c r="YW3" s="109"/>
      <c r="YX3" s="109"/>
      <c r="YY3" s="109"/>
      <c r="YZ3" s="109"/>
      <c r="ZA3" s="109"/>
      <c r="ZB3" s="109"/>
      <c r="ZC3" s="109"/>
      <c r="ZD3" s="109"/>
      <c r="ZE3" s="109"/>
      <c r="ZF3" s="109"/>
      <c r="ZG3" s="109"/>
      <c r="ZH3" s="109"/>
      <c r="ZI3" s="109"/>
      <c r="ZJ3" s="109"/>
      <c r="ZK3" s="109"/>
      <c r="ZL3" s="109"/>
      <c r="ZM3" s="109"/>
      <c r="ZN3" s="109"/>
      <c r="ZO3" s="109"/>
      <c r="ZP3" s="109"/>
      <c r="ZQ3" s="109"/>
      <c r="ZR3" s="109"/>
      <c r="ZS3" s="109"/>
      <c r="ZT3" s="109"/>
      <c r="ZU3" s="109"/>
      <c r="ZV3" s="109"/>
      <c r="ZW3" s="109"/>
      <c r="ZX3" s="109"/>
      <c r="ZY3" s="109"/>
      <c r="ZZ3" s="109"/>
      <c r="AAA3" s="109"/>
      <c r="AAB3" s="109"/>
      <c r="AAC3" s="109"/>
      <c r="AAD3" s="109"/>
      <c r="AAE3" s="109"/>
      <c r="AAF3" s="109"/>
      <c r="AAG3" s="109"/>
      <c r="AAH3" s="109"/>
      <c r="AAI3" s="109"/>
      <c r="AAJ3" s="109"/>
      <c r="AAK3" s="109"/>
      <c r="AAL3" s="109"/>
      <c r="AAM3" s="109"/>
      <c r="AAN3" s="109"/>
      <c r="AAO3" s="109"/>
      <c r="AAP3" s="109"/>
      <c r="AAQ3" s="109"/>
      <c r="AAR3" s="109"/>
      <c r="AAS3" s="109"/>
      <c r="AAT3" s="109"/>
      <c r="AAU3" s="109"/>
      <c r="AAV3" s="109"/>
      <c r="AAW3" s="109"/>
      <c r="AAX3" s="109"/>
      <c r="AAY3" s="109"/>
      <c r="AAZ3" s="109"/>
      <c r="ABA3" s="109"/>
      <c r="ABB3" s="109"/>
      <c r="ABC3" s="109"/>
      <c r="ABD3" s="109"/>
      <c r="ABE3" s="109"/>
      <c r="ABF3" s="109"/>
      <c r="ABG3" s="109"/>
      <c r="ABH3" s="109"/>
      <c r="ABI3" s="109"/>
      <c r="ABJ3" s="109"/>
      <c r="ABK3" s="109"/>
      <c r="ABL3" s="109"/>
      <c r="ABM3" s="109"/>
      <c r="ABN3" s="109"/>
      <c r="ABO3" s="109"/>
      <c r="ABP3" s="109"/>
      <c r="ABQ3" s="109"/>
      <c r="ABR3" s="109"/>
      <c r="ABS3" s="109"/>
      <c r="ABT3" s="109"/>
      <c r="ABU3" s="109"/>
      <c r="ABV3" s="109"/>
      <c r="ABW3" s="109"/>
      <c r="ABX3" s="109"/>
      <c r="ABY3" s="109"/>
      <c r="ABZ3" s="109"/>
      <c r="ACA3" s="109"/>
      <c r="ACB3" s="109"/>
      <c r="ACC3" s="109"/>
      <c r="ACD3" s="109"/>
      <c r="ACE3" s="109"/>
      <c r="ACF3" s="109"/>
      <c r="ACG3" s="109"/>
      <c r="ACH3" s="109"/>
      <c r="ACI3" s="109"/>
      <c r="ACJ3" s="109"/>
      <c r="ACK3" s="109"/>
      <c r="ACL3" s="109"/>
      <c r="ACM3" s="109"/>
      <c r="ACN3" s="109"/>
      <c r="ACO3" s="109"/>
      <c r="ACP3" s="109"/>
      <c r="ACQ3" s="109"/>
      <c r="ACR3" s="109"/>
      <c r="ACS3" s="109"/>
      <c r="ACT3" s="109"/>
      <c r="ACU3" s="109"/>
      <c r="ACV3" s="109"/>
      <c r="ACW3" s="109"/>
      <c r="ACX3" s="109"/>
      <c r="ACY3" s="109"/>
      <c r="ACZ3" s="109"/>
      <c r="ADA3" s="109"/>
      <c r="ADB3" s="109"/>
      <c r="ADC3" s="109"/>
      <c r="ADD3" s="109"/>
      <c r="ADE3" s="109"/>
      <c r="ADF3" s="109"/>
      <c r="ADG3" s="109"/>
      <c r="ADH3" s="109"/>
      <c r="ADI3" s="109"/>
      <c r="ADJ3" s="109"/>
      <c r="ADK3" s="109"/>
      <c r="ADL3" s="109"/>
      <c r="ADM3" s="109"/>
      <c r="ADN3" s="109"/>
      <c r="ADO3" s="109"/>
      <c r="ADP3" s="109"/>
      <c r="ADQ3" s="109"/>
      <c r="ADR3" s="109"/>
      <c r="ADS3" s="109"/>
      <c r="ADT3" s="109"/>
      <c r="ADU3" s="109"/>
      <c r="ADV3" s="109"/>
      <c r="ADW3" s="109"/>
      <c r="ADX3" s="109"/>
      <c r="ADY3" s="109"/>
      <c r="ADZ3" s="109"/>
      <c r="AEA3" s="109"/>
      <c r="AEB3" s="109"/>
      <c r="AEC3" s="109"/>
      <c r="AED3" s="109"/>
      <c r="AEE3" s="109"/>
      <c r="AEF3" s="109"/>
      <c r="AEG3" s="109"/>
      <c r="AEH3" s="109"/>
      <c r="AEI3" s="109"/>
      <c r="AEJ3" s="109"/>
      <c r="AEK3" s="109"/>
      <c r="AEL3" s="109"/>
      <c r="AEM3" s="109"/>
      <c r="AEN3" s="109"/>
      <c r="AEO3" s="109"/>
      <c r="AEP3" s="109"/>
      <c r="AEQ3" s="109"/>
      <c r="AER3" s="109"/>
      <c r="AES3" s="109"/>
      <c r="AET3" s="109"/>
      <c r="AEU3" s="109"/>
      <c r="AEV3" s="109"/>
      <c r="AEW3" s="109"/>
      <c r="AEX3" s="109"/>
      <c r="AEY3" s="109"/>
      <c r="AEZ3" s="109"/>
      <c r="AFA3" s="109"/>
      <c r="AFB3" s="109"/>
      <c r="AFC3" s="109"/>
      <c r="AFD3" s="109"/>
      <c r="AFE3" s="109"/>
      <c r="AFF3" s="109"/>
      <c r="AFG3" s="109"/>
      <c r="AFH3" s="109"/>
      <c r="AFI3" s="109"/>
      <c r="AFJ3" s="109"/>
      <c r="AFK3" s="109"/>
      <c r="AFL3" s="109"/>
      <c r="AFM3" s="109"/>
      <c r="AFN3" s="109"/>
      <c r="AFO3" s="109"/>
      <c r="AFP3" s="109"/>
      <c r="AFQ3" s="109"/>
      <c r="AFR3" s="109"/>
      <c r="AFS3" s="109"/>
      <c r="AFT3" s="109"/>
      <c r="AFU3" s="109"/>
      <c r="AFV3" s="109"/>
      <c r="AFW3" s="109"/>
      <c r="AFX3" s="109"/>
      <c r="AFY3" s="109"/>
      <c r="AFZ3" s="109"/>
      <c r="AGA3" s="109"/>
      <c r="AGB3" s="109"/>
      <c r="AGC3" s="109"/>
      <c r="AGD3" s="109"/>
      <c r="AGE3" s="109"/>
      <c r="AGF3" s="109"/>
      <c r="AGG3" s="109"/>
      <c r="AGH3" s="109"/>
      <c r="AGI3" s="109"/>
      <c r="AGJ3" s="109"/>
      <c r="AGK3" s="109"/>
      <c r="AGL3" s="109"/>
      <c r="AGM3" s="109"/>
      <c r="AGN3" s="109"/>
      <c r="AGO3" s="109"/>
      <c r="AGP3" s="109"/>
      <c r="AGQ3" s="109"/>
      <c r="AGR3" s="109"/>
      <c r="AGS3" s="109"/>
      <c r="AGT3" s="109"/>
      <c r="AGU3" s="109"/>
      <c r="AGV3" s="109"/>
      <c r="AGW3" s="109"/>
      <c r="AGX3" s="109"/>
      <c r="AGY3" s="109"/>
      <c r="AGZ3" s="109"/>
      <c r="AHA3" s="109"/>
      <c r="AHB3" s="109"/>
      <c r="AHC3" s="109"/>
      <c r="AHD3" s="109"/>
      <c r="AHE3" s="109"/>
      <c r="AHF3" s="109"/>
      <c r="AHG3" s="109"/>
      <c r="AHH3" s="109"/>
      <c r="AHI3" s="109"/>
      <c r="AHJ3" s="109"/>
      <c r="AHK3" s="109"/>
      <c r="AHL3" s="109"/>
      <c r="AHM3" s="109"/>
      <c r="AHN3" s="109"/>
      <c r="AHO3" s="109"/>
      <c r="AHP3" s="109"/>
      <c r="AHQ3" s="109"/>
      <c r="AHR3" s="109"/>
      <c r="AHS3" s="109"/>
      <c r="AHT3" s="109"/>
      <c r="AHU3" s="109"/>
      <c r="AHV3" s="109"/>
      <c r="AHW3" s="109"/>
      <c r="AHX3" s="109"/>
      <c r="AHY3" s="109"/>
      <c r="AHZ3" s="109"/>
      <c r="AIA3" s="109"/>
      <c r="AIB3" s="109"/>
      <c r="AIC3" s="109"/>
      <c r="AID3" s="109"/>
      <c r="AIE3" s="109"/>
      <c r="AIF3" s="109"/>
      <c r="AIG3" s="109"/>
      <c r="AIH3" s="109"/>
      <c r="AII3" s="109"/>
      <c r="AIJ3" s="109"/>
      <c r="AIK3" s="109"/>
      <c r="AIL3" s="109"/>
      <c r="AIM3" s="109"/>
      <c r="AIN3" s="109"/>
      <c r="AIO3" s="109"/>
      <c r="AIP3" s="109"/>
      <c r="AIQ3" s="109"/>
      <c r="AIR3" s="109"/>
      <c r="AIS3" s="109"/>
      <c r="AIT3" s="109"/>
      <c r="AIU3" s="109"/>
      <c r="AIV3" s="109"/>
      <c r="AIW3" s="109"/>
      <c r="AIX3" s="109"/>
      <c r="AIY3" s="109"/>
      <c r="AIZ3" s="109"/>
      <c r="AJA3" s="109"/>
      <c r="AJB3" s="109"/>
      <c r="AJC3" s="109"/>
      <c r="AJD3" s="109"/>
      <c r="AJE3" s="109"/>
      <c r="AJF3" s="109"/>
      <c r="AJG3" s="109"/>
      <c r="AJH3" s="109"/>
      <c r="AJI3" s="109"/>
      <c r="AJJ3" s="109"/>
      <c r="AJK3" s="109"/>
      <c r="AJL3" s="109"/>
      <c r="AJM3" s="109"/>
      <c r="AJN3" s="109"/>
      <c r="AJO3" s="109"/>
      <c r="AJP3" s="109"/>
      <c r="AJQ3" s="109"/>
      <c r="AJR3" s="109"/>
      <c r="AJS3" s="109"/>
      <c r="AJT3" s="109"/>
      <c r="AJU3" s="109"/>
      <c r="AJV3" s="109"/>
      <c r="AJW3" s="109"/>
      <c r="AJX3" s="109"/>
      <c r="AJY3" s="109"/>
      <c r="AJZ3" s="109"/>
      <c r="AKA3" s="109"/>
      <c r="AKB3" s="109"/>
      <c r="AKC3" s="109"/>
      <c r="AKD3" s="109"/>
      <c r="AKE3" s="109"/>
      <c r="AKF3" s="109"/>
      <c r="AKG3" s="109"/>
      <c r="AKH3" s="109"/>
      <c r="AKI3" s="109"/>
      <c r="AKJ3" s="109"/>
      <c r="AKK3" s="109"/>
      <c r="AKL3" s="109"/>
      <c r="AKM3" s="109"/>
      <c r="AKN3" s="109"/>
      <c r="AKO3" s="109"/>
      <c r="AKP3" s="109"/>
      <c r="AKQ3" s="109"/>
      <c r="AKR3" s="109"/>
      <c r="AKS3" s="109"/>
      <c r="AKT3" s="109"/>
      <c r="AKU3" s="109"/>
      <c r="AKV3" s="109"/>
      <c r="AKW3" s="109"/>
      <c r="AKX3" s="109"/>
      <c r="AKY3" s="109"/>
      <c r="AKZ3" s="109"/>
      <c r="ALA3" s="109"/>
      <c r="ALB3" s="109"/>
      <c r="ALC3" s="109"/>
      <c r="ALD3" s="109"/>
      <c r="ALE3" s="109"/>
      <c r="ALF3" s="109"/>
      <c r="ALG3" s="109"/>
      <c r="ALH3" s="109"/>
      <c r="ALI3" s="109"/>
      <c r="ALJ3" s="109"/>
      <c r="ALK3" s="109"/>
      <c r="ALL3" s="109"/>
      <c r="ALM3" s="109"/>
      <c r="ALN3" s="109"/>
      <c r="ALO3" s="109"/>
      <c r="ALP3" s="109"/>
      <c r="ALQ3" s="109"/>
      <c r="ALR3" s="109"/>
      <c r="ALS3" s="109"/>
      <c r="ALT3" s="109"/>
      <c r="ALU3" s="109"/>
      <c r="ALV3" s="109"/>
      <c r="ALW3" s="109"/>
      <c r="ALX3" s="109"/>
      <c r="ALY3" s="109"/>
      <c r="ALZ3" s="109"/>
      <c r="AMA3" s="109"/>
      <c r="AMB3" s="109"/>
      <c r="AMC3" s="109"/>
      <c r="AMD3" s="109"/>
      <c r="AME3" s="109"/>
      <c r="AMF3" s="109"/>
      <c r="AMG3" s="109"/>
      <c r="AMH3" s="109"/>
      <c r="AMI3" s="109"/>
      <c r="AMJ3" s="109"/>
      <c r="AMK3" s="109"/>
      <c r="AML3" s="109"/>
      <c r="AMM3" s="109"/>
      <c r="AMN3" s="109"/>
    </row>
    <row r="4" spans="1:1028" s="110" customFormat="1" ht="15" customHeight="1" x14ac:dyDescent="0.3">
      <c r="A4" s="109"/>
      <c r="B4" s="109"/>
      <c r="C4" s="109"/>
      <c r="D4" s="109"/>
      <c r="E4" s="177" t="s">
        <v>259</v>
      </c>
      <c r="F4" s="177"/>
      <c r="G4" s="177"/>
      <c r="H4" s="177"/>
      <c r="I4" s="177"/>
      <c r="J4" s="177"/>
      <c r="K4" s="98"/>
      <c r="L4" s="98"/>
      <c r="M4" s="98"/>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c r="IR4" s="109"/>
      <c r="IS4" s="109"/>
      <c r="IT4" s="109"/>
      <c r="IU4" s="109"/>
      <c r="IV4" s="109"/>
      <c r="IW4" s="109"/>
      <c r="IX4" s="109"/>
      <c r="IY4" s="109"/>
      <c r="IZ4" s="109"/>
      <c r="JA4" s="109"/>
      <c r="JB4" s="109"/>
      <c r="JC4" s="109"/>
      <c r="JD4" s="109"/>
      <c r="JE4" s="109"/>
      <c r="JF4" s="109"/>
      <c r="JG4" s="109"/>
      <c r="JH4" s="109"/>
      <c r="JI4" s="109"/>
      <c r="JJ4" s="109"/>
      <c r="JK4" s="109"/>
      <c r="JL4" s="109"/>
      <c r="JM4" s="109"/>
      <c r="JN4" s="109"/>
      <c r="JO4" s="109"/>
      <c r="JP4" s="109"/>
      <c r="JQ4" s="109"/>
      <c r="JR4" s="109"/>
      <c r="JS4" s="109"/>
      <c r="JT4" s="109"/>
      <c r="JU4" s="109"/>
      <c r="JV4" s="109"/>
      <c r="JW4" s="109"/>
      <c r="JX4" s="109"/>
      <c r="JY4" s="109"/>
      <c r="JZ4" s="109"/>
      <c r="KA4" s="109"/>
      <c r="KB4" s="109"/>
      <c r="KC4" s="109"/>
      <c r="KD4" s="109"/>
      <c r="KE4" s="109"/>
      <c r="KF4" s="109"/>
      <c r="KG4" s="109"/>
      <c r="KH4" s="109"/>
      <c r="KI4" s="109"/>
      <c r="KJ4" s="109"/>
      <c r="KK4" s="109"/>
      <c r="KL4" s="109"/>
      <c r="KM4" s="109"/>
      <c r="KN4" s="109"/>
      <c r="KO4" s="109"/>
      <c r="KP4" s="109"/>
      <c r="KQ4" s="109"/>
      <c r="KR4" s="109"/>
      <c r="KS4" s="109"/>
      <c r="KT4" s="109"/>
      <c r="KU4" s="109"/>
      <c r="KV4" s="109"/>
      <c r="KW4" s="109"/>
      <c r="KX4" s="109"/>
      <c r="KY4" s="109"/>
      <c r="KZ4" s="109"/>
      <c r="LA4" s="109"/>
      <c r="LB4" s="109"/>
      <c r="LC4" s="109"/>
      <c r="LD4" s="109"/>
      <c r="LE4" s="109"/>
      <c r="LF4" s="109"/>
      <c r="LG4" s="109"/>
      <c r="LH4" s="109"/>
      <c r="LI4" s="109"/>
      <c r="LJ4" s="109"/>
      <c r="LK4" s="109"/>
      <c r="LL4" s="109"/>
      <c r="LM4" s="109"/>
      <c r="LN4" s="109"/>
      <c r="LO4" s="109"/>
      <c r="LP4" s="109"/>
      <c r="LQ4" s="109"/>
      <c r="LR4" s="109"/>
      <c r="LS4" s="109"/>
      <c r="LT4" s="109"/>
      <c r="LU4" s="109"/>
      <c r="LV4" s="109"/>
      <c r="LW4" s="109"/>
      <c r="LX4" s="109"/>
      <c r="LY4" s="109"/>
      <c r="LZ4" s="109"/>
      <c r="MA4" s="109"/>
      <c r="MB4" s="109"/>
      <c r="MC4" s="109"/>
      <c r="MD4" s="109"/>
      <c r="ME4" s="109"/>
      <c r="MF4" s="109"/>
      <c r="MG4" s="109"/>
      <c r="MH4" s="109"/>
      <c r="MI4" s="109"/>
      <c r="MJ4" s="109"/>
      <c r="MK4" s="109"/>
      <c r="ML4" s="109"/>
      <c r="MM4" s="109"/>
      <c r="MN4" s="109"/>
      <c r="MO4" s="109"/>
      <c r="MP4" s="109"/>
      <c r="MQ4" s="109"/>
      <c r="MR4" s="109"/>
      <c r="MS4" s="109"/>
      <c r="MT4" s="109"/>
      <c r="MU4" s="109"/>
      <c r="MV4" s="109"/>
      <c r="MW4" s="109"/>
      <c r="MX4" s="109"/>
      <c r="MY4" s="109"/>
      <c r="MZ4" s="109"/>
      <c r="NA4" s="109"/>
      <c r="NB4" s="109"/>
      <c r="NC4" s="109"/>
      <c r="ND4" s="109"/>
      <c r="NE4" s="109"/>
      <c r="NF4" s="109"/>
      <c r="NG4" s="109"/>
      <c r="NH4" s="109"/>
      <c r="NI4" s="109"/>
      <c r="NJ4" s="109"/>
      <c r="NK4" s="109"/>
      <c r="NL4" s="109"/>
      <c r="NM4" s="109"/>
      <c r="NN4" s="109"/>
      <c r="NO4" s="109"/>
      <c r="NP4" s="109"/>
      <c r="NQ4" s="109"/>
      <c r="NR4" s="109"/>
      <c r="NS4" s="109"/>
      <c r="NT4" s="109"/>
      <c r="NU4" s="109"/>
      <c r="NV4" s="109"/>
      <c r="NW4" s="109"/>
      <c r="NX4" s="109"/>
      <c r="NY4" s="109"/>
      <c r="NZ4" s="109"/>
      <c r="OA4" s="109"/>
      <c r="OB4" s="109"/>
      <c r="OC4" s="109"/>
      <c r="OD4" s="109"/>
      <c r="OE4" s="109"/>
      <c r="OF4" s="109"/>
      <c r="OG4" s="109"/>
      <c r="OH4" s="109"/>
      <c r="OI4" s="109"/>
      <c r="OJ4" s="109"/>
      <c r="OK4" s="109"/>
      <c r="OL4" s="109"/>
      <c r="OM4" s="109"/>
      <c r="ON4" s="109"/>
      <c r="OO4" s="109"/>
      <c r="OP4" s="109"/>
      <c r="OQ4" s="109"/>
      <c r="OR4" s="109"/>
      <c r="OS4" s="109"/>
      <c r="OT4" s="109"/>
      <c r="OU4" s="109"/>
      <c r="OV4" s="109"/>
      <c r="OW4" s="109"/>
      <c r="OX4" s="109"/>
      <c r="OY4" s="109"/>
      <c r="OZ4" s="109"/>
      <c r="PA4" s="109"/>
      <c r="PB4" s="109"/>
      <c r="PC4" s="109"/>
      <c r="PD4" s="109"/>
      <c r="PE4" s="109"/>
      <c r="PF4" s="109"/>
      <c r="PG4" s="109"/>
      <c r="PH4" s="109"/>
      <c r="PI4" s="109"/>
      <c r="PJ4" s="109"/>
      <c r="PK4" s="109"/>
      <c r="PL4" s="109"/>
      <c r="PM4" s="109"/>
      <c r="PN4" s="109"/>
      <c r="PO4" s="109"/>
      <c r="PP4" s="109"/>
      <c r="PQ4" s="109"/>
      <c r="PR4" s="109"/>
      <c r="PS4" s="109"/>
      <c r="PT4" s="109"/>
      <c r="PU4" s="109"/>
      <c r="PV4" s="109"/>
      <c r="PW4" s="109"/>
      <c r="PX4" s="109"/>
      <c r="PY4" s="109"/>
      <c r="PZ4" s="109"/>
      <c r="QA4" s="109"/>
      <c r="QB4" s="109"/>
      <c r="QC4" s="109"/>
      <c r="QD4" s="109"/>
      <c r="QE4" s="109"/>
      <c r="QF4" s="109"/>
      <c r="QG4" s="109"/>
      <c r="QH4" s="109"/>
      <c r="QI4" s="109"/>
      <c r="QJ4" s="109"/>
      <c r="QK4" s="109"/>
      <c r="QL4" s="109"/>
      <c r="QM4" s="109"/>
      <c r="QN4" s="109"/>
      <c r="QO4" s="109"/>
      <c r="QP4" s="109"/>
      <c r="QQ4" s="109"/>
      <c r="QR4" s="109"/>
      <c r="QS4" s="109"/>
      <c r="QT4" s="109"/>
      <c r="QU4" s="109"/>
      <c r="QV4" s="109"/>
      <c r="QW4" s="109"/>
      <c r="QX4" s="109"/>
      <c r="QY4" s="109"/>
      <c r="QZ4" s="109"/>
      <c r="RA4" s="109"/>
      <c r="RB4" s="109"/>
      <c r="RC4" s="109"/>
      <c r="RD4" s="109"/>
      <c r="RE4" s="109"/>
      <c r="RF4" s="109"/>
      <c r="RG4" s="109"/>
      <c r="RH4" s="109"/>
      <c r="RI4" s="109"/>
      <c r="RJ4" s="109"/>
      <c r="RK4" s="109"/>
      <c r="RL4" s="109"/>
      <c r="RM4" s="109"/>
      <c r="RN4" s="109"/>
      <c r="RO4" s="109"/>
      <c r="RP4" s="109"/>
      <c r="RQ4" s="109"/>
      <c r="RR4" s="109"/>
      <c r="RS4" s="109"/>
      <c r="RT4" s="109"/>
      <c r="RU4" s="109"/>
      <c r="RV4" s="109"/>
      <c r="RW4" s="109"/>
      <c r="RX4" s="109"/>
      <c r="RY4" s="109"/>
      <c r="RZ4" s="109"/>
      <c r="SA4" s="109"/>
      <c r="SB4" s="109"/>
      <c r="SC4" s="109"/>
      <c r="SD4" s="109"/>
      <c r="SE4" s="109"/>
      <c r="SF4" s="109"/>
      <c r="SG4" s="109"/>
      <c r="SH4" s="109"/>
      <c r="SI4" s="109"/>
      <c r="SJ4" s="109"/>
      <c r="SK4" s="109"/>
      <c r="SL4" s="109"/>
      <c r="SM4" s="109"/>
      <c r="SN4" s="109"/>
      <c r="SO4" s="109"/>
      <c r="SP4" s="109"/>
      <c r="SQ4" s="109"/>
      <c r="SR4" s="109"/>
      <c r="SS4" s="109"/>
      <c r="ST4" s="109"/>
      <c r="SU4" s="109"/>
      <c r="SV4" s="109"/>
      <c r="SW4" s="109"/>
      <c r="SX4" s="109"/>
      <c r="SY4" s="109"/>
      <c r="SZ4" s="109"/>
      <c r="TA4" s="109"/>
      <c r="TB4" s="109"/>
      <c r="TC4" s="109"/>
      <c r="TD4" s="109"/>
      <c r="TE4" s="109"/>
      <c r="TF4" s="109"/>
      <c r="TG4" s="109"/>
      <c r="TH4" s="109"/>
      <c r="TI4" s="109"/>
      <c r="TJ4" s="109"/>
      <c r="TK4" s="109"/>
      <c r="TL4" s="109"/>
      <c r="TM4" s="109"/>
      <c r="TN4" s="109"/>
      <c r="TO4" s="109"/>
      <c r="TP4" s="109"/>
      <c r="TQ4" s="109"/>
      <c r="TR4" s="109"/>
      <c r="TS4" s="109"/>
      <c r="TT4" s="109"/>
      <c r="TU4" s="109"/>
      <c r="TV4" s="109"/>
      <c r="TW4" s="109"/>
      <c r="TX4" s="109"/>
      <c r="TY4" s="109"/>
      <c r="TZ4" s="109"/>
      <c r="UA4" s="109"/>
      <c r="UB4" s="109"/>
      <c r="UC4" s="109"/>
      <c r="UD4" s="109"/>
      <c r="UE4" s="109"/>
      <c r="UF4" s="109"/>
      <c r="UG4" s="109"/>
      <c r="UH4" s="109"/>
      <c r="UI4" s="109"/>
      <c r="UJ4" s="109"/>
      <c r="UK4" s="109"/>
      <c r="UL4" s="109"/>
      <c r="UM4" s="109"/>
      <c r="UN4" s="109"/>
      <c r="UO4" s="109"/>
      <c r="UP4" s="109"/>
      <c r="UQ4" s="109"/>
      <c r="UR4" s="109"/>
      <c r="US4" s="109"/>
      <c r="UT4" s="109"/>
      <c r="UU4" s="109"/>
      <c r="UV4" s="109"/>
      <c r="UW4" s="109"/>
      <c r="UX4" s="109"/>
      <c r="UY4" s="109"/>
      <c r="UZ4" s="109"/>
      <c r="VA4" s="109"/>
      <c r="VB4" s="109"/>
      <c r="VC4" s="109"/>
      <c r="VD4" s="109"/>
      <c r="VE4" s="109"/>
      <c r="VF4" s="109"/>
      <c r="VG4" s="109"/>
      <c r="VH4" s="109"/>
      <c r="VI4" s="109"/>
      <c r="VJ4" s="109"/>
      <c r="VK4" s="109"/>
      <c r="VL4" s="109"/>
      <c r="VM4" s="109"/>
      <c r="VN4" s="109"/>
      <c r="VO4" s="109"/>
      <c r="VP4" s="109"/>
      <c r="VQ4" s="109"/>
      <c r="VR4" s="109"/>
      <c r="VS4" s="109"/>
      <c r="VT4" s="109"/>
      <c r="VU4" s="109"/>
      <c r="VV4" s="109"/>
      <c r="VW4" s="109"/>
      <c r="VX4" s="109"/>
      <c r="VY4" s="109"/>
      <c r="VZ4" s="109"/>
      <c r="WA4" s="109"/>
      <c r="WB4" s="109"/>
      <c r="WC4" s="109"/>
      <c r="WD4" s="109"/>
      <c r="WE4" s="109"/>
      <c r="WF4" s="109"/>
      <c r="WG4" s="109"/>
      <c r="WH4" s="109"/>
      <c r="WI4" s="109"/>
      <c r="WJ4" s="109"/>
      <c r="WK4" s="109"/>
      <c r="WL4" s="109"/>
      <c r="WM4" s="109"/>
      <c r="WN4" s="109"/>
      <c r="WO4" s="109"/>
      <c r="WP4" s="109"/>
      <c r="WQ4" s="109"/>
      <c r="WR4" s="109"/>
      <c r="WS4" s="109"/>
      <c r="WT4" s="109"/>
      <c r="WU4" s="109"/>
      <c r="WV4" s="109"/>
      <c r="WW4" s="109"/>
      <c r="WX4" s="109"/>
      <c r="WY4" s="109"/>
      <c r="WZ4" s="109"/>
      <c r="XA4" s="109"/>
      <c r="XB4" s="109"/>
      <c r="XC4" s="109"/>
      <c r="XD4" s="109"/>
      <c r="XE4" s="109"/>
      <c r="XF4" s="109"/>
      <c r="XG4" s="109"/>
      <c r="XH4" s="109"/>
      <c r="XI4" s="109"/>
      <c r="XJ4" s="109"/>
      <c r="XK4" s="109"/>
      <c r="XL4" s="109"/>
      <c r="XM4" s="109"/>
      <c r="XN4" s="109"/>
      <c r="XO4" s="109"/>
      <c r="XP4" s="109"/>
      <c r="XQ4" s="109"/>
      <c r="XR4" s="109"/>
      <c r="XS4" s="109"/>
      <c r="XT4" s="109"/>
      <c r="XU4" s="109"/>
      <c r="XV4" s="109"/>
      <c r="XW4" s="109"/>
      <c r="XX4" s="109"/>
      <c r="XY4" s="109"/>
      <c r="XZ4" s="109"/>
      <c r="YA4" s="109"/>
      <c r="YB4" s="109"/>
      <c r="YC4" s="109"/>
      <c r="YD4" s="109"/>
      <c r="YE4" s="109"/>
      <c r="YF4" s="109"/>
      <c r="YG4" s="109"/>
      <c r="YH4" s="109"/>
      <c r="YI4" s="109"/>
      <c r="YJ4" s="109"/>
      <c r="YK4" s="109"/>
      <c r="YL4" s="109"/>
      <c r="YM4" s="109"/>
      <c r="YN4" s="109"/>
      <c r="YO4" s="109"/>
      <c r="YP4" s="109"/>
      <c r="YQ4" s="109"/>
      <c r="YR4" s="109"/>
      <c r="YS4" s="109"/>
      <c r="YT4" s="109"/>
      <c r="YU4" s="109"/>
      <c r="YV4" s="109"/>
      <c r="YW4" s="109"/>
      <c r="YX4" s="109"/>
      <c r="YY4" s="109"/>
      <c r="YZ4" s="109"/>
      <c r="ZA4" s="109"/>
      <c r="ZB4" s="109"/>
      <c r="ZC4" s="109"/>
      <c r="ZD4" s="109"/>
      <c r="ZE4" s="109"/>
      <c r="ZF4" s="109"/>
      <c r="ZG4" s="109"/>
      <c r="ZH4" s="109"/>
      <c r="ZI4" s="109"/>
      <c r="ZJ4" s="109"/>
      <c r="ZK4" s="109"/>
      <c r="ZL4" s="109"/>
      <c r="ZM4" s="109"/>
      <c r="ZN4" s="109"/>
      <c r="ZO4" s="109"/>
      <c r="ZP4" s="109"/>
      <c r="ZQ4" s="109"/>
      <c r="ZR4" s="109"/>
      <c r="ZS4" s="109"/>
      <c r="ZT4" s="109"/>
      <c r="ZU4" s="109"/>
      <c r="ZV4" s="109"/>
      <c r="ZW4" s="109"/>
      <c r="ZX4" s="109"/>
      <c r="ZY4" s="109"/>
      <c r="ZZ4" s="109"/>
      <c r="AAA4" s="109"/>
      <c r="AAB4" s="109"/>
      <c r="AAC4" s="109"/>
      <c r="AAD4" s="109"/>
      <c r="AAE4" s="109"/>
      <c r="AAF4" s="109"/>
      <c r="AAG4" s="109"/>
      <c r="AAH4" s="109"/>
      <c r="AAI4" s="109"/>
      <c r="AAJ4" s="109"/>
      <c r="AAK4" s="109"/>
      <c r="AAL4" s="109"/>
      <c r="AAM4" s="109"/>
      <c r="AAN4" s="109"/>
      <c r="AAO4" s="109"/>
      <c r="AAP4" s="109"/>
      <c r="AAQ4" s="109"/>
      <c r="AAR4" s="109"/>
      <c r="AAS4" s="109"/>
      <c r="AAT4" s="109"/>
      <c r="AAU4" s="109"/>
      <c r="AAV4" s="109"/>
      <c r="AAW4" s="109"/>
      <c r="AAX4" s="109"/>
      <c r="AAY4" s="109"/>
      <c r="AAZ4" s="109"/>
      <c r="ABA4" s="109"/>
      <c r="ABB4" s="109"/>
      <c r="ABC4" s="109"/>
      <c r="ABD4" s="109"/>
      <c r="ABE4" s="109"/>
      <c r="ABF4" s="109"/>
      <c r="ABG4" s="109"/>
      <c r="ABH4" s="109"/>
      <c r="ABI4" s="109"/>
      <c r="ABJ4" s="109"/>
      <c r="ABK4" s="109"/>
      <c r="ABL4" s="109"/>
      <c r="ABM4" s="109"/>
      <c r="ABN4" s="109"/>
      <c r="ABO4" s="109"/>
      <c r="ABP4" s="109"/>
      <c r="ABQ4" s="109"/>
      <c r="ABR4" s="109"/>
      <c r="ABS4" s="109"/>
      <c r="ABT4" s="109"/>
      <c r="ABU4" s="109"/>
      <c r="ABV4" s="109"/>
      <c r="ABW4" s="109"/>
      <c r="ABX4" s="109"/>
      <c r="ABY4" s="109"/>
      <c r="ABZ4" s="109"/>
      <c r="ACA4" s="109"/>
      <c r="ACB4" s="109"/>
      <c r="ACC4" s="109"/>
      <c r="ACD4" s="109"/>
      <c r="ACE4" s="109"/>
      <c r="ACF4" s="109"/>
      <c r="ACG4" s="109"/>
      <c r="ACH4" s="109"/>
      <c r="ACI4" s="109"/>
      <c r="ACJ4" s="109"/>
      <c r="ACK4" s="109"/>
      <c r="ACL4" s="109"/>
      <c r="ACM4" s="109"/>
      <c r="ACN4" s="109"/>
      <c r="ACO4" s="109"/>
      <c r="ACP4" s="109"/>
      <c r="ACQ4" s="109"/>
      <c r="ACR4" s="109"/>
      <c r="ACS4" s="109"/>
      <c r="ACT4" s="109"/>
      <c r="ACU4" s="109"/>
      <c r="ACV4" s="109"/>
      <c r="ACW4" s="109"/>
      <c r="ACX4" s="109"/>
      <c r="ACY4" s="109"/>
      <c r="ACZ4" s="109"/>
      <c r="ADA4" s="109"/>
      <c r="ADB4" s="109"/>
      <c r="ADC4" s="109"/>
      <c r="ADD4" s="109"/>
      <c r="ADE4" s="109"/>
      <c r="ADF4" s="109"/>
      <c r="ADG4" s="109"/>
      <c r="ADH4" s="109"/>
      <c r="ADI4" s="109"/>
      <c r="ADJ4" s="109"/>
      <c r="ADK4" s="109"/>
      <c r="ADL4" s="109"/>
      <c r="ADM4" s="109"/>
      <c r="ADN4" s="109"/>
      <c r="ADO4" s="109"/>
      <c r="ADP4" s="109"/>
      <c r="ADQ4" s="109"/>
      <c r="ADR4" s="109"/>
      <c r="ADS4" s="109"/>
      <c r="ADT4" s="109"/>
      <c r="ADU4" s="109"/>
      <c r="ADV4" s="109"/>
      <c r="ADW4" s="109"/>
      <c r="ADX4" s="109"/>
      <c r="ADY4" s="109"/>
      <c r="ADZ4" s="109"/>
      <c r="AEA4" s="109"/>
      <c r="AEB4" s="109"/>
      <c r="AEC4" s="109"/>
      <c r="AED4" s="109"/>
      <c r="AEE4" s="109"/>
      <c r="AEF4" s="109"/>
      <c r="AEG4" s="109"/>
      <c r="AEH4" s="109"/>
      <c r="AEI4" s="109"/>
      <c r="AEJ4" s="109"/>
      <c r="AEK4" s="109"/>
      <c r="AEL4" s="109"/>
      <c r="AEM4" s="109"/>
      <c r="AEN4" s="109"/>
      <c r="AEO4" s="109"/>
      <c r="AEP4" s="109"/>
      <c r="AEQ4" s="109"/>
      <c r="AER4" s="109"/>
      <c r="AES4" s="109"/>
      <c r="AET4" s="109"/>
      <c r="AEU4" s="109"/>
      <c r="AEV4" s="109"/>
      <c r="AEW4" s="109"/>
      <c r="AEX4" s="109"/>
      <c r="AEY4" s="109"/>
      <c r="AEZ4" s="109"/>
      <c r="AFA4" s="109"/>
      <c r="AFB4" s="109"/>
      <c r="AFC4" s="109"/>
      <c r="AFD4" s="109"/>
      <c r="AFE4" s="109"/>
      <c r="AFF4" s="109"/>
      <c r="AFG4" s="109"/>
      <c r="AFH4" s="109"/>
      <c r="AFI4" s="109"/>
      <c r="AFJ4" s="109"/>
      <c r="AFK4" s="109"/>
      <c r="AFL4" s="109"/>
      <c r="AFM4" s="109"/>
      <c r="AFN4" s="109"/>
      <c r="AFO4" s="109"/>
      <c r="AFP4" s="109"/>
      <c r="AFQ4" s="109"/>
      <c r="AFR4" s="109"/>
      <c r="AFS4" s="109"/>
      <c r="AFT4" s="109"/>
      <c r="AFU4" s="109"/>
      <c r="AFV4" s="109"/>
      <c r="AFW4" s="109"/>
      <c r="AFX4" s="109"/>
      <c r="AFY4" s="109"/>
      <c r="AFZ4" s="109"/>
      <c r="AGA4" s="109"/>
      <c r="AGB4" s="109"/>
      <c r="AGC4" s="109"/>
      <c r="AGD4" s="109"/>
      <c r="AGE4" s="109"/>
      <c r="AGF4" s="109"/>
      <c r="AGG4" s="109"/>
      <c r="AGH4" s="109"/>
      <c r="AGI4" s="109"/>
      <c r="AGJ4" s="109"/>
      <c r="AGK4" s="109"/>
      <c r="AGL4" s="109"/>
      <c r="AGM4" s="109"/>
      <c r="AGN4" s="109"/>
      <c r="AGO4" s="109"/>
      <c r="AGP4" s="109"/>
      <c r="AGQ4" s="109"/>
      <c r="AGR4" s="109"/>
      <c r="AGS4" s="109"/>
      <c r="AGT4" s="109"/>
      <c r="AGU4" s="109"/>
      <c r="AGV4" s="109"/>
      <c r="AGW4" s="109"/>
      <c r="AGX4" s="109"/>
      <c r="AGY4" s="109"/>
      <c r="AGZ4" s="109"/>
      <c r="AHA4" s="109"/>
      <c r="AHB4" s="109"/>
      <c r="AHC4" s="109"/>
      <c r="AHD4" s="109"/>
      <c r="AHE4" s="109"/>
      <c r="AHF4" s="109"/>
      <c r="AHG4" s="109"/>
      <c r="AHH4" s="109"/>
      <c r="AHI4" s="109"/>
      <c r="AHJ4" s="109"/>
      <c r="AHK4" s="109"/>
      <c r="AHL4" s="109"/>
      <c r="AHM4" s="109"/>
      <c r="AHN4" s="109"/>
      <c r="AHO4" s="109"/>
      <c r="AHP4" s="109"/>
      <c r="AHQ4" s="109"/>
      <c r="AHR4" s="109"/>
      <c r="AHS4" s="109"/>
      <c r="AHT4" s="109"/>
      <c r="AHU4" s="109"/>
      <c r="AHV4" s="109"/>
      <c r="AHW4" s="109"/>
      <c r="AHX4" s="109"/>
      <c r="AHY4" s="109"/>
      <c r="AHZ4" s="109"/>
      <c r="AIA4" s="109"/>
      <c r="AIB4" s="109"/>
      <c r="AIC4" s="109"/>
      <c r="AID4" s="109"/>
      <c r="AIE4" s="109"/>
      <c r="AIF4" s="109"/>
      <c r="AIG4" s="109"/>
      <c r="AIH4" s="109"/>
      <c r="AII4" s="109"/>
      <c r="AIJ4" s="109"/>
      <c r="AIK4" s="109"/>
      <c r="AIL4" s="109"/>
      <c r="AIM4" s="109"/>
      <c r="AIN4" s="109"/>
      <c r="AIO4" s="109"/>
      <c r="AIP4" s="109"/>
      <c r="AIQ4" s="109"/>
      <c r="AIR4" s="109"/>
      <c r="AIS4" s="109"/>
      <c r="AIT4" s="109"/>
      <c r="AIU4" s="109"/>
      <c r="AIV4" s="109"/>
      <c r="AIW4" s="109"/>
      <c r="AIX4" s="109"/>
      <c r="AIY4" s="109"/>
      <c r="AIZ4" s="109"/>
      <c r="AJA4" s="109"/>
      <c r="AJB4" s="109"/>
      <c r="AJC4" s="109"/>
      <c r="AJD4" s="109"/>
      <c r="AJE4" s="109"/>
      <c r="AJF4" s="109"/>
      <c r="AJG4" s="109"/>
      <c r="AJH4" s="109"/>
      <c r="AJI4" s="109"/>
      <c r="AJJ4" s="109"/>
      <c r="AJK4" s="109"/>
      <c r="AJL4" s="109"/>
      <c r="AJM4" s="109"/>
      <c r="AJN4" s="109"/>
      <c r="AJO4" s="109"/>
      <c r="AJP4" s="109"/>
      <c r="AJQ4" s="109"/>
      <c r="AJR4" s="109"/>
      <c r="AJS4" s="109"/>
      <c r="AJT4" s="109"/>
      <c r="AJU4" s="109"/>
      <c r="AJV4" s="109"/>
      <c r="AJW4" s="109"/>
      <c r="AJX4" s="109"/>
      <c r="AJY4" s="109"/>
      <c r="AJZ4" s="109"/>
      <c r="AKA4" s="109"/>
      <c r="AKB4" s="109"/>
      <c r="AKC4" s="109"/>
      <c r="AKD4" s="109"/>
      <c r="AKE4" s="109"/>
      <c r="AKF4" s="109"/>
      <c r="AKG4" s="109"/>
      <c r="AKH4" s="109"/>
      <c r="AKI4" s="109"/>
      <c r="AKJ4" s="109"/>
      <c r="AKK4" s="109"/>
      <c r="AKL4" s="109"/>
      <c r="AKM4" s="109"/>
      <c r="AKN4" s="109"/>
      <c r="AKO4" s="109"/>
      <c r="AKP4" s="109"/>
      <c r="AKQ4" s="109"/>
      <c r="AKR4" s="109"/>
      <c r="AKS4" s="109"/>
      <c r="AKT4" s="109"/>
      <c r="AKU4" s="109"/>
      <c r="AKV4" s="109"/>
      <c r="AKW4" s="109"/>
      <c r="AKX4" s="109"/>
      <c r="AKY4" s="109"/>
      <c r="AKZ4" s="109"/>
      <c r="ALA4" s="109"/>
      <c r="ALB4" s="109"/>
      <c r="ALC4" s="109"/>
      <c r="ALD4" s="109"/>
      <c r="ALE4" s="109"/>
      <c r="ALF4" s="109"/>
      <c r="ALG4" s="109"/>
      <c r="ALH4" s="109"/>
      <c r="ALI4" s="109"/>
      <c r="ALJ4" s="109"/>
      <c r="ALK4" s="109"/>
      <c r="ALL4" s="109"/>
      <c r="ALM4" s="109"/>
      <c r="ALN4" s="109"/>
      <c r="ALO4" s="109"/>
      <c r="ALP4" s="109"/>
      <c r="ALQ4" s="109"/>
      <c r="ALR4" s="109"/>
      <c r="ALS4" s="109"/>
      <c r="ALT4" s="109"/>
      <c r="ALU4" s="109"/>
      <c r="ALV4" s="109"/>
      <c r="ALW4" s="109"/>
      <c r="ALX4" s="109"/>
      <c r="ALY4" s="109"/>
      <c r="ALZ4" s="109"/>
      <c r="AMA4" s="109"/>
      <c r="AMB4" s="109"/>
      <c r="AMC4" s="109"/>
      <c r="AMD4" s="109"/>
      <c r="AME4" s="109"/>
      <c r="AMF4" s="109"/>
      <c r="AMG4" s="109"/>
      <c r="AMH4" s="109"/>
      <c r="AMI4" s="109"/>
      <c r="AMJ4" s="109"/>
      <c r="AMK4" s="109"/>
      <c r="AML4" s="109"/>
      <c r="AMM4" s="109"/>
      <c r="AMN4" s="109"/>
    </row>
    <row r="9" spans="1:1028" ht="35.1" customHeight="1" x14ac:dyDescent="0.25">
      <c r="B9" s="74" t="s">
        <v>122</v>
      </c>
      <c r="C9" s="74"/>
      <c r="D9" s="74"/>
      <c r="E9" s="74"/>
      <c r="F9" s="74"/>
      <c r="G9" s="74"/>
      <c r="H9" s="74"/>
      <c r="I9" s="74"/>
      <c r="J9" s="74"/>
    </row>
    <row r="10" spans="1:1028" x14ac:dyDescent="0.25">
      <c r="B10" s="17"/>
      <c r="C10" s="17"/>
      <c r="D10" s="17"/>
      <c r="E10" s="17"/>
      <c r="F10" s="17"/>
      <c r="G10" s="17"/>
      <c r="H10" s="17"/>
      <c r="I10" s="17"/>
      <c r="J10" s="17"/>
    </row>
    <row r="11" spans="1:1028" ht="15.75" thickBot="1" x14ac:dyDescent="0.3">
      <c r="B11" s="17"/>
      <c r="C11" s="17"/>
      <c r="D11" s="17"/>
      <c r="E11" s="17"/>
      <c r="F11" s="17"/>
      <c r="G11" s="17"/>
      <c r="H11" s="17"/>
      <c r="I11" s="17"/>
      <c r="J11" s="17"/>
    </row>
    <row r="12" spans="1:1028" s="7" customFormat="1" ht="33" customHeight="1" thickBot="1" x14ac:dyDescent="0.3">
      <c r="A12" s="29"/>
      <c r="B12" s="105"/>
      <c r="C12" s="106"/>
      <c r="D12" s="106"/>
      <c r="E12" s="106"/>
      <c r="F12" s="106"/>
      <c r="G12" s="178" t="s">
        <v>123</v>
      </c>
      <c r="H12" s="179"/>
      <c r="I12" s="180"/>
      <c r="J12" s="181" t="s">
        <v>72</v>
      </c>
    </row>
    <row r="13" spans="1:1028" s="7" customFormat="1" ht="35.25" customHeight="1" thickBot="1" x14ac:dyDescent="0.3">
      <c r="B13" s="178" t="s">
        <v>124</v>
      </c>
      <c r="C13" s="179"/>
      <c r="D13" s="179"/>
      <c r="E13" s="179"/>
      <c r="F13" s="180"/>
      <c r="G13" s="107" t="s">
        <v>66</v>
      </c>
      <c r="H13" s="107" t="s">
        <v>125</v>
      </c>
      <c r="I13" s="107" t="s">
        <v>126</v>
      </c>
      <c r="J13" s="182"/>
    </row>
    <row r="14" spans="1:1028" ht="17.100000000000001" customHeight="1" x14ac:dyDescent="0.25">
      <c r="B14" s="183" t="s">
        <v>127</v>
      </c>
      <c r="C14" s="184"/>
      <c r="D14" s="184"/>
      <c r="E14" s="184"/>
      <c r="F14" s="185"/>
      <c r="G14" s="69">
        <v>242704</v>
      </c>
      <c r="H14" s="69">
        <v>31617</v>
      </c>
      <c r="I14" s="69">
        <v>0</v>
      </c>
      <c r="J14" s="108">
        <v>274321</v>
      </c>
    </row>
    <row r="15" spans="1:1028" ht="17.100000000000001" customHeight="1" x14ac:dyDescent="0.25">
      <c r="B15" s="171" t="s">
        <v>128</v>
      </c>
      <c r="C15" s="172"/>
      <c r="D15" s="172"/>
      <c r="E15" s="172"/>
      <c r="F15" s="173"/>
      <c r="G15" s="69">
        <v>444880</v>
      </c>
      <c r="H15" s="69">
        <v>133208</v>
      </c>
      <c r="I15" s="69">
        <v>170</v>
      </c>
      <c r="J15" s="108">
        <v>578258</v>
      </c>
    </row>
    <row r="16" spans="1:1028" ht="17.100000000000001" customHeight="1" x14ac:dyDescent="0.25">
      <c r="B16" s="171" t="s">
        <v>129</v>
      </c>
      <c r="C16" s="172"/>
      <c r="D16" s="172"/>
      <c r="E16" s="172"/>
      <c r="F16" s="173"/>
      <c r="G16" s="69">
        <v>16439</v>
      </c>
      <c r="H16" s="69">
        <v>71903</v>
      </c>
      <c r="I16" s="69">
        <v>126</v>
      </c>
      <c r="J16" s="108">
        <v>88468</v>
      </c>
    </row>
    <row r="17" spans="2:10" ht="17.100000000000001" customHeight="1" x14ac:dyDescent="0.25">
      <c r="B17" s="171" t="s">
        <v>278</v>
      </c>
      <c r="C17" s="172"/>
      <c r="D17" s="172"/>
      <c r="E17" s="172"/>
      <c r="F17" s="173"/>
      <c r="G17" s="69">
        <v>1206095</v>
      </c>
      <c r="H17" s="69">
        <v>421824</v>
      </c>
      <c r="I17" s="69">
        <v>0</v>
      </c>
      <c r="J17" s="108">
        <v>1627919</v>
      </c>
    </row>
    <row r="18" spans="2:10" ht="17.100000000000001" customHeight="1" x14ac:dyDescent="0.25">
      <c r="B18" s="171" t="s">
        <v>130</v>
      </c>
      <c r="C18" s="172"/>
      <c r="D18" s="172"/>
      <c r="E18" s="172"/>
      <c r="F18" s="173"/>
      <c r="G18" s="69">
        <v>5832</v>
      </c>
      <c r="H18" s="69">
        <v>249891</v>
      </c>
      <c r="I18" s="69">
        <v>0</v>
      </c>
      <c r="J18" s="108">
        <v>255723</v>
      </c>
    </row>
    <row r="19" spans="2:10" ht="17.100000000000001" customHeight="1" x14ac:dyDescent="0.25">
      <c r="B19" s="171" t="s">
        <v>131</v>
      </c>
      <c r="C19" s="172"/>
      <c r="D19" s="172"/>
      <c r="E19" s="172"/>
      <c r="F19" s="173"/>
      <c r="G19" s="69">
        <v>280353</v>
      </c>
      <c r="H19" s="69">
        <v>198032</v>
      </c>
      <c r="I19" s="69">
        <v>6215</v>
      </c>
      <c r="J19" s="108">
        <v>484600</v>
      </c>
    </row>
    <row r="20" spans="2:10" ht="17.100000000000001" customHeight="1" x14ac:dyDescent="0.25">
      <c r="B20" s="171" t="s">
        <v>132</v>
      </c>
      <c r="C20" s="172"/>
      <c r="D20" s="172"/>
      <c r="E20" s="172"/>
      <c r="F20" s="173"/>
      <c r="G20" s="69">
        <v>117265</v>
      </c>
      <c r="H20" s="69">
        <v>101925</v>
      </c>
      <c r="I20" s="69">
        <v>10</v>
      </c>
      <c r="J20" s="108">
        <v>219200</v>
      </c>
    </row>
    <row r="21" spans="2:10" ht="17.100000000000001" customHeight="1" x14ac:dyDescent="0.25">
      <c r="B21" s="171" t="s">
        <v>273</v>
      </c>
      <c r="C21" s="172"/>
      <c r="D21" s="172"/>
      <c r="E21" s="172"/>
      <c r="F21" s="173"/>
      <c r="G21" s="69">
        <v>54104</v>
      </c>
      <c r="H21" s="69">
        <v>355090</v>
      </c>
      <c r="I21" s="69">
        <v>5995</v>
      </c>
      <c r="J21" s="108">
        <v>415189</v>
      </c>
    </row>
    <row r="22" spans="2:10" ht="17.100000000000001" customHeight="1" x14ac:dyDescent="0.25">
      <c r="B22" s="171" t="s">
        <v>133</v>
      </c>
      <c r="C22" s="172"/>
      <c r="D22" s="172"/>
      <c r="E22" s="172"/>
      <c r="F22" s="173"/>
      <c r="G22" s="69">
        <v>576191</v>
      </c>
      <c r="H22" s="69">
        <v>65767</v>
      </c>
      <c r="I22" s="69">
        <v>204</v>
      </c>
      <c r="J22" s="108">
        <v>642162</v>
      </c>
    </row>
    <row r="23" spans="2:10" ht="17.100000000000001" customHeight="1" thickBot="1" x14ac:dyDescent="0.3">
      <c r="B23" s="171" t="s">
        <v>134</v>
      </c>
      <c r="C23" s="172"/>
      <c r="D23" s="172"/>
      <c r="E23" s="172"/>
      <c r="F23" s="173"/>
      <c r="G23" s="69">
        <v>2356</v>
      </c>
      <c r="H23" s="69">
        <v>44782</v>
      </c>
      <c r="I23" s="69">
        <v>0</v>
      </c>
      <c r="J23" s="108">
        <v>47138</v>
      </c>
    </row>
    <row r="24" spans="2:10" ht="17.100000000000001" customHeight="1" thickTop="1" x14ac:dyDescent="0.25">
      <c r="B24" s="174" t="s">
        <v>72</v>
      </c>
      <c r="C24" s="175"/>
      <c r="D24" s="175"/>
      <c r="E24" s="175"/>
      <c r="F24" s="176"/>
      <c r="G24" s="95">
        <v>2946219</v>
      </c>
      <c r="H24" s="95">
        <v>1674039</v>
      </c>
      <c r="I24" s="95">
        <v>12720</v>
      </c>
      <c r="J24" s="95">
        <v>4632978</v>
      </c>
    </row>
    <row r="25" spans="2:10" x14ac:dyDescent="0.25">
      <c r="B25" s="17"/>
      <c r="C25" s="17"/>
      <c r="D25" s="17"/>
      <c r="E25" s="17"/>
      <c r="F25" s="17"/>
      <c r="G25" s="17"/>
      <c r="H25" s="17"/>
      <c r="I25" s="17"/>
      <c r="J25" s="17"/>
    </row>
    <row r="26" spans="2:10" x14ac:dyDescent="0.25">
      <c r="B26" s="17"/>
      <c r="C26" s="17"/>
      <c r="D26" s="17"/>
      <c r="E26" s="17"/>
      <c r="F26" s="17"/>
      <c r="G26" s="17"/>
      <c r="H26" s="17"/>
      <c r="I26" s="17"/>
      <c r="J26" s="17"/>
    </row>
    <row r="27" spans="2:10" x14ac:dyDescent="0.25">
      <c r="B27" s="17"/>
      <c r="C27" s="17"/>
      <c r="D27" s="17"/>
      <c r="E27" s="17"/>
      <c r="F27" s="17"/>
      <c r="G27" s="17"/>
      <c r="H27" s="17"/>
      <c r="I27" s="17"/>
      <c r="J27" s="17"/>
    </row>
    <row r="28" spans="2:10" ht="35.1" customHeight="1" x14ac:dyDescent="0.25">
      <c r="B28" s="74" t="s">
        <v>135</v>
      </c>
      <c r="C28" s="74"/>
      <c r="D28" s="74"/>
      <c r="E28" s="74"/>
      <c r="F28" s="74"/>
      <c r="G28" s="74"/>
      <c r="H28" s="74"/>
      <c r="I28" s="74"/>
      <c r="J28" s="74"/>
    </row>
    <row r="29" spans="2:10" x14ac:dyDescent="0.25">
      <c r="B29" s="17"/>
      <c r="C29" s="17"/>
      <c r="D29" s="17"/>
      <c r="E29" s="17"/>
      <c r="F29" s="17"/>
      <c r="G29" s="17"/>
      <c r="H29" s="17"/>
      <c r="I29" s="17"/>
      <c r="J29" s="17"/>
    </row>
  </sheetData>
  <mergeCells count="16">
    <mergeCell ref="B23:F23"/>
    <mergeCell ref="B24:F24"/>
    <mergeCell ref="E2:J2"/>
    <mergeCell ref="E4:J4"/>
    <mergeCell ref="B18:F18"/>
    <mergeCell ref="B19:F19"/>
    <mergeCell ref="B20:F20"/>
    <mergeCell ref="B21:F21"/>
    <mergeCell ref="B22:F22"/>
    <mergeCell ref="G12:I12"/>
    <mergeCell ref="J12:J13"/>
    <mergeCell ref="B13:F13"/>
    <mergeCell ref="B14:F14"/>
    <mergeCell ref="B15:F15"/>
    <mergeCell ref="B16:F16"/>
    <mergeCell ref="B17:F17"/>
  </mergeCells>
  <printOptions horizontalCentered="1"/>
  <pageMargins left="0.78749999999999998" right="0.78749999999999998" top="0.78749999999999998" bottom="0.78749999999999998" header="0.51180555555555496" footer="0.51180555555555496"/>
  <pageSetup paperSize="9" firstPageNumber="0"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ML84"/>
  <sheetViews>
    <sheetView showGridLines="0" zoomScaleNormal="100" workbookViewId="0">
      <pane ySplit="12" topLeftCell="A13" activePane="bottomLeft" state="frozen"/>
      <selection pane="bottomLeft" activeCell="B9" sqref="B9"/>
    </sheetView>
  </sheetViews>
  <sheetFormatPr baseColWidth="10" defaultColWidth="11.42578125" defaultRowHeight="15" x14ac:dyDescent="0.25"/>
  <cols>
    <col min="1" max="1" width="5.28515625" style="7" customWidth="1"/>
    <col min="2" max="3" width="24.5703125" style="7" customWidth="1"/>
    <col min="4" max="4" width="7.7109375" style="7" customWidth="1"/>
    <col min="5" max="5" width="14" style="7" customWidth="1"/>
    <col min="6" max="6" width="12.5703125" style="7" customWidth="1"/>
    <col min="7" max="7" width="11.5703125" style="7" customWidth="1"/>
    <col min="8" max="8" width="13.85546875" style="7" customWidth="1"/>
    <col min="9" max="10" width="11.5703125" style="7" customWidth="1"/>
    <col min="11" max="11" width="17.7109375" style="7" customWidth="1"/>
    <col min="12" max="13" width="11.5703125" style="7" customWidth="1"/>
    <col min="14" max="14" width="13.42578125" style="7" customWidth="1"/>
    <col min="15" max="1026" width="11.42578125" style="7"/>
  </cols>
  <sheetData>
    <row r="1" spans="2:14" ht="15" customHeight="1" x14ac:dyDescent="0.25">
      <c r="F1" s="88"/>
      <c r="G1" s="88"/>
      <c r="H1" s="88"/>
      <c r="I1" s="88"/>
      <c r="J1" s="88"/>
      <c r="K1" s="88"/>
    </row>
    <row r="2" spans="2:14" ht="15" customHeight="1" x14ac:dyDescent="0.25">
      <c r="F2" s="162" t="s">
        <v>260</v>
      </c>
      <c r="G2" s="162"/>
      <c r="H2" s="162"/>
      <c r="I2" s="162"/>
      <c r="J2" s="162"/>
      <c r="K2" s="162"/>
    </row>
    <row r="3" spans="2:14" ht="15" customHeight="1" x14ac:dyDescent="0.25">
      <c r="F3" s="162"/>
      <c r="G3" s="162"/>
      <c r="H3" s="162"/>
      <c r="I3" s="162"/>
      <c r="J3" s="162"/>
      <c r="K3" s="162"/>
    </row>
    <row r="4" spans="2:14" ht="15" customHeight="1" x14ac:dyDescent="0.25">
      <c r="F4" s="162" t="s">
        <v>259</v>
      </c>
      <c r="G4" s="162"/>
      <c r="H4" s="162"/>
      <c r="I4" s="162"/>
      <c r="J4" s="162"/>
      <c r="K4" s="162"/>
    </row>
    <row r="9" spans="2:14" ht="35.1" customHeight="1" x14ac:dyDescent="0.25">
      <c r="B9" s="74" t="s">
        <v>136</v>
      </c>
      <c r="C9" s="74"/>
      <c r="D9" s="74"/>
      <c r="E9" s="74"/>
      <c r="F9" s="74"/>
      <c r="G9" s="74"/>
      <c r="H9" s="74"/>
      <c r="I9" s="74"/>
      <c r="J9" s="74"/>
      <c r="K9" s="74"/>
      <c r="L9" s="74"/>
      <c r="M9" s="17"/>
      <c r="N9" s="17"/>
    </row>
    <row r="10" spans="2:14" ht="15.75" thickBot="1" x14ac:dyDescent="0.3">
      <c r="B10" s="17"/>
      <c r="C10" s="17"/>
      <c r="D10" s="17"/>
      <c r="E10" s="17"/>
      <c r="F10" s="17"/>
      <c r="G10" s="17"/>
      <c r="H10" s="17"/>
      <c r="I10" s="17"/>
      <c r="J10" s="17"/>
      <c r="K10" s="17"/>
      <c r="L10" s="17"/>
      <c r="M10" s="17"/>
      <c r="N10" s="17"/>
    </row>
    <row r="11" spans="2:14" ht="30" customHeight="1" thickBot="1" x14ac:dyDescent="0.3">
      <c r="B11" s="103"/>
      <c r="C11" s="103"/>
      <c r="D11" s="103"/>
      <c r="E11" s="198" t="s">
        <v>90</v>
      </c>
      <c r="F11" s="199"/>
      <c r="G11" s="199"/>
      <c r="H11" s="199"/>
      <c r="I11" s="199"/>
      <c r="J11" s="199"/>
      <c r="K11" s="199"/>
      <c r="L11" s="199"/>
      <c r="M11" s="200"/>
      <c r="N11" s="169" t="s">
        <v>72</v>
      </c>
    </row>
    <row r="12" spans="2:14" ht="45.75" customHeight="1" thickBot="1" x14ac:dyDescent="0.3">
      <c r="B12" s="198" t="s">
        <v>124</v>
      </c>
      <c r="C12" s="199"/>
      <c r="D12" s="200"/>
      <c r="E12" s="99" t="s">
        <v>91</v>
      </c>
      <c r="F12" s="99" t="s">
        <v>92</v>
      </c>
      <c r="G12" s="99" t="s">
        <v>93</v>
      </c>
      <c r="H12" s="99" t="s">
        <v>94</v>
      </c>
      <c r="I12" s="99" t="s">
        <v>95</v>
      </c>
      <c r="J12" s="99" t="s">
        <v>96</v>
      </c>
      <c r="K12" s="99" t="s">
        <v>97</v>
      </c>
      <c r="L12" s="99" t="s">
        <v>98</v>
      </c>
      <c r="M12" s="99" t="s">
        <v>99</v>
      </c>
      <c r="N12" s="170"/>
    </row>
    <row r="13" spans="2:14" ht="15" customHeight="1" x14ac:dyDescent="0.25">
      <c r="B13" s="195" t="s">
        <v>127</v>
      </c>
      <c r="C13" s="196"/>
      <c r="D13" s="197"/>
      <c r="E13" s="80">
        <v>9093</v>
      </c>
      <c r="F13" s="80">
        <v>197058</v>
      </c>
      <c r="G13" s="80">
        <v>310</v>
      </c>
      <c r="H13" s="80">
        <v>48501</v>
      </c>
      <c r="I13" s="80">
        <v>5111</v>
      </c>
      <c r="J13" s="80">
        <v>358</v>
      </c>
      <c r="K13" s="80">
        <v>2835</v>
      </c>
      <c r="L13" s="80">
        <v>10159</v>
      </c>
      <c r="M13" s="80">
        <v>896</v>
      </c>
      <c r="N13" s="80">
        <v>274321</v>
      </c>
    </row>
    <row r="14" spans="2:14" ht="15" customHeight="1" x14ac:dyDescent="0.25">
      <c r="B14" s="171" t="s">
        <v>66</v>
      </c>
      <c r="C14" s="172"/>
      <c r="D14" s="173"/>
      <c r="E14" s="69">
        <v>5750</v>
      </c>
      <c r="F14" s="69">
        <v>177870</v>
      </c>
      <c r="G14" s="69">
        <v>275</v>
      </c>
      <c r="H14" s="69">
        <v>43866</v>
      </c>
      <c r="I14" s="69">
        <v>4175</v>
      </c>
      <c r="J14" s="69">
        <v>305</v>
      </c>
      <c r="K14" s="69">
        <v>1750</v>
      </c>
      <c r="L14" s="69">
        <v>8075</v>
      </c>
      <c r="M14" s="69">
        <v>638</v>
      </c>
      <c r="N14" s="71">
        <v>242704</v>
      </c>
    </row>
    <row r="15" spans="2:14" ht="15" customHeight="1" x14ac:dyDescent="0.25">
      <c r="B15" s="171" t="s">
        <v>125</v>
      </c>
      <c r="C15" s="172"/>
      <c r="D15" s="173"/>
      <c r="E15" s="69">
        <v>3343</v>
      </c>
      <c r="F15" s="69">
        <v>19188</v>
      </c>
      <c r="G15" s="69">
        <v>35</v>
      </c>
      <c r="H15" s="69">
        <v>4635</v>
      </c>
      <c r="I15" s="69">
        <v>936</v>
      </c>
      <c r="J15" s="69">
        <v>53</v>
      </c>
      <c r="K15" s="69">
        <v>1085</v>
      </c>
      <c r="L15" s="69">
        <v>2084</v>
      </c>
      <c r="M15" s="69">
        <v>258</v>
      </c>
      <c r="N15" s="71">
        <v>31617</v>
      </c>
    </row>
    <row r="16" spans="2:14" ht="15" customHeight="1" x14ac:dyDescent="0.25">
      <c r="B16" s="171" t="s">
        <v>126</v>
      </c>
      <c r="C16" s="172"/>
      <c r="D16" s="173"/>
      <c r="E16" s="69">
        <v>0</v>
      </c>
      <c r="F16" s="69">
        <v>0</v>
      </c>
      <c r="G16" s="69">
        <v>0</v>
      </c>
      <c r="H16" s="69">
        <v>0</v>
      </c>
      <c r="I16" s="69">
        <v>0</v>
      </c>
      <c r="J16" s="69">
        <v>0</v>
      </c>
      <c r="K16" s="69">
        <v>0</v>
      </c>
      <c r="L16" s="69">
        <v>0</v>
      </c>
      <c r="M16" s="69">
        <v>0</v>
      </c>
      <c r="N16" s="71">
        <v>0</v>
      </c>
    </row>
    <row r="17" spans="2:14" x14ac:dyDescent="0.25">
      <c r="B17" s="192" t="s">
        <v>128</v>
      </c>
      <c r="C17" s="193"/>
      <c r="D17" s="194"/>
      <c r="E17" s="80">
        <v>15263</v>
      </c>
      <c r="F17" s="80">
        <v>342177</v>
      </c>
      <c r="G17" s="80">
        <v>924</v>
      </c>
      <c r="H17" s="80">
        <v>152825</v>
      </c>
      <c r="I17" s="80">
        <v>35234</v>
      </c>
      <c r="J17" s="80">
        <v>5596</v>
      </c>
      <c r="K17" s="80">
        <v>5955</v>
      </c>
      <c r="L17" s="80">
        <v>17438</v>
      </c>
      <c r="M17" s="80">
        <v>2846</v>
      </c>
      <c r="N17" s="80">
        <v>578258</v>
      </c>
    </row>
    <row r="18" spans="2:14" ht="15" customHeight="1" x14ac:dyDescent="0.25">
      <c r="B18" s="171" t="s">
        <v>66</v>
      </c>
      <c r="C18" s="172"/>
      <c r="D18" s="173"/>
      <c r="E18" s="69">
        <v>6622</v>
      </c>
      <c r="F18" s="69">
        <v>273173</v>
      </c>
      <c r="G18" s="69">
        <v>749</v>
      </c>
      <c r="H18" s="69">
        <v>117361</v>
      </c>
      <c r="I18" s="69">
        <v>23933</v>
      </c>
      <c r="J18" s="69">
        <v>3648</v>
      </c>
      <c r="K18" s="69">
        <v>2016</v>
      </c>
      <c r="L18" s="69">
        <v>15129</v>
      </c>
      <c r="M18" s="69">
        <v>2249</v>
      </c>
      <c r="N18" s="71">
        <v>444880</v>
      </c>
    </row>
    <row r="19" spans="2:14" ht="15" customHeight="1" x14ac:dyDescent="0.25">
      <c r="B19" s="171" t="s">
        <v>125</v>
      </c>
      <c r="C19" s="172"/>
      <c r="D19" s="173"/>
      <c r="E19" s="69">
        <v>8641</v>
      </c>
      <c r="F19" s="69">
        <v>68945</v>
      </c>
      <c r="G19" s="69">
        <v>175</v>
      </c>
      <c r="H19" s="69">
        <v>35406</v>
      </c>
      <c r="I19" s="69">
        <v>11278</v>
      </c>
      <c r="J19" s="69">
        <v>1948</v>
      </c>
      <c r="K19" s="69">
        <v>3911</v>
      </c>
      <c r="L19" s="69">
        <v>2307</v>
      </c>
      <c r="M19" s="69">
        <v>597</v>
      </c>
      <c r="N19" s="71">
        <v>133208</v>
      </c>
    </row>
    <row r="20" spans="2:14" ht="15" customHeight="1" x14ac:dyDescent="0.25">
      <c r="B20" s="171" t="s">
        <v>126</v>
      </c>
      <c r="C20" s="172"/>
      <c r="D20" s="173"/>
      <c r="E20" s="69">
        <v>0</v>
      </c>
      <c r="F20" s="69">
        <v>59</v>
      </c>
      <c r="G20" s="69">
        <v>0</v>
      </c>
      <c r="H20" s="69">
        <v>58</v>
      </c>
      <c r="I20" s="69">
        <v>23</v>
      </c>
      <c r="J20" s="69">
        <v>0</v>
      </c>
      <c r="K20" s="69">
        <v>28</v>
      </c>
      <c r="L20" s="69">
        <v>2</v>
      </c>
      <c r="M20" s="69">
        <v>0</v>
      </c>
      <c r="N20" s="71">
        <v>170</v>
      </c>
    </row>
    <row r="21" spans="2:14" ht="15" customHeight="1" x14ac:dyDescent="0.25">
      <c r="B21" s="192" t="s">
        <v>129</v>
      </c>
      <c r="C21" s="193"/>
      <c r="D21" s="194"/>
      <c r="E21" s="80">
        <v>3380</v>
      </c>
      <c r="F21" s="80">
        <v>58268</v>
      </c>
      <c r="G21" s="80">
        <v>153</v>
      </c>
      <c r="H21" s="80">
        <v>23061</v>
      </c>
      <c r="I21" s="80">
        <v>1651</v>
      </c>
      <c r="J21" s="80">
        <v>1774</v>
      </c>
      <c r="K21" s="80">
        <v>0</v>
      </c>
      <c r="L21" s="80">
        <v>66</v>
      </c>
      <c r="M21" s="80">
        <v>115</v>
      </c>
      <c r="N21" s="80">
        <v>88468</v>
      </c>
    </row>
    <row r="22" spans="2:14" ht="15" customHeight="1" x14ac:dyDescent="0.25">
      <c r="B22" s="171" t="s">
        <v>66</v>
      </c>
      <c r="C22" s="172"/>
      <c r="D22" s="173"/>
      <c r="E22" s="69">
        <v>1324</v>
      </c>
      <c r="F22" s="69">
        <v>10530</v>
      </c>
      <c r="G22" s="69">
        <v>19</v>
      </c>
      <c r="H22" s="69">
        <v>4028</v>
      </c>
      <c r="I22" s="69">
        <v>365</v>
      </c>
      <c r="J22" s="69">
        <v>129</v>
      </c>
      <c r="K22" s="69">
        <v>0</v>
      </c>
      <c r="L22" s="69">
        <v>31</v>
      </c>
      <c r="M22" s="69">
        <v>13</v>
      </c>
      <c r="N22" s="71">
        <v>16439</v>
      </c>
    </row>
    <row r="23" spans="2:14" ht="15" customHeight="1" x14ac:dyDescent="0.25">
      <c r="B23" s="171" t="s">
        <v>125</v>
      </c>
      <c r="C23" s="172"/>
      <c r="D23" s="173"/>
      <c r="E23" s="69">
        <v>2048</v>
      </c>
      <c r="F23" s="69">
        <v>47691</v>
      </c>
      <c r="G23" s="69">
        <v>134</v>
      </c>
      <c r="H23" s="69">
        <v>18983</v>
      </c>
      <c r="I23" s="69">
        <v>1267</v>
      </c>
      <c r="J23" s="69">
        <v>1643</v>
      </c>
      <c r="K23" s="69">
        <v>0</v>
      </c>
      <c r="L23" s="69">
        <v>35</v>
      </c>
      <c r="M23" s="69">
        <v>102</v>
      </c>
      <c r="N23" s="71">
        <v>71903</v>
      </c>
    </row>
    <row r="24" spans="2:14" ht="15" customHeight="1" x14ac:dyDescent="0.25">
      <c r="B24" s="171" t="s">
        <v>126</v>
      </c>
      <c r="C24" s="172"/>
      <c r="D24" s="173"/>
      <c r="E24" s="69">
        <v>8</v>
      </c>
      <c r="F24" s="69">
        <v>47</v>
      </c>
      <c r="G24" s="69">
        <v>0</v>
      </c>
      <c r="H24" s="69">
        <v>50</v>
      </c>
      <c r="I24" s="69">
        <v>19</v>
      </c>
      <c r="J24" s="69">
        <v>2</v>
      </c>
      <c r="K24" s="69">
        <v>0</v>
      </c>
      <c r="L24" s="69">
        <v>0</v>
      </c>
      <c r="M24" s="69">
        <v>0</v>
      </c>
      <c r="N24" s="71">
        <v>126</v>
      </c>
    </row>
    <row r="25" spans="2:14" ht="15" customHeight="1" x14ac:dyDescent="0.25">
      <c r="B25" s="192" t="s">
        <v>272</v>
      </c>
      <c r="C25" s="193"/>
      <c r="D25" s="194"/>
      <c r="E25" s="80">
        <v>47297</v>
      </c>
      <c r="F25" s="80">
        <v>1087360</v>
      </c>
      <c r="G25" s="80">
        <v>2302</v>
      </c>
      <c r="H25" s="80">
        <v>369755</v>
      </c>
      <c r="I25" s="80">
        <v>53238</v>
      </c>
      <c r="J25" s="80">
        <v>5382</v>
      </c>
      <c r="K25" s="80">
        <v>21441</v>
      </c>
      <c r="L25" s="80">
        <v>34970</v>
      </c>
      <c r="M25" s="80">
        <v>6174</v>
      </c>
      <c r="N25" s="80">
        <v>1627919</v>
      </c>
    </row>
    <row r="26" spans="2:14" ht="15" customHeight="1" x14ac:dyDescent="0.25">
      <c r="B26" s="171" t="s">
        <v>66</v>
      </c>
      <c r="C26" s="172"/>
      <c r="D26" s="173"/>
      <c r="E26" s="69">
        <v>20300</v>
      </c>
      <c r="F26" s="69">
        <v>822682</v>
      </c>
      <c r="G26" s="69">
        <v>1674</v>
      </c>
      <c r="H26" s="69">
        <v>278906</v>
      </c>
      <c r="I26" s="69">
        <v>35783</v>
      </c>
      <c r="J26" s="69">
        <v>4115</v>
      </c>
      <c r="K26" s="69">
        <v>12806</v>
      </c>
      <c r="L26" s="69">
        <v>25764</v>
      </c>
      <c r="M26" s="69">
        <v>4065</v>
      </c>
      <c r="N26" s="71">
        <v>1206095</v>
      </c>
    </row>
    <row r="27" spans="2:14" ht="15" customHeight="1" x14ac:dyDescent="0.25">
      <c r="B27" s="171" t="s">
        <v>125</v>
      </c>
      <c r="C27" s="172"/>
      <c r="D27" s="173"/>
      <c r="E27" s="69">
        <v>26997</v>
      </c>
      <c r="F27" s="69">
        <v>264678</v>
      </c>
      <c r="G27" s="69">
        <v>628</v>
      </c>
      <c r="H27" s="69">
        <v>90849</v>
      </c>
      <c r="I27" s="69">
        <v>17455</v>
      </c>
      <c r="J27" s="69">
        <v>1267</v>
      </c>
      <c r="K27" s="69">
        <v>8635</v>
      </c>
      <c r="L27" s="69">
        <v>9206</v>
      </c>
      <c r="M27" s="69">
        <v>2109</v>
      </c>
      <c r="N27" s="71">
        <v>421824</v>
      </c>
    </row>
    <row r="28" spans="2:14" ht="15" customHeight="1" x14ac:dyDescent="0.25">
      <c r="B28" s="171" t="s">
        <v>126</v>
      </c>
      <c r="C28" s="172"/>
      <c r="D28" s="173"/>
      <c r="E28" s="69">
        <v>0</v>
      </c>
      <c r="F28" s="69">
        <v>0</v>
      </c>
      <c r="G28" s="69">
        <v>0</v>
      </c>
      <c r="H28" s="69">
        <v>0</v>
      </c>
      <c r="I28" s="69">
        <v>0</v>
      </c>
      <c r="J28" s="69">
        <v>0</v>
      </c>
      <c r="K28" s="69">
        <v>0</v>
      </c>
      <c r="L28" s="69">
        <v>0</v>
      </c>
      <c r="M28" s="69">
        <v>0</v>
      </c>
      <c r="N28" s="71">
        <v>0</v>
      </c>
    </row>
    <row r="29" spans="2:14" ht="15" customHeight="1" x14ac:dyDescent="0.25">
      <c r="B29" s="192" t="s">
        <v>130</v>
      </c>
      <c r="C29" s="193"/>
      <c r="D29" s="194"/>
      <c r="E29" s="80">
        <v>12338</v>
      </c>
      <c r="F29" s="80">
        <v>193192</v>
      </c>
      <c r="G29" s="80">
        <v>315</v>
      </c>
      <c r="H29" s="80">
        <v>41044</v>
      </c>
      <c r="I29" s="80">
        <v>6996</v>
      </c>
      <c r="J29" s="80">
        <v>1628</v>
      </c>
      <c r="K29" s="80">
        <v>0</v>
      </c>
      <c r="L29" s="80">
        <v>1</v>
      </c>
      <c r="M29" s="80">
        <v>209</v>
      </c>
      <c r="N29" s="80">
        <v>255723</v>
      </c>
    </row>
    <row r="30" spans="2:14" ht="15" customHeight="1" x14ac:dyDescent="0.25">
      <c r="B30" s="171" t="s">
        <v>66</v>
      </c>
      <c r="C30" s="172"/>
      <c r="D30" s="173"/>
      <c r="E30" s="69">
        <v>0</v>
      </c>
      <c r="F30" s="69">
        <v>1405</v>
      </c>
      <c r="G30" s="69">
        <v>0</v>
      </c>
      <c r="H30" s="69">
        <v>516</v>
      </c>
      <c r="I30" s="69">
        <v>3203</v>
      </c>
      <c r="J30" s="69">
        <v>706</v>
      </c>
      <c r="K30" s="69">
        <v>0</v>
      </c>
      <c r="L30" s="69">
        <v>0</v>
      </c>
      <c r="M30" s="69">
        <v>2</v>
      </c>
      <c r="N30" s="71">
        <v>5832</v>
      </c>
    </row>
    <row r="31" spans="2:14" ht="15" customHeight="1" x14ac:dyDescent="0.25">
      <c r="B31" s="171" t="s">
        <v>125</v>
      </c>
      <c r="C31" s="172"/>
      <c r="D31" s="173"/>
      <c r="E31" s="69">
        <v>12338</v>
      </c>
      <c r="F31" s="69">
        <v>191787</v>
      </c>
      <c r="G31" s="69">
        <v>315</v>
      </c>
      <c r="H31" s="69">
        <v>40528</v>
      </c>
      <c r="I31" s="69">
        <v>3793</v>
      </c>
      <c r="J31" s="69">
        <v>922</v>
      </c>
      <c r="K31" s="69">
        <v>0</v>
      </c>
      <c r="L31" s="69">
        <v>1</v>
      </c>
      <c r="M31" s="69">
        <v>207</v>
      </c>
      <c r="N31" s="71">
        <v>249891</v>
      </c>
    </row>
    <row r="32" spans="2:14" ht="15" customHeight="1" x14ac:dyDescent="0.25">
      <c r="B32" s="171" t="s">
        <v>126</v>
      </c>
      <c r="C32" s="172"/>
      <c r="D32" s="173"/>
      <c r="E32" s="69">
        <v>0</v>
      </c>
      <c r="F32" s="69">
        <v>0</v>
      </c>
      <c r="G32" s="69">
        <v>0</v>
      </c>
      <c r="H32" s="69">
        <v>0</v>
      </c>
      <c r="I32" s="69">
        <v>0</v>
      </c>
      <c r="J32" s="69">
        <v>0</v>
      </c>
      <c r="K32" s="69">
        <v>0</v>
      </c>
      <c r="L32" s="69">
        <v>0</v>
      </c>
      <c r="M32" s="69">
        <v>0</v>
      </c>
      <c r="N32" s="71">
        <v>0</v>
      </c>
    </row>
    <row r="33" spans="2:14" ht="15" customHeight="1" x14ac:dyDescent="0.25">
      <c r="B33" s="192" t="s">
        <v>131</v>
      </c>
      <c r="C33" s="193"/>
      <c r="D33" s="194"/>
      <c r="E33" s="80">
        <v>9014</v>
      </c>
      <c r="F33" s="80">
        <v>261731</v>
      </c>
      <c r="G33" s="80">
        <v>585</v>
      </c>
      <c r="H33" s="80">
        <v>125804</v>
      </c>
      <c r="I33" s="80">
        <v>42898</v>
      </c>
      <c r="J33" s="80">
        <v>3385</v>
      </c>
      <c r="K33" s="80">
        <v>35848</v>
      </c>
      <c r="L33" s="80">
        <v>3603</v>
      </c>
      <c r="M33" s="80">
        <v>1732</v>
      </c>
      <c r="N33" s="80">
        <v>484600</v>
      </c>
    </row>
    <row r="34" spans="2:14" ht="15" customHeight="1" x14ac:dyDescent="0.25">
      <c r="B34" s="171" t="s">
        <v>66</v>
      </c>
      <c r="C34" s="172"/>
      <c r="D34" s="173"/>
      <c r="E34" s="69">
        <v>1752</v>
      </c>
      <c r="F34" s="69">
        <v>166125</v>
      </c>
      <c r="G34" s="69">
        <v>392</v>
      </c>
      <c r="H34" s="69">
        <v>75843</v>
      </c>
      <c r="I34" s="69">
        <v>16427</v>
      </c>
      <c r="J34" s="69">
        <v>1396</v>
      </c>
      <c r="K34" s="69">
        <v>16176</v>
      </c>
      <c r="L34" s="69">
        <v>1415</v>
      </c>
      <c r="M34" s="69">
        <v>827</v>
      </c>
      <c r="N34" s="71">
        <v>280353</v>
      </c>
    </row>
    <row r="35" spans="2:14" ht="15" customHeight="1" x14ac:dyDescent="0.25">
      <c r="B35" s="171" t="s">
        <v>125</v>
      </c>
      <c r="C35" s="172"/>
      <c r="D35" s="173"/>
      <c r="E35" s="69">
        <v>7018</v>
      </c>
      <c r="F35" s="69">
        <v>93188</v>
      </c>
      <c r="G35" s="69">
        <v>185</v>
      </c>
      <c r="H35" s="69">
        <v>48387</v>
      </c>
      <c r="I35" s="69">
        <v>25821</v>
      </c>
      <c r="J35" s="69">
        <v>1945</v>
      </c>
      <c r="K35" s="69">
        <v>18467</v>
      </c>
      <c r="L35" s="69">
        <v>2138</v>
      </c>
      <c r="M35" s="69">
        <v>883</v>
      </c>
      <c r="N35" s="71">
        <v>198032</v>
      </c>
    </row>
    <row r="36" spans="2:14" ht="15" customHeight="1" x14ac:dyDescent="0.25">
      <c r="B36" s="171" t="s">
        <v>126</v>
      </c>
      <c r="C36" s="172"/>
      <c r="D36" s="173"/>
      <c r="E36" s="69">
        <v>244</v>
      </c>
      <c r="F36" s="69">
        <v>2418</v>
      </c>
      <c r="G36" s="69">
        <v>8</v>
      </c>
      <c r="H36" s="69">
        <v>1574</v>
      </c>
      <c r="I36" s="69">
        <v>650</v>
      </c>
      <c r="J36" s="69">
        <v>44</v>
      </c>
      <c r="K36" s="69">
        <v>1205</v>
      </c>
      <c r="L36" s="69">
        <v>50</v>
      </c>
      <c r="M36" s="69">
        <v>22</v>
      </c>
      <c r="N36" s="71">
        <v>6215</v>
      </c>
    </row>
    <row r="37" spans="2:14" ht="15" customHeight="1" x14ac:dyDescent="0.25">
      <c r="B37" s="192" t="s">
        <v>132</v>
      </c>
      <c r="C37" s="193"/>
      <c r="D37" s="194"/>
      <c r="E37" s="80">
        <v>2880</v>
      </c>
      <c r="F37" s="80">
        <v>131046</v>
      </c>
      <c r="G37" s="80">
        <v>400</v>
      </c>
      <c r="H37" s="80">
        <v>66364</v>
      </c>
      <c r="I37" s="80">
        <v>10491</v>
      </c>
      <c r="J37" s="80">
        <v>835</v>
      </c>
      <c r="K37" s="80">
        <v>1</v>
      </c>
      <c r="L37" s="80">
        <v>6303</v>
      </c>
      <c r="M37" s="80">
        <v>880</v>
      </c>
      <c r="N37" s="80">
        <v>219200</v>
      </c>
    </row>
    <row r="38" spans="2:14" ht="15" customHeight="1" x14ac:dyDescent="0.25">
      <c r="B38" s="171" t="s">
        <v>66</v>
      </c>
      <c r="C38" s="172"/>
      <c r="D38" s="173"/>
      <c r="E38" s="69">
        <v>1067</v>
      </c>
      <c r="F38" s="69">
        <v>68297</v>
      </c>
      <c r="G38" s="69">
        <v>193</v>
      </c>
      <c r="H38" s="69">
        <v>36950</v>
      </c>
      <c r="I38" s="69">
        <v>5585</v>
      </c>
      <c r="J38" s="69">
        <v>438</v>
      </c>
      <c r="K38" s="69">
        <v>0</v>
      </c>
      <c r="L38" s="69">
        <v>4227</v>
      </c>
      <c r="M38" s="69">
        <v>508</v>
      </c>
      <c r="N38" s="71">
        <v>117265</v>
      </c>
    </row>
    <row r="39" spans="2:14" ht="15" customHeight="1" x14ac:dyDescent="0.25">
      <c r="B39" s="171" t="s">
        <v>125</v>
      </c>
      <c r="C39" s="172"/>
      <c r="D39" s="173"/>
      <c r="E39" s="69">
        <v>1813</v>
      </c>
      <c r="F39" s="69">
        <v>62743</v>
      </c>
      <c r="G39" s="69">
        <v>207</v>
      </c>
      <c r="H39" s="69">
        <v>29410</v>
      </c>
      <c r="I39" s="69">
        <v>4906</v>
      </c>
      <c r="J39" s="69">
        <v>397</v>
      </c>
      <c r="K39" s="69">
        <v>1</v>
      </c>
      <c r="L39" s="69">
        <v>2076</v>
      </c>
      <c r="M39" s="69">
        <v>372</v>
      </c>
      <c r="N39" s="71">
        <v>101925</v>
      </c>
    </row>
    <row r="40" spans="2:14" ht="15" customHeight="1" x14ac:dyDescent="0.25">
      <c r="B40" s="171" t="s">
        <v>126</v>
      </c>
      <c r="C40" s="172"/>
      <c r="D40" s="173"/>
      <c r="E40" s="69">
        <v>0</v>
      </c>
      <c r="F40" s="69">
        <v>6</v>
      </c>
      <c r="G40" s="69">
        <v>0</v>
      </c>
      <c r="H40" s="69">
        <v>4</v>
      </c>
      <c r="I40" s="69">
        <v>0</v>
      </c>
      <c r="J40" s="69">
        <v>0</v>
      </c>
      <c r="K40" s="69">
        <v>0</v>
      </c>
      <c r="L40" s="69">
        <v>0</v>
      </c>
      <c r="M40" s="69">
        <v>0</v>
      </c>
      <c r="N40" s="71">
        <v>10</v>
      </c>
    </row>
    <row r="41" spans="2:14" x14ac:dyDescent="0.25">
      <c r="B41" s="192" t="s">
        <v>273</v>
      </c>
      <c r="C41" s="193"/>
      <c r="D41" s="194"/>
      <c r="E41" s="80">
        <v>13525</v>
      </c>
      <c r="F41" s="80">
        <v>276446</v>
      </c>
      <c r="G41" s="80">
        <v>616</v>
      </c>
      <c r="H41" s="80">
        <v>94284</v>
      </c>
      <c r="I41" s="80">
        <v>12102</v>
      </c>
      <c r="J41" s="80">
        <v>1374</v>
      </c>
      <c r="K41" s="80">
        <v>8140</v>
      </c>
      <c r="L41" s="80">
        <v>7651</v>
      </c>
      <c r="M41" s="80">
        <v>1051</v>
      </c>
      <c r="N41" s="80">
        <v>415189</v>
      </c>
    </row>
    <row r="42" spans="2:14" ht="15" customHeight="1" x14ac:dyDescent="0.25">
      <c r="B42" s="171" t="s">
        <v>66</v>
      </c>
      <c r="C42" s="172"/>
      <c r="D42" s="173"/>
      <c r="E42" s="69">
        <v>2920</v>
      </c>
      <c r="F42" s="69">
        <v>33433</v>
      </c>
      <c r="G42" s="69">
        <v>74</v>
      </c>
      <c r="H42" s="69">
        <v>10711</v>
      </c>
      <c r="I42" s="69">
        <v>641</v>
      </c>
      <c r="J42" s="69">
        <v>91</v>
      </c>
      <c r="K42" s="69">
        <v>392</v>
      </c>
      <c r="L42" s="69">
        <v>5442</v>
      </c>
      <c r="M42" s="69">
        <v>400</v>
      </c>
      <c r="N42" s="71">
        <v>54104</v>
      </c>
    </row>
    <row r="43" spans="2:14" ht="15" customHeight="1" x14ac:dyDescent="0.25">
      <c r="B43" s="171" t="s">
        <v>125</v>
      </c>
      <c r="C43" s="172"/>
      <c r="D43" s="173"/>
      <c r="E43" s="69">
        <v>10547</v>
      </c>
      <c r="F43" s="69">
        <v>238240</v>
      </c>
      <c r="G43" s="69">
        <v>540</v>
      </c>
      <c r="H43" s="69">
        <v>82747</v>
      </c>
      <c r="I43" s="69">
        <v>11268</v>
      </c>
      <c r="J43" s="69">
        <v>1273</v>
      </c>
      <c r="K43" s="69">
        <v>7628</v>
      </c>
      <c r="L43" s="69">
        <v>2200</v>
      </c>
      <c r="M43" s="69">
        <v>647</v>
      </c>
      <c r="N43" s="71">
        <v>355090</v>
      </c>
    </row>
    <row r="44" spans="2:14" ht="15" customHeight="1" x14ac:dyDescent="0.25">
      <c r="B44" s="171" t="s">
        <v>126</v>
      </c>
      <c r="C44" s="172"/>
      <c r="D44" s="173"/>
      <c r="E44" s="69">
        <v>58</v>
      </c>
      <c r="F44" s="69">
        <v>4773</v>
      </c>
      <c r="G44" s="69">
        <v>2</v>
      </c>
      <c r="H44" s="69">
        <v>826</v>
      </c>
      <c r="I44" s="69">
        <v>193</v>
      </c>
      <c r="J44" s="69">
        <v>10</v>
      </c>
      <c r="K44" s="69">
        <v>120</v>
      </c>
      <c r="L44" s="69">
        <v>9</v>
      </c>
      <c r="M44" s="69">
        <v>4</v>
      </c>
      <c r="N44" s="71">
        <v>5995</v>
      </c>
    </row>
    <row r="45" spans="2:14" ht="15" customHeight="1" x14ac:dyDescent="0.25">
      <c r="B45" s="192" t="s">
        <v>133</v>
      </c>
      <c r="C45" s="193"/>
      <c r="D45" s="194"/>
      <c r="E45" s="80">
        <v>7238</v>
      </c>
      <c r="F45" s="80">
        <v>429675</v>
      </c>
      <c r="G45" s="80">
        <v>1173</v>
      </c>
      <c r="H45" s="80">
        <v>183468</v>
      </c>
      <c r="I45" s="80">
        <v>15374</v>
      </c>
      <c r="J45" s="80">
        <v>1699</v>
      </c>
      <c r="K45" s="80">
        <v>14</v>
      </c>
      <c r="L45" s="80">
        <v>2042</v>
      </c>
      <c r="M45" s="80">
        <v>1479</v>
      </c>
      <c r="N45" s="80">
        <v>642162</v>
      </c>
    </row>
    <row r="46" spans="2:14" ht="15" customHeight="1" x14ac:dyDescent="0.25">
      <c r="B46" s="171" t="s">
        <v>66</v>
      </c>
      <c r="C46" s="172"/>
      <c r="D46" s="173"/>
      <c r="E46" s="69">
        <v>2774</v>
      </c>
      <c r="F46" s="69">
        <v>390181</v>
      </c>
      <c r="G46" s="69">
        <v>1039</v>
      </c>
      <c r="H46" s="69">
        <v>164481</v>
      </c>
      <c r="I46" s="69">
        <v>13250</v>
      </c>
      <c r="J46" s="69">
        <v>1483</v>
      </c>
      <c r="K46" s="69">
        <v>0</v>
      </c>
      <c r="L46" s="69">
        <v>1716</v>
      </c>
      <c r="M46" s="69">
        <v>1267</v>
      </c>
      <c r="N46" s="71">
        <v>576191</v>
      </c>
    </row>
    <row r="47" spans="2:14" ht="15" customHeight="1" x14ac:dyDescent="0.25">
      <c r="B47" s="171" t="s">
        <v>125</v>
      </c>
      <c r="C47" s="172"/>
      <c r="D47" s="173"/>
      <c r="E47" s="69">
        <v>4451</v>
      </c>
      <c r="F47" s="69">
        <v>39363</v>
      </c>
      <c r="G47" s="69">
        <v>133</v>
      </c>
      <c r="H47" s="69">
        <v>18930</v>
      </c>
      <c r="I47" s="69">
        <v>2123</v>
      </c>
      <c r="J47" s="69">
        <v>216</v>
      </c>
      <c r="K47" s="69">
        <v>14</v>
      </c>
      <c r="L47" s="69">
        <v>325</v>
      </c>
      <c r="M47" s="69">
        <v>212</v>
      </c>
      <c r="N47" s="71">
        <v>65767</v>
      </c>
    </row>
    <row r="48" spans="2:14" ht="15" customHeight="1" x14ac:dyDescent="0.25">
      <c r="B48" s="171" t="s">
        <v>126</v>
      </c>
      <c r="C48" s="172"/>
      <c r="D48" s="173"/>
      <c r="E48" s="69">
        <v>13</v>
      </c>
      <c r="F48" s="69">
        <v>131</v>
      </c>
      <c r="G48" s="69">
        <v>1</v>
      </c>
      <c r="H48" s="69">
        <v>57</v>
      </c>
      <c r="I48" s="69">
        <v>1</v>
      </c>
      <c r="J48" s="69">
        <v>0</v>
      </c>
      <c r="K48" s="69">
        <v>0</v>
      </c>
      <c r="L48" s="69">
        <v>1</v>
      </c>
      <c r="M48" s="69">
        <v>0</v>
      </c>
      <c r="N48" s="71">
        <v>204</v>
      </c>
    </row>
    <row r="49" spans="2:14" ht="15" customHeight="1" x14ac:dyDescent="0.25">
      <c r="B49" s="192" t="s">
        <v>134</v>
      </c>
      <c r="C49" s="193"/>
      <c r="D49" s="194"/>
      <c r="E49" s="80">
        <v>11138</v>
      </c>
      <c r="F49" s="80">
        <v>17072</v>
      </c>
      <c r="G49" s="80">
        <v>34</v>
      </c>
      <c r="H49" s="80">
        <v>8366</v>
      </c>
      <c r="I49" s="80">
        <v>7209</v>
      </c>
      <c r="J49" s="80">
        <v>1274</v>
      </c>
      <c r="K49" s="80">
        <v>578</v>
      </c>
      <c r="L49" s="80">
        <v>830</v>
      </c>
      <c r="M49" s="80">
        <v>637</v>
      </c>
      <c r="N49" s="80">
        <v>47138</v>
      </c>
    </row>
    <row r="50" spans="2:14" ht="15" customHeight="1" x14ac:dyDescent="0.25">
      <c r="B50" s="171" t="s">
        <v>66</v>
      </c>
      <c r="C50" s="172"/>
      <c r="D50" s="173"/>
      <c r="E50" s="69">
        <v>2155</v>
      </c>
      <c r="F50" s="69">
        <v>13</v>
      </c>
      <c r="G50" s="69">
        <v>0</v>
      </c>
      <c r="H50" s="69">
        <v>2</v>
      </c>
      <c r="I50" s="69">
        <v>0</v>
      </c>
      <c r="J50" s="69">
        <v>186</v>
      </c>
      <c r="K50" s="69">
        <v>0</v>
      </c>
      <c r="L50" s="69">
        <v>0</v>
      </c>
      <c r="M50" s="69">
        <v>0</v>
      </c>
      <c r="N50" s="71">
        <v>2356</v>
      </c>
    </row>
    <row r="51" spans="2:14" ht="15" customHeight="1" x14ac:dyDescent="0.25">
      <c r="B51" s="171" t="s">
        <v>125</v>
      </c>
      <c r="C51" s="172"/>
      <c r="D51" s="173"/>
      <c r="E51" s="69">
        <v>8983</v>
      </c>
      <c r="F51" s="69">
        <v>17059</v>
      </c>
      <c r="G51" s="69">
        <v>34</v>
      </c>
      <c r="H51" s="69">
        <v>8364</v>
      </c>
      <c r="I51" s="69">
        <v>7209</v>
      </c>
      <c r="J51" s="69">
        <v>1088</v>
      </c>
      <c r="K51" s="69">
        <v>578</v>
      </c>
      <c r="L51" s="69">
        <v>830</v>
      </c>
      <c r="M51" s="69">
        <v>637</v>
      </c>
      <c r="N51" s="71">
        <v>44782</v>
      </c>
    </row>
    <row r="52" spans="2:14" ht="15" customHeight="1" thickBot="1" x14ac:dyDescent="0.3">
      <c r="B52" s="171" t="s">
        <v>126</v>
      </c>
      <c r="C52" s="172"/>
      <c r="D52" s="173"/>
      <c r="E52" s="69">
        <v>0</v>
      </c>
      <c r="F52" s="69">
        <v>0</v>
      </c>
      <c r="G52" s="69">
        <v>0</v>
      </c>
      <c r="H52" s="69">
        <v>0</v>
      </c>
      <c r="I52" s="69">
        <v>0</v>
      </c>
      <c r="J52" s="69">
        <v>0</v>
      </c>
      <c r="K52" s="69">
        <v>0</v>
      </c>
      <c r="L52" s="69">
        <v>0</v>
      </c>
      <c r="M52" s="69">
        <v>0</v>
      </c>
      <c r="N52" s="71">
        <v>0</v>
      </c>
    </row>
    <row r="53" spans="2:14" ht="15" customHeight="1" thickTop="1" x14ac:dyDescent="0.25">
      <c r="B53" s="186" t="s">
        <v>72</v>
      </c>
      <c r="C53" s="187"/>
      <c r="D53" s="188"/>
      <c r="E53" s="85">
        <v>131166</v>
      </c>
      <c r="F53" s="85">
        <v>2994025</v>
      </c>
      <c r="G53" s="85">
        <v>6812</v>
      </c>
      <c r="H53" s="85">
        <v>1113472</v>
      </c>
      <c r="I53" s="85">
        <v>190304</v>
      </c>
      <c r="J53" s="85">
        <v>23305</v>
      </c>
      <c r="K53" s="85">
        <v>74812</v>
      </c>
      <c r="L53" s="85">
        <v>83063</v>
      </c>
      <c r="M53" s="85">
        <v>16019</v>
      </c>
      <c r="N53" s="85">
        <v>4632978</v>
      </c>
    </row>
    <row r="54" spans="2:14" ht="15" customHeight="1" x14ac:dyDescent="0.25">
      <c r="B54" s="171" t="s">
        <v>66</v>
      </c>
      <c r="C54" s="172"/>
      <c r="D54" s="173"/>
      <c r="E54" s="69">
        <v>44664</v>
      </c>
      <c r="F54" s="69">
        <v>1943709</v>
      </c>
      <c r="G54" s="69">
        <v>4415</v>
      </c>
      <c r="H54" s="69">
        <v>732664</v>
      </c>
      <c r="I54" s="69">
        <v>103362</v>
      </c>
      <c r="J54" s="69">
        <v>12497</v>
      </c>
      <c r="K54" s="69">
        <v>33140</v>
      </c>
      <c r="L54" s="69">
        <v>61799</v>
      </c>
      <c r="M54" s="69">
        <v>9969</v>
      </c>
      <c r="N54" s="71">
        <v>2946219</v>
      </c>
    </row>
    <row r="55" spans="2:14" ht="15" customHeight="1" x14ac:dyDescent="0.25">
      <c r="B55" s="171" t="s">
        <v>125</v>
      </c>
      <c r="C55" s="172"/>
      <c r="D55" s="173"/>
      <c r="E55" s="69">
        <v>86179</v>
      </c>
      <c r="F55" s="69">
        <v>1042882</v>
      </c>
      <c r="G55" s="69">
        <v>2386</v>
      </c>
      <c r="H55" s="69">
        <v>378239</v>
      </c>
      <c r="I55" s="69">
        <v>86056</v>
      </c>
      <c r="J55" s="69">
        <v>10752</v>
      </c>
      <c r="K55" s="69">
        <v>40319</v>
      </c>
      <c r="L55" s="69">
        <v>21202</v>
      </c>
      <c r="M55" s="69">
        <v>6024</v>
      </c>
      <c r="N55" s="71">
        <v>1674039</v>
      </c>
    </row>
    <row r="56" spans="2:14" ht="15" customHeight="1" x14ac:dyDescent="0.25">
      <c r="B56" s="189" t="s">
        <v>126</v>
      </c>
      <c r="C56" s="190"/>
      <c r="D56" s="191"/>
      <c r="E56" s="96">
        <v>323</v>
      </c>
      <c r="F56" s="96">
        <v>7434</v>
      </c>
      <c r="G56" s="96">
        <v>11</v>
      </c>
      <c r="H56" s="96">
        <v>2569</v>
      </c>
      <c r="I56" s="96">
        <v>886</v>
      </c>
      <c r="J56" s="96">
        <v>56</v>
      </c>
      <c r="K56" s="96">
        <v>1353</v>
      </c>
      <c r="L56" s="96">
        <v>62</v>
      </c>
      <c r="M56" s="96">
        <v>26</v>
      </c>
      <c r="N56" s="89">
        <v>12720</v>
      </c>
    </row>
    <row r="57" spans="2:14" x14ac:dyDescent="0.25">
      <c r="H57" s="33"/>
    </row>
    <row r="58" spans="2:14" x14ac:dyDescent="0.25">
      <c r="H58" s="33"/>
    </row>
    <row r="59" spans="2:14" x14ac:dyDescent="0.25">
      <c r="H59" s="33"/>
    </row>
    <row r="60" spans="2:14" x14ac:dyDescent="0.25">
      <c r="H60" s="33"/>
    </row>
    <row r="61" spans="2:14" x14ac:dyDescent="0.25">
      <c r="H61" s="33"/>
    </row>
    <row r="62" spans="2:14" x14ac:dyDescent="0.25">
      <c r="H62" s="33"/>
    </row>
    <row r="63" spans="2:14" x14ac:dyDescent="0.25">
      <c r="H63" s="33"/>
    </row>
    <row r="64" spans="2:14" x14ac:dyDescent="0.25">
      <c r="H64" s="33"/>
    </row>
    <row r="65" spans="8:8" x14ac:dyDescent="0.25">
      <c r="H65" s="33"/>
    </row>
    <row r="66" spans="8:8" x14ac:dyDescent="0.25">
      <c r="H66" s="33"/>
    </row>
    <row r="67" spans="8:8" x14ac:dyDescent="0.25">
      <c r="H67" s="33"/>
    </row>
    <row r="68" spans="8:8" x14ac:dyDescent="0.25">
      <c r="H68" s="33"/>
    </row>
    <row r="69" spans="8:8" x14ac:dyDescent="0.25">
      <c r="H69" s="33"/>
    </row>
    <row r="70" spans="8:8" x14ac:dyDescent="0.25">
      <c r="H70" s="33"/>
    </row>
    <row r="71" spans="8:8" x14ac:dyDescent="0.25">
      <c r="H71" s="33"/>
    </row>
    <row r="72" spans="8:8" x14ac:dyDescent="0.25">
      <c r="H72" s="33"/>
    </row>
    <row r="73" spans="8:8" x14ac:dyDescent="0.25">
      <c r="H73" s="33"/>
    </row>
    <row r="74" spans="8:8" x14ac:dyDescent="0.25">
      <c r="H74" s="33"/>
    </row>
    <row r="75" spans="8:8" x14ac:dyDescent="0.25">
      <c r="H75" s="33"/>
    </row>
    <row r="76" spans="8:8" x14ac:dyDescent="0.25">
      <c r="H76" s="33"/>
    </row>
    <row r="77" spans="8:8" x14ac:dyDescent="0.25">
      <c r="H77" s="33"/>
    </row>
    <row r="78" spans="8:8" x14ac:dyDescent="0.25">
      <c r="H78" s="33"/>
    </row>
    <row r="79" spans="8:8" x14ac:dyDescent="0.25">
      <c r="H79" s="33"/>
    </row>
    <row r="80" spans="8:8" x14ac:dyDescent="0.25">
      <c r="H80" s="33"/>
    </row>
    <row r="81" spans="8:8" x14ac:dyDescent="0.25">
      <c r="H81" s="33"/>
    </row>
    <row r="82" spans="8:8" x14ac:dyDescent="0.25">
      <c r="H82" s="33"/>
    </row>
    <row r="83" spans="8:8" x14ac:dyDescent="0.25">
      <c r="H83" s="33"/>
    </row>
    <row r="84" spans="8:8" x14ac:dyDescent="0.25">
      <c r="H84" s="33"/>
    </row>
  </sheetData>
  <mergeCells count="49">
    <mergeCell ref="F2:K3"/>
    <mergeCell ref="F4:K4"/>
    <mergeCell ref="E11:M11"/>
    <mergeCell ref="N11:N12"/>
    <mergeCell ref="B12:D12"/>
    <mergeCell ref="B14:D14"/>
    <mergeCell ref="B13:D13"/>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53:D53"/>
    <mergeCell ref="B54:D54"/>
    <mergeCell ref="B55:D55"/>
    <mergeCell ref="B56:D56"/>
    <mergeCell ref="B48:D48"/>
    <mergeCell ref="B49:D49"/>
    <mergeCell ref="B50:D50"/>
    <mergeCell ref="B51:D51"/>
    <mergeCell ref="B52:D52"/>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L67"/>
  <sheetViews>
    <sheetView showGridLines="0" zoomScaleNormal="100" workbookViewId="0">
      <pane ySplit="12" topLeftCell="A13" activePane="bottomLeft" state="frozen"/>
      <selection pane="bottomLeft" activeCell="B9" sqref="B9"/>
    </sheetView>
  </sheetViews>
  <sheetFormatPr baseColWidth="10" defaultColWidth="11.42578125" defaultRowHeight="15" x14ac:dyDescent="0.25"/>
  <cols>
    <col min="1" max="1" width="5.28515625" style="7" customWidth="1"/>
    <col min="2" max="2" width="24.5703125" style="7" customWidth="1"/>
    <col min="3" max="3" width="11.42578125" style="7" customWidth="1"/>
    <col min="4" max="4" width="20.7109375" style="7" customWidth="1"/>
    <col min="5" max="10" width="11.5703125" style="7" customWidth="1"/>
    <col min="11" max="11" width="13.7109375" style="7" customWidth="1"/>
    <col min="12" max="12" width="11.42578125" style="7"/>
    <col min="13" max="13" width="11.42578125" style="19"/>
    <col min="14" max="23" width="11.85546875" style="20" customWidth="1"/>
    <col min="24" max="24" width="11.42578125" style="19"/>
    <col min="25" max="1024" width="11.42578125" style="7"/>
  </cols>
  <sheetData>
    <row r="1" spans="1:27 1025:1026" ht="15" customHeight="1" x14ac:dyDescent="0.25">
      <c r="D1" s="88"/>
      <c r="E1" s="88"/>
      <c r="F1" s="88"/>
      <c r="G1" s="88"/>
      <c r="H1" s="88"/>
      <c r="I1" s="88"/>
    </row>
    <row r="2" spans="1:27 1025:1026" ht="15" customHeight="1" x14ac:dyDescent="0.25">
      <c r="E2" s="88"/>
      <c r="F2" s="162" t="s">
        <v>260</v>
      </c>
      <c r="G2" s="162"/>
      <c r="H2" s="162"/>
      <c r="I2" s="162"/>
      <c r="J2" s="162"/>
      <c r="K2" s="162"/>
    </row>
    <row r="3" spans="1:27 1025:1026" ht="15" customHeight="1" x14ac:dyDescent="0.25">
      <c r="D3" s="88"/>
      <c r="E3" s="88"/>
      <c r="F3" s="88"/>
      <c r="G3" s="88"/>
      <c r="H3" s="88"/>
      <c r="I3" s="88"/>
    </row>
    <row r="4" spans="1:27 1025:1026" ht="15" customHeight="1" x14ac:dyDescent="0.25">
      <c r="E4" s="88"/>
      <c r="F4" s="162" t="s">
        <v>259</v>
      </c>
      <c r="G4" s="162"/>
      <c r="H4" s="162"/>
      <c r="I4" s="162"/>
      <c r="J4" s="162"/>
      <c r="K4" s="162"/>
      <c r="Y4" s="18"/>
    </row>
    <row r="5" spans="1:27 1025:1026" x14ac:dyDescent="0.25">
      <c r="Y5" s="18"/>
    </row>
    <row r="6" spans="1:27 1025:1026" x14ac:dyDescent="0.25">
      <c r="Y6" s="18"/>
    </row>
    <row r="7" spans="1:27 1025:1026" x14ac:dyDescent="0.25">
      <c r="Y7" s="18"/>
    </row>
    <row r="8" spans="1:27 1025:1026" x14ac:dyDescent="0.25">
      <c r="Y8" s="18"/>
    </row>
    <row r="9" spans="1:27 1025:1026" ht="35.1" customHeight="1" x14ac:dyDescent="0.25">
      <c r="B9" s="74" t="s">
        <v>137</v>
      </c>
      <c r="C9" s="74"/>
      <c r="D9" s="74"/>
      <c r="E9" s="74"/>
      <c r="F9" s="74"/>
      <c r="G9" s="74"/>
      <c r="H9" s="74"/>
      <c r="I9" s="74"/>
      <c r="J9" s="74"/>
      <c r="K9" s="17"/>
      <c r="Y9" s="18"/>
    </row>
    <row r="10" spans="1:27 1025:1026" ht="15.75" thickBot="1" x14ac:dyDescent="0.3">
      <c r="B10" s="17"/>
      <c r="C10" s="17"/>
      <c r="D10" s="17"/>
      <c r="E10" s="17"/>
      <c r="F10" s="17"/>
      <c r="G10" s="17"/>
      <c r="H10" s="17"/>
      <c r="I10" s="17"/>
      <c r="J10" s="17"/>
      <c r="K10" s="17"/>
      <c r="Y10" s="18"/>
    </row>
    <row r="11" spans="1:27 1025:1026" ht="30" customHeight="1" thickBot="1" x14ac:dyDescent="0.3">
      <c r="A11" s="29"/>
      <c r="B11" s="103"/>
      <c r="C11" s="103"/>
      <c r="D11" s="103"/>
      <c r="E11" s="201" t="s">
        <v>138</v>
      </c>
      <c r="F11" s="202"/>
      <c r="G11" s="202"/>
      <c r="H11" s="202"/>
      <c r="I11" s="202"/>
      <c r="J11" s="202"/>
      <c r="K11" s="202"/>
      <c r="L11" s="203"/>
      <c r="M11" s="204" t="s">
        <v>117</v>
      </c>
      <c r="N11" s="7"/>
      <c r="O11" s="19"/>
      <c r="X11" s="20"/>
      <c r="Y11" s="20"/>
      <c r="Z11" s="19"/>
      <c r="AA11" s="18"/>
      <c r="AMK11" s="7"/>
      <c r="AML11" s="7"/>
    </row>
    <row r="12" spans="1:27 1025:1026" ht="30" customHeight="1" thickBot="1" x14ac:dyDescent="0.3">
      <c r="A12" s="29"/>
      <c r="B12" s="198" t="s">
        <v>124</v>
      </c>
      <c r="C12" s="199"/>
      <c r="D12" s="200"/>
      <c r="E12" s="99" t="s">
        <v>139</v>
      </c>
      <c r="F12" s="99" t="s">
        <v>103</v>
      </c>
      <c r="G12" s="99" t="s">
        <v>104</v>
      </c>
      <c r="H12" s="99" t="s">
        <v>105</v>
      </c>
      <c r="I12" s="99" t="s">
        <v>106</v>
      </c>
      <c r="J12" s="99" t="s">
        <v>107</v>
      </c>
      <c r="K12" s="99" t="s">
        <v>108</v>
      </c>
      <c r="L12" s="99" t="s">
        <v>109</v>
      </c>
      <c r="M12" s="201"/>
      <c r="N12" s="7"/>
      <c r="O12" s="19"/>
      <c r="X12" s="20"/>
      <c r="Y12" s="20"/>
      <c r="Z12" s="19"/>
      <c r="AA12" s="18"/>
      <c r="AMK12" s="7"/>
      <c r="AML12" s="7"/>
    </row>
    <row r="13" spans="1:27 1025:1026" x14ac:dyDescent="0.25">
      <c r="B13" s="195" t="s">
        <v>127</v>
      </c>
      <c r="C13" s="196"/>
      <c r="D13" s="197"/>
      <c r="E13" s="80">
        <v>29691</v>
      </c>
      <c r="F13" s="80">
        <v>24003</v>
      </c>
      <c r="G13" s="80">
        <v>29659</v>
      </c>
      <c r="H13" s="80">
        <v>36519</v>
      </c>
      <c r="I13" s="80">
        <v>18172</v>
      </c>
      <c r="J13" s="80">
        <v>24316</v>
      </c>
      <c r="K13" s="80">
        <v>59158</v>
      </c>
      <c r="L13" s="80">
        <v>52803</v>
      </c>
      <c r="M13" s="80">
        <v>274321</v>
      </c>
      <c r="N13" s="7"/>
      <c r="O13" s="19"/>
      <c r="X13" s="20"/>
      <c r="Y13" s="20"/>
      <c r="Z13" s="19"/>
      <c r="AA13" s="18"/>
      <c r="AMK13" s="7"/>
      <c r="AML13" s="7"/>
    </row>
    <row r="14" spans="1:27 1025:1026" x14ac:dyDescent="0.25">
      <c r="B14" s="171" t="s">
        <v>66</v>
      </c>
      <c r="C14" s="172"/>
      <c r="D14" s="173"/>
      <c r="E14" s="69">
        <v>26947</v>
      </c>
      <c r="F14" s="69">
        <v>20166</v>
      </c>
      <c r="G14" s="69">
        <v>26755</v>
      </c>
      <c r="H14" s="69">
        <v>33704</v>
      </c>
      <c r="I14" s="69">
        <v>15455</v>
      </c>
      <c r="J14" s="69">
        <v>22442</v>
      </c>
      <c r="K14" s="69">
        <v>51500</v>
      </c>
      <c r="L14" s="69">
        <v>45735</v>
      </c>
      <c r="M14" s="71">
        <v>242704</v>
      </c>
      <c r="N14" s="7"/>
      <c r="O14" s="19"/>
      <c r="Q14" s="21"/>
      <c r="R14" s="21"/>
      <c r="S14" s="21"/>
      <c r="T14" s="21"/>
      <c r="U14" s="21"/>
      <c r="V14" s="21"/>
      <c r="W14" s="21"/>
      <c r="X14" s="21"/>
      <c r="Y14" s="20"/>
      <c r="Z14" s="19"/>
      <c r="AA14" s="18"/>
      <c r="AMK14" s="7"/>
      <c r="AML14" s="7"/>
    </row>
    <row r="15" spans="1:27 1025:1026" x14ac:dyDescent="0.25">
      <c r="B15" s="171" t="s">
        <v>125</v>
      </c>
      <c r="C15" s="172"/>
      <c r="D15" s="173"/>
      <c r="E15" s="69">
        <v>2744</v>
      </c>
      <c r="F15" s="69">
        <v>3837</v>
      </c>
      <c r="G15" s="69">
        <v>2904</v>
      </c>
      <c r="H15" s="69">
        <v>2815</v>
      </c>
      <c r="I15" s="69">
        <v>2717</v>
      </c>
      <c r="J15" s="69">
        <v>1874</v>
      </c>
      <c r="K15" s="69">
        <v>7658</v>
      </c>
      <c r="L15" s="69">
        <v>7068</v>
      </c>
      <c r="M15" s="71">
        <v>31617</v>
      </c>
      <c r="N15" s="7"/>
      <c r="O15" s="19"/>
      <c r="Q15" s="21"/>
      <c r="R15" s="21"/>
      <c r="S15" s="21"/>
      <c r="T15" s="21"/>
      <c r="U15" s="21"/>
      <c r="V15" s="21"/>
      <c r="W15" s="21"/>
      <c r="X15" s="21"/>
      <c r="Y15" s="20"/>
      <c r="Z15" s="19"/>
      <c r="AA15" s="18"/>
      <c r="AMK15" s="7"/>
      <c r="AML15" s="7"/>
    </row>
    <row r="16" spans="1:27 1025:1026" x14ac:dyDescent="0.25">
      <c r="B16" s="171" t="s">
        <v>126</v>
      </c>
      <c r="C16" s="172"/>
      <c r="D16" s="173"/>
      <c r="E16" s="69">
        <v>0</v>
      </c>
      <c r="F16" s="69">
        <v>0</v>
      </c>
      <c r="G16" s="69">
        <v>0</v>
      </c>
      <c r="H16" s="69">
        <v>0</v>
      </c>
      <c r="I16" s="69">
        <v>0</v>
      </c>
      <c r="J16" s="69">
        <v>0</v>
      </c>
      <c r="K16" s="69">
        <v>0</v>
      </c>
      <c r="L16" s="69">
        <v>0</v>
      </c>
      <c r="M16" s="71">
        <v>0</v>
      </c>
      <c r="N16" s="7"/>
      <c r="O16" s="19"/>
      <c r="Q16" s="21"/>
      <c r="R16" s="21"/>
      <c r="S16" s="21"/>
      <c r="T16" s="21"/>
      <c r="U16" s="21"/>
      <c r="V16" s="21"/>
      <c r="W16" s="21"/>
      <c r="X16" s="21"/>
      <c r="Y16" s="20"/>
      <c r="Z16" s="19"/>
      <c r="AA16" s="18"/>
      <c r="AMK16" s="7"/>
      <c r="AML16" s="7"/>
    </row>
    <row r="17" spans="2:27 1025:1026" x14ac:dyDescent="0.25">
      <c r="B17" s="192" t="s">
        <v>128</v>
      </c>
      <c r="C17" s="193"/>
      <c r="D17" s="194"/>
      <c r="E17" s="80">
        <v>65438</v>
      </c>
      <c r="F17" s="80">
        <v>61107</v>
      </c>
      <c r="G17" s="80">
        <v>54375</v>
      </c>
      <c r="H17" s="80">
        <v>83948</v>
      </c>
      <c r="I17" s="80">
        <v>28127</v>
      </c>
      <c r="J17" s="80">
        <v>46794</v>
      </c>
      <c r="K17" s="80">
        <v>131302</v>
      </c>
      <c r="L17" s="80">
        <v>107167</v>
      </c>
      <c r="M17" s="80">
        <v>578258</v>
      </c>
      <c r="N17" s="7"/>
      <c r="O17" s="19"/>
      <c r="Q17" s="21"/>
      <c r="R17" s="21"/>
      <c r="S17" s="21"/>
      <c r="T17" s="21"/>
      <c r="U17" s="21"/>
      <c r="V17" s="21"/>
      <c r="W17" s="21"/>
      <c r="X17" s="21"/>
      <c r="Y17" s="20"/>
      <c r="Z17" s="19"/>
      <c r="AA17" s="18"/>
      <c r="AMK17" s="7"/>
      <c r="AML17" s="7"/>
    </row>
    <row r="18" spans="2:27 1025:1026" x14ac:dyDescent="0.25">
      <c r="B18" s="171" t="s">
        <v>66</v>
      </c>
      <c r="C18" s="172"/>
      <c r="D18" s="173"/>
      <c r="E18" s="69">
        <v>53037</v>
      </c>
      <c r="F18" s="69">
        <v>43061</v>
      </c>
      <c r="G18" s="69">
        <v>43579</v>
      </c>
      <c r="H18" s="69">
        <v>70276</v>
      </c>
      <c r="I18" s="69">
        <v>17193</v>
      </c>
      <c r="J18" s="69">
        <v>39439</v>
      </c>
      <c r="K18" s="69">
        <v>98397</v>
      </c>
      <c r="L18" s="69">
        <v>79898</v>
      </c>
      <c r="M18" s="71">
        <v>444880</v>
      </c>
      <c r="N18" s="7"/>
      <c r="O18" s="19"/>
      <c r="Q18" s="21"/>
      <c r="R18" s="21"/>
      <c r="S18" s="21"/>
      <c r="T18" s="21"/>
      <c r="U18" s="21"/>
      <c r="V18" s="21"/>
      <c r="W18" s="21"/>
      <c r="X18" s="21"/>
      <c r="Y18" s="20"/>
      <c r="Z18" s="19"/>
      <c r="AA18" s="18"/>
      <c r="AMK18" s="7"/>
      <c r="AML18" s="7"/>
    </row>
    <row r="19" spans="2:27 1025:1026" x14ac:dyDescent="0.25">
      <c r="B19" s="171" t="s">
        <v>125</v>
      </c>
      <c r="C19" s="172"/>
      <c r="D19" s="173"/>
      <c r="E19" s="69">
        <v>12389</v>
      </c>
      <c r="F19" s="69">
        <v>18028</v>
      </c>
      <c r="G19" s="69">
        <v>10779</v>
      </c>
      <c r="H19" s="69">
        <v>13647</v>
      </c>
      <c r="I19" s="69">
        <v>10922</v>
      </c>
      <c r="J19" s="69">
        <v>7333</v>
      </c>
      <c r="K19" s="69">
        <v>32873</v>
      </c>
      <c r="L19" s="69">
        <v>27237</v>
      </c>
      <c r="M19" s="71">
        <v>133208</v>
      </c>
      <c r="N19" s="7"/>
      <c r="O19" s="19"/>
      <c r="Q19" s="21"/>
      <c r="R19" s="21"/>
      <c r="S19" s="21"/>
      <c r="T19" s="21"/>
      <c r="U19" s="21"/>
      <c r="V19" s="21"/>
      <c r="W19" s="21"/>
      <c r="X19" s="21"/>
      <c r="Y19" s="20"/>
      <c r="Z19" s="19"/>
      <c r="AA19" s="18"/>
      <c r="AMK19" s="7"/>
      <c r="AML19" s="7"/>
    </row>
    <row r="20" spans="2:27 1025:1026" x14ac:dyDescent="0.25">
      <c r="B20" s="171" t="s">
        <v>126</v>
      </c>
      <c r="C20" s="172"/>
      <c r="D20" s="173"/>
      <c r="E20" s="69">
        <v>12</v>
      </c>
      <c r="F20" s="69">
        <v>18</v>
      </c>
      <c r="G20" s="69">
        <v>17</v>
      </c>
      <c r="H20" s="69">
        <v>25</v>
      </c>
      <c r="I20" s="69">
        <v>12</v>
      </c>
      <c r="J20" s="69">
        <v>22</v>
      </c>
      <c r="K20" s="69">
        <v>32</v>
      </c>
      <c r="L20" s="69">
        <v>32</v>
      </c>
      <c r="M20" s="71">
        <v>170</v>
      </c>
      <c r="N20" s="7"/>
      <c r="O20" s="19"/>
      <c r="Q20" s="21"/>
      <c r="R20" s="21"/>
      <c r="S20" s="21"/>
      <c r="T20" s="21"/>
      <c r="U20" s="21"/>
      <c r="V20" s="21"/>
      <c r="W20" s="21"/>
      <c r="X20" s="21"/>
      <c r="Y20" s="20"/>
      <c r="Z20" s="19"/>
      <c r="AA20" s="18"/>
      <c r="AMK20" s="7"/>
      <c r="AML20" s="7"/>
    </row>
    <row r="21" spans="2:27 1025:1026" x14ac:dyDescent="0.25">
      <c r="B21" s="192" t="s">
        <v>129</v>
      </c>
      <c r="C21" s="193"/>
      <c r="D21" s="194"/>
      <c r="E21" s="80">
        <v>9917</v>
      </c>
      <c r="F21" s="80">
        <v>9991</v>
      </c>
      <c r="G21" s="80">
        <v>7951</v>
      </c>
      <c r="H21" s="80">
        <v>10243</v>
      </c>
      <c r="I21" s="80">
        <v>6297</v>
      </c>
      <c r="J21" s="80">
        <v>6479</v>
      </c>
      <c r="K21" s="80">
        <v>19953</v>
      </c>
      <c r="L21" s="80">
        <v>17637</v>
      </c>
      <c r="M21" s="80">
        <v>88468</v>
      </c>
      <c r="N21" s="7"/>
      <c r="O21" s="19"/>
      <c r="Q21" s="21"/>
      <c r="R21" s="21"/>
      <c r="S21" s="21"/>
      <c r="T21" s="21"/>
      <c r="U21" s="21"/>
      <c r="V21" s="21"/>
      <c r="W21" s="21"/>
      <c r="X21" s="21"/>
      <c r="Y21" s="20"/>
      <c r="Z21" s="19"/>
      <c r="AA21" s="18"/>
      <c r="AMK21" s="7"/>
      <c r="AML21" s="7"/>
    </row>
    <row r="22" spans="2:27 1025:1026" x14ac:dyDescent="0.25">
      <c r="B22" s="171" t="s">
        <v>66</v>
      </c>
      <c r="C22" s="172"/>
      <c r="D22" s="173"/>
      <c r="E22" s="69">
        <v>2612</v>
      </c>
      <c r="F22" s="69">
        <v>1169</v>
      </c>
      <c r="G22" s="69">
        <v>1394</v>
      </c>
      <c r="H22" s="69">
        <v>2823</v>
      </c>
      <c r="I22" s="69">
        <v>525</v>
      </c>
      <c r="J22" s="69">
        <v>1971</v>
      </c>
      <c r="K22" s="69">
        <v>3341</v>
      </c>
      <c r="L22" s="69">
        <v>2604</v>
      </c>
      <c r="M22" s="71">
        <v>16439</v>
      </c>
      <c r="N22" s="7"/>
      <c r="O22" s="19"/>
      <c r="Q22" s="21"/>
      <c r="R22" s="21"/>
      <c r="S22" s="21"/>
      <c r="T22" s="21"/>
      <c r="U22" s="21"/>
      <c r="V22" s="21"/>
      <c r="W22" s="21"/>
      <c r="X22" s="21"/>
      <c r="Y22" s="20"/>
      <c r="Z22" s="19"/>
      <c r="AA22" s="18"/>
      <c r="AMK22" s="7"/>
      <c r="AML22" s="7"/>
    </row>
    <row r="23" spans="2:27 1025:1026" x14ac:dyDescent="0.25">
      <c r="B23" s="171" t="s">
        <v>125</v>
      </c>
      <c r="C23" s="172"/>
      <c r="D23" s="173"/>
      <c r="E23" s="69">
        <v>7295</v>
      </c>
      <c r="F23" s="69">
        <v>8806</v>
      </c>
      <c r="G23" s="69">
        <v>6548</v>
      </c>
      <c r="H23" s="69">
        <v>7411</v>
      </c>
      <c r="I23" s="69">
        <v>5767</v>
      </c>
      <c r="J23" s="69">
        <v>4495</v>
      </c>
      <c r="K23" s="69">
        <v>16564</v>
      </c>
      <c r="L23" s="69">
        <v>15017</v>
      </c>
      <c r="M23" s="71">
        <v>71903</v>
      </c>
      <c r="N23" s="7"/>
      <c r="O23" s="19"/>
      <c r="Q23" s="21"/>
      <c r="R23" s="21"/>
      <c r="S23" s="21"/>
      <c r="T23" s="21"/>
      <c r="U23" s="21"/>
      <c r="V23" s="21"/>
      <c r="W23" s="21"/>
      <c r="X23" s="21"/>
      <c r="Y23" s="20"/>
      <c r="Z23" s="19"/>
      <c r="AA23" s="18"/>
      <c r="AMK23" s="7"/>
      <c r="AML23" s="7"/>
    </row>
    <row r="24" spans="2:27 1025:1026" x14ac:dyDescent="0.25">
      <c r="B24" s="171" t="s">
        <v>126</v>
      </c>
      <c r="C24" s="172"/>
      <c r="D24" s="173"/>
      <c r="E24" s="69">
        <v>10</v>
      </c>
      <c r="F24" s="69">
        <v>16</v>
      </c>
      <c r="G24" s="69">
        <v>9</v>
      </c>
      <c r="H24" s="69">
        <v>9</v>
      </c>
      <c r="I24" s="69">
        <v>5</v>
      </c>
      <c r="J24" s="69">
        <v>13</v>
      </c>
      <c r="K24" s="69">
        <v>48</v>
      </c>
      <c r="L24" s="69">
        <v>16</v>
      </c>
      <c r="M24" s="71">
        <v>126</v>
      </c>
      <c r="N24" s="7"/>
      <c r="O24" s="19"/>
      <c r="X24" s="20"/>
      <c r="Y24" s="20"/>
      <c r="Z24" s="19"/>
      <c r="AA24" s="18"/>
      <c r="AMK24" s="7"/>
      <c r="AML24" s="7"/>
    </row>
    <row r="25" spans="2:27 1025:1026" x14ac:dyDescent="0.25">
      <c r="B25" s="192" t="s">
        <v>272</v>
      </c>
      <c r="C25" s="193"/>
      <c r="D25" s="194"/>
      <c r="E25" s="80">
        <v>160239</v>
      </c>
      <c r="F25" s="80">
        <v>204011</v>
      </c>
      <c r="G25" s="80">
        <v>146331</v>
      </c>
      <c r="H25" s="80">
        <v>206464</v>
      </c>
      <c r="I25" s="80">
        <v>101113</v>
      </c>
      <c r="J25" s="80">
        <v>124520</v>
      </c>
      <c r="K25" s="80">
        <v>337260</v>
      </c>
      <c r="L25" s="80">
        <v>347981</v>
      </c>
      <c r="M25" s="80">
        <v>1627919</v>
      </c>
      <c r="N25" s="7"/>
      <c r="O25" s="19"/>
      <c r="X25" s="20"/>
      <c r="Y25" s="20"/>
      <c r="Z25" s="19"/>
      <c r="AA25" s="18"/>
      <c r="AMK25" s="7"/>
      <c r="AML25" s="7"/>
    </row>
    <row r="26" spans="2:27 1025:1026" x14ac:dyDescent="0.25">
      <c r="B26" s="171" t="s">
        <v>66</v>
      </c>
      <c r="C26" s="172"/>
      <c r="D26" s="173"/>
      <c r="E26" s="69">
        <v>121799</v>
      </c>
      <c r="F26" s="69">
        <v>147736</v>
      </c>
      <c r="G26" s="69">
        <v>108484</v>
      </c>
      <c r="H26" s="69">
        <v>163011</v>
      </c>
      <c r="I26" s="69">
        <v>69425</v>
      </c>
      <c r="J26" s="69">
        <v>101025</v>
      </c>
      <c r="K26" s="69">
        <v>240717</v>
      </c>
      <c r="L26" s="69">
        <v>253898</v>
      </c>
      <c r="M26" s="71">
        <v>1206095</v>
      </c>
      <c r="N26" s="7"/>
      <c r="O26" s="19"/>
      <c r="X26" s="20"/>
      <c r="Y26" s="20"/>
      <c r="Z26" s="19"/>
      <c r="AA26" s="18"/>
      <c r="AMK26" s="7"/>
      <c r="AML26" s="7"/>
    </row>
    <row r="27" spans="2:27 1025:1026" x14ac:dyDescent="0.25">
      <c r="B27" s="171" t="s">
        <v>125</v>
      </c>
      <c r="C27" s="172"/>
      <c r="D27" s="173"/>
      <c r="E27" s="69">
        <v>38440</v>
      </c>
      <c r="F27" s="69">
        <v>56275</v>
      </c>
      <c r="G27" s="69">
        <v>37847</v>
      </c>
      <c r="H27" s="69">
        <v>43453</v>
      </c>
      <c r="I27" s="69">
        <v>31688</v>
      </c>
      <c r="J27" s="69">
        <v>23495</v>
      </c>
      <c r="K27" s="69">
        <v>96543</v>
      </c>
      <c r="L27" s="69">
        <v>94083</v>
      </c>
      <c r="M27" s="71">
        <v>421824</v>
      </c>
      <c r="N27" s="7"/>
      <c r="O27" s="19"/>
      <c r="X27" s="20"/>
      <c r="Y27" s="20"/>
      <c r="Z27" s="19"/>
      <c r="AA27" s="18"/>
      <c r="AMK27" s="7"/>
      <c r="AML27" s="7"/>
    </row>
    <row r="28" spans="2:27 1025:1026" x14ac:dyDescent="0.25">
      <c r="B28" s="171" t="s">
        <v>126</v>
      </c>
      <c r="C28" s="172"/>
      <c r="D28" s="173"/>
      <c r="E28" s="69">
        <v>0</v>
      </c>
      <c r="F28" s="69">
        <v>0</v>
      </c>
      <c r="G28" s="69">
        <v>0</v>
      </c>
      <c r="H28" s="69">
        <v>0</v>
      </c>
      <c r="I28" s="69">
        <v>0</v>
      </c>
      <c r="J28" s="69">
        <v>0</v>
      </c>
      <c r="K28" s="69">
        <v>0</v>
      </c>
      <c r="L28" s="69">
        <v>0</v>
      </c>
      <c r="M28" s="71">
        <v>0</v>
      </c>
      <c r="N28" s="7"/>
      <c r="O28" s="19"/>
      <c r="X28" s="20"/>
      <c r="Y28" s="20"/>
      <c r="Z28" s="19"/>
      <c r="AA28" s="18"/>
      <c r="AMK28" s="7"/>
      <c r="AML28" s="7"/>
    </row>
    <row r="29" spans="2:27 1025:1026" x14ac:dyDescent="0.25">
      <c r="B29" s="192" t="s">
        <v>130</v>
      </c>
      <c r="C29" s="193"/>
      <c r="D29" s="194"/>
      <c r="E29" s="80">
        <v>21511</v>
      </c>
      <c r="F29" s="80">
        <v>28719</v>
      </c>
      <c r="G29" s="80">
        <v>26955</v>
      </c>
      <c r="H29" s="80">
        <v>26661</v>
      </c>
      <c r="I29" s="80">
        <v>16611</v>
      </c>
      <c r="J29" s="80">
        <v>15521</v>
      </c>
      <c r="K29" s="80">
        <v>59967</v>
      </c>
      <c r="L29" s="80">
        <v>59778</v>
      </c>
      <c r="M29" s="80">
        <v>255723</v>
      </c>
      <c r="N29" s="7"/>
      <c r="O29" s="19"/>
      <c r="X29" s="20"/>
      <c r="Y29" s="20"/>
      <c r="Z29" s="19"/>
      <c r="AA29" s="18"/>
      <c r="AMK29" s="7"/>
      <c r="AML29" s="7"/>
    </row>
    <row r="30" spans="2:27 1025:1026" x14ac:dyDescent="0.25">
      <c r="B30" s="171" t="s">
        <v>66</v>
      </c>
      <c r="C30" s="172"/>
      <c r="D30" s="173"/>
      <c r="E30" s="69">
        <v>571</v>
      </c>
      <c r="F30" s="69">
        <v>584</v>
      </c>
      <c r="G30" s="69">
        <v>414</v>
      </c>
      <c r="H30" s="69">
        <v>666</v>
      </c>
      <c r="I30" s="69">
        <v>497</v>
      </c>
      <c r="J30" s="69">
        <v>308</v>
      </c>
      <c r="K30" s="69">
        <v>1212</v>
      </c>
      <c r="L30" s="69">
        <v>1580</v>
      </c>
      <c r="M30" s="71">
        <v>5832</v>
      </c>
      <c r="N30" s="7"/>
      <c r="O30" s="19"/>
      <c r="X30" s="20"/>
      <c r="Y30" s="20"/>
      <c r="Z30" s="19"/>
      <c r="AA30" s="18"/>
      <c r="AMK30" s="7"/>
      <c r="AML30" s="7"/>
    </row>
    <row r="31" spans="2:27 1025:1026" x14ac:dyDescent="0.25">
      <c r="B31" s="171" t="s">
        <v>125</v>
      </c>
      <c r="C31" s="172"/>
      <c r="D31" s="173"/>
      <c r="E31" s="69">
        <v>20940</v>
      </c>
      <c r="F31" s="69">
        <v>28135</v>
      </c>
      <c r="G31" s="69">
        <v>26541</v>
      </c>
      <c r="H31" s="69">
        <v>25995</v>
      </c>
      <c r="I31" s="69">
        <v>16114</v>
      </c>
      <c r="J31" s="69">
        <v>15213</v>
      </c>
      <c r="K31" s="69">
        <v>58755</v>
      </c>
      <c r="L31" s="69">
        <v>58198</v>
      </c>
      <c r="M31" s="71">
        <v>249891</v>
      </c>
      <c r="N31" s="7"/>
      <c r="O31" s="19"/>
      <c r="X31" s="20"/>
      <c r="Y31" s="20"/>
      <c r="Z31" s="19"/>
      <c r="AA31" s="18"/>
      <c r="AMK31" s="7"/>
      <c r="AML31" s="7"/>
    </row>
    <row r="32" spans="2:27 1025:1026" x14ac:dyDescent="0.25">
      <c r="B32" s="171" t="s">
        <v>126</v>
      </c>
      <c r="C32" s="172"/>
      <c r="D32" s="173"/>
      <c r="E32" s="69">
        <v>0</v>
      </c>
      <c r="F32" s="69">
        <v>0</v>
      </c>
      <c r="G32" s="69">
        <v>0</v>
      </c>
      <c r="H32" s="69">
        <v>0</v>
      </c>
      <c r="I32" s="69">
        <v>0</v>
      </c>
      <c r="J32" s="69">
        <v>0</v>
      </c>
      <c r="K32" s="69">
        <v>0</v>
      </c>
      <c r="L32" s="69">
        <v>0</v>
      </c>
      <c r="M32" s="71">
        <v>0</v>
      </c>
      <c r="N32" s="7"/>
      <c r="O32" s="19"/>
      <c r="X32" s="20"/>
      <c r="Y32" s="20"/>
      <c r="Z32" s="19"/>
      <c r="AA32" s="18"/>
      <c r="AMK32" s="7"/>
      <c r="AML32" s="7"/>
    </row>
    <row r="33" spans="2:27 1025:1026" x14ac:dyDescent="0.25">
      <c r="B33" s="192" t="s">
        <v>131</v>
      </c>
      <c r="C33" s="193"/>
      <c r="D33" s="194"/>
      <c r="E33" s="80">
        <v>44645</v>
      </c>
      <c r="F33" s="80">
        <v>60715</v>
      </c>
      <c r="G33" s="80">
        <v>45854</v>
      </c>
      <c r="H33" s="80">
        <v>54393</v>
      </c>
      <c r="I33" s="80">
        <v>41545</v>
      </c>
      <c r="J33" s="80">
        <v>39673</v>
      </c>
      <c r="K33" s="80">
        <v>100483</v>
      </c>
      <c r="L33" s="80">
        <v>97292</v>
      </c>
      <c r="M33" s="80">
        <v>484600</v>
      </c>
      <c r="N33" s="7"/>
      <c r="O33" s="19"/>
      <c r="X33" s="20"/>
      <c r="Y33" s="20"/>
      <c r="Z33" s="19"/>
      <c r="AA33" s="18"/>
      <c r="AMK33" s="7"/>
      <c r="AML33" s="7"/>
    </row>
    <row r="34" spans="2:27 1025:1026" x14ac:dyDescent="0.25">
      <c r="B34" s="171" t="s">
        <v>66</v>
      </c>
      <c r="C34" s="172"/>
      <c r="D34" s="173"/>
      <c r="E34" s="69">
        <v>24623</v>
      </c>
      <c r="F34" s="69">
        <v>32501</v>
      </c>
      <c r="G34" s="69">
        <v>26421</v>
      </c>
      <c r="H34" s="69">
        <v>33441</v>
      </c>
      <c r="I34" s="69">
        <v>23831</v>
      </c>
      <c r="J34" s="69">
        <v>24945</v>
      </c>
      <c r="K34" s="69">
        <v>58756</v>
      </c>
      <c r="L34" s="69">
        <v>55835</v>
      </c>
      <c r="M34" s="71">
        <v>280353</v>
      </c>
      <c r="N34" s="7"/>
      <c r="O34" s="19"/>
      <c r="X34" s="20"/>
      <c r="Y34" s="20"/>
      <c r="Z34" s="19"/>
      <c r="AA34" s="18"/>
      <c r="AMK34" s="7"/>
      <c r="AML34" s="7"/>
    </row>
    <row r="35" spans="2:27 1025:1026" x14ac:dyDescent="0.25">
      <c r="B35" s="171" t="s">
        <v>125</v>
      </c>
      <c r="C35" s="172"/>
      <c r="D35" s="173"/>
      <c r="E35" s="69">
        <v>19489</v>
      </c>
      <c r="F35" s="69">
        <v>27326</v>
      </c>
      <c r="G35" s="69">
        <v>18828</v>
      </c>
      <c r="H35" s="69">
        <v>20297</v>
      </c>
      <c r="I35" s="69">
        <v>17196</v>
      </c>
      <c r="J35" s="69">
        <v>14223</v>
      </c>
      <c r="K35" s="69">
        <v>40581</v>
      </c>
      <c r="L35" s="69">
        <v>40092</v>
      </c>
      <c r="M35" s="71">
        <v>198032</v>
      </c>
      <c r="N35" s="7"/>
      <c r="O35" s="19"/>
      <c r="X35" s="20"/>
      <c r="Y35" s="20"/>
      <c r="Z35" s="19"/>
      <c r="AA35" s="18"/>
      <c r="AMK35" s="7"/>
      <c r="AML35" s="7"/>
    </row>
    <row r="36" spans="2:27 1025:1026" x14ac:dyDescent="0.25">
      <c r="B36" s="171" t="s">
        <v>126</v>
      </c>
      <c r="C36" s="172"/>
      <c r="D36" s="173"/>
      <c r="E36" s="69">
        <v>533</v>
      </c>
      <c r="F36" s="69">
        <v>888</v>
      </c>
      <c r="G36" s="69">
        <v>605</v>
      </c>
      <c r="H36" s="69">
        <v>655</v>
      </c>
      <c r="I36" s="69">
        <v>518</v>
      </c>
      <c r="J36" s="69">
        <v>505</v>
      </c>
      <c r="K36" s="69">
        <v>1146</v>
      </c>
      <c r="L36" s="69">
        <v>1365</v>
      </c>
      <c r="M36" s="71">
        <v>6215</v>
      </c>
      <c r="N36" s="7"/>
      <c r="O36" s="19"/>
      <c r="X36" s="20"/>
      <c r="Y36" s="20"/>
      <c r="Z36" s="19"/>
      <c r="AA36" s="18"/>
      <c r="AMK36" s="7"/>
      <c r="AML36" s="7"/>
    </row>
    <row r="37" spans="2:27 1025:1026" x14ac:dyDescent="0.25">
      <c r="B37" s="192" t="s">
        <v>132</v>
      </c>
      <c r="C37" s="193"/>
      <c r="D37" s="194"/>
      <c r="E37" s="80">
        <v>29395</v>
      </c>
      <c r="F37" s="80">
        <v>25745</v>
      </c>
      <c r="G37" s="80">
        <v>22769</v>
      </c>
      <c r="H37" s="80">
        <v>26152</v>
      </c>
      <c r="I37" s="80">
        <v>13312</v>
      </c>
      <c r="J37" s="80">
        <v>18089</v>
      </c>
      <c r="K37" s="80">
        <v>44584</v>
      </c>
      <c r="L37" s="80">
        <v>39154</v>
      </c>
      <c r="M37" s="80">
        <v>219200</v>
      </c>
      <c r="N37" s="7"/>
      <c r="O37" s="19"/>
      <c r="X37" s="20"/>
      <c r="Y37" s="20"/>
      <c r="Z37" s="19"/>
      <c r="AA37" s="18"/>
      <c r="AMK37" s="7"/>
      <c r="AML37" s="7"/>
    </row>
    <row r="38" spans="2:27 1025:1026" x14ac:dyDescent="0.25">
      <c r="B38" s="171" t="s">
        <v>66</v>
      </c>
      <c r="C38" s="172"/>
      <c r="D38" s="173"/>
      <c r="E38" s="69">
        <v>19802</v>
      </c>
      <c r="F38" s="69">
        <v>12325</v>
      </c>
      <c r="G38" s="69">
        <v>12595</v>
      </c>
      <c r="H38" s="69">
        <v>16160</v>
      </c>
      <c r="I38" s="69">
        <v>5206</v>
      </c>
      <c r="J38" s="69">
        <v>10871</v>
      </c>
      <c r="K38" s="69">
        <v>22868</v>
      </c>
      <c r="L38" s="69">
        <v>17438</v>
      </c>
      <c r="M38" s="71">
        <v>117265</v>
      </c>
      <c r="N38" s="7"/>
      <c r="O38" s="19"/>
      <c r="X38" s="20"/>
      <c r="Y38" s="20"/>
      <c r="Z38" s="19"/>
      <c r="AA38" s="18"/>
      <c r="AMK38" s="7"/>
      <c r="AML38" s="7"/>
    </row>
    <row r="39" spans="2:27 1025:1026" x14ac:dyDescent="0.25">
      <c r="B39" s="171" t="s">
        <v>125</v>
      </c>
      <c r="C39" s="172"/>
      <c r="D39" s="173"/>
      <c r="E39" s="69">
        <v>9592</v>
      </c>
      <c r="F39" s="69">
        <v>13420</v>
      </c>
      <c r="G39" s="69">
        <v>10174</v>
      </c>
      <c r="H39" s="69">
        <v>9992</v>
      </c>
      <c r="I39" s="69">
        <v>8104</v>
      </c>
      <c r="J39" s="69">
        <v>7218</v>
      </c>
      <c r="K39" s="69">
        <v>21711</v>
      </c>
      <c r="L39" s="69">
        <v>21714</v>
      </c>
      <c r="M39" s="71">
        <v>101925</v>
      </c>
      <c r="N39" s="7"/>
      <c r="O39" s="19"/>
      <c r="X39" s="20"/>
      <c r="Y39" s="20"/>
      <c r="Z39" s="19"/>
      <c r="AA39" s="18"/>
      <c r="AMK39" s="7"/>
      <c r="AML39" s="7"/>
    </row>
    <row r="40" spans="2:27 1025:1026" x14ac:dyDescent="0.25">
      <c r="B40" s="171" t="s">
        <v>126</v>
      </c>
      <c r="C40" s="172"/>
      <c r="D40" s="173"/>
      <c r="E40" s="69">
        <v>1</v>
      </c>
      <c r="F40" s="69">
        <v>0</v>
      </c>
      <c r="G40" s="69">
        <v>0</v>
      </c>
      <c r="H40" s="69">
        <v>0</v>
      </c>
      <c r="I40" s="69">
        <v>2</v>
      </c>
      <c r="J40" s="69">
        <v>0</v>
      </c>
      <c r="K40" s="69">
        <v>5</v>
      </c>
      <c r="L40" s="69">
        <v>2</v>
      </c>
      <c r="M40" s="71">
        <v>10</v>
      </c>
      <c r="N40" s="7"/>
      <c r="O40" s="19"/>
      <c r="X40" s="20"/>
      <c r="Y40" s="20"/>
      <c r="Z40" s="19"/>
      <c r="AA40" s="18"/>
      <c r="AMK40" s="7"/>
      <c r="AML40" s="7"/>
    </row>
    <row r="41" spans="2:27 1025:1026" x14ac:dyDescent="0.25">
      <c r="B41" s="192" t="s">
        <v>273</v>
      </c>
      <c r="C41" s="193"/>
      <c r="D41" s="194"/>
      <c r="E41" s="80">
        <v>40023</v>
      </c>
      <c r="F41" s="80">
        <v>47806</v>
      </c>
      <c r="G41" s="80">
        <v>39861</v>
      </c>
      <c r="H41" s="80">
        <v>46438</v>
      </c>
      <c r="I41" s="80">
        <v>34470</v>
      </c>
      <c r="J41" s="80">
        <v>29893</v>
      </c>
      <c r="K41" s="80">
        <v>86198</v>
      </c>
      <c r="L41" s="80">
        <v>90500</v>
      </c>
      <c r="M41" s="80">
        <v>415189</v>
      </c>
      <c r="N41" s="7"/>
      <c r="O41" s="19"/>
      <c r="X41" s="20"/>
      <c r="Y41" s="20"/>
      <c r="Z41" s="19"/>
      <c r="AA41" s="18"/>
      <c r="AMK41" s="7"/>
      <c r="AML41" s="7"/>
    </row>
    <row r="42" spans="2:27 1025:1026" x14ac:dyDescent="0.25">
      <c r="B42" s="171" t="s">
        <v>66</v>
      </c>
      <c r="C42" s="172"/>
      <c r="D42" s="173"/>
      <c r="E42" s="69">
        <v>6137</v>
      </c>
      <c r="F42" s="69">
        <v>4488</v>
      </c>
      <c r="G42" s="69">
        <v>5552</v>
      </c>
      <c r="H42" s="69">
        <v>10424</v>
      </c>
      <c r="I42" s="69">
        <v>1796</v>
      </c>
      <c r="J42" s="69">
        <v>5411</v>
      </c>
      <c r="K42" s="69">
        <v>10296</v>
      </c>
      <c r="L42" s="69">
        <v>10000</v>
      </c>
      <c r="M42" s="71">
        <v>54104</v>
      </c>
      <c r="N42" s="7"/>
      <c r="O42" s="19"/>
      <c r="X42" s="20"/>
      <c r="Y42" s="20"/>
      <c r="Z42" s="19"/>
      <c r="AA42" s="18"/>
      <c r="AMK42" s="7"/>
      <c r="AML42" s="7"/>
    </row>
    <row r="43" spans="2:27 1025:1026" x14ac:dyDescent="0.25">
      <c r="B43" s="171" t="s">
        <v>125</v>
      </c>
      <c r="C43" s="172"/>
      <c r="D43" s="173"/>
      <c r="E43" s="69">
        <v>33591</v>
      </c>
      <c r="F43" s="69">
        <v>42528</v>
      </c>
      <c r="G43" s="69">
        <v>33695</v>
      </c>
      <c r="H43" s="69">
        <v>35543</v>
      </c>
      <c r="I43" s="69">
        <v>32144</v>
      </c>
      <c r="J43" s="69">
        <v>24145</v>
      </c>
      <c r="K43" s="69">
        <v>74563</v>
      </c>
      <c r="L43" s="69">
        <v>78881</v>
      </c>
      <c r="M43" s="71">
        <v>355090</v>
      </c>
      <c r="N43" s="7"/>
      <c r="O43" s="19"/>
      <c r="Q43" s="21"/>
      <c r="R43" s="21"/>
      <c r="S43" s="21"/>
      <c r="T43" s="21"/>
      <c r="U43" s="21"/>
      <c r="V43" s="21"/>
      <c r="W43" s="21"/>
      <c r="X43" s="21"/>
      <c r="Y43" s="20"/>
      <c r="Z43" s="19"/>
      <c r="AA43" s="18"/>
      <c r="AMK43" s="7"/>
      <c r="AML43" s="7"/>
    </row>
    <row r="44" spans="2:27 1025:1026" x14ac:dyDescent="0.25">
      <c r="B44" s="171" t="s">
        <v>126</v>
      </c>
      <c r="C44" s="172"/>
      <c r="D44" s="173"/>
      <c r="E44" s="69">
        <v>295</v>
      </c>
      <c r="F44" s="69">
        <v>790</v>
      </c>
      <c r="G44" s="69">
        <v>614</v>
      </c>
      <c r="H44" s="69">
        <v>471</v>
      </c>
      <c r="I44" s="69">
        <v>530</v>
      </c>
      <c r="J44" s="69">
        <v>337</v>
      </c>
      <c r="K44" s="69">
        <v>1339</v>
      </c>
      <c r="L44" s="69">
        <v>1619</v>
      </c>
      <c r="M44" s="71">
        <v>5995</v>
      </c>
      <c r="N44" s="7"/>
      <c r="O44" s="19"/>
      <c r="Q44" s="21"/>
      <c r="R44" s="21"/>
      <c r="S44" s="21"/>
      <c r="T44" s="21"/>
      <c r="U44" s="21"/>
      <c r="V44" s="21"/>
      <c r="W44" s="21"/>
      <c r="X44" s="21"/>
      <c r="Y44" s="20"/>
      <c r="Z44" s="19"/>
      <c r="AA44" s="18"/>
      <c r="AMK44" s="7"/>
      <c r="AML44" s="7"/>
    </row>
    <row r="45" spans="2:27 1025:1026" x14ac:dyDescent="0.25">
      <c r="B45" s="192" t="s">
        <v>133</v>
      </c>
      <c r="C45" s="193"/>
      <c r="D45" s="194"/>
      <c r="E45" s="80">
        <v>87930</v>
      </c>
      <c r="F45" s="80">
        <v>72666</v>
      </c>
      <c r="G45" s="80">
        <v>50856</v>
      </c>
      <c r="H45" s="80">
        <v>82264</v>
      </c>
      <c r="I45" s="80">
        <v>31254</v>
      </c>
      <c r="J45" s="80">
        <v>54838</v>
      </c>
      <c r="K45" s="80">
        <v>153244</v>
      </c>
      <c r="L45" s="80">
        <v>109110</v>
      </c>
      <c r="M45" s="80">
        <v>642162</v>
      </c>
      <c r="N45" s="7"/>
      <c r="O45" s="19"/>
      <c r="Q45" s="21"/>
      <c r="R45" s="21"/>
      <c r="S45" s="21"/>
      <c r="T45" s="21"/>
      <c r="U45" s="21"/>
      <c r="V45" s="21"/>
      <c r="W45" s="21"/>
      <c r="X45" s="21"/>
      <c r="Y45" s="20"/>
      <c r="Z45" s="19"/>
      <c r="AA45" s="18"/>
      <c r="AMK45" s="7"/>
      <c r="AML45" s="7"/>
    </row>
    <row r="46" spans="2:27 1025:1026" x14ac:dyDescent="0.25">
      <c r="B46" s="171" t="s">
        <v>66</v>
      </c>
      <c r="C46" s="172"/>
      <c r="D46" s="173"/>
      <c r="E46" s="69">
        <v>80209</v>
      </c>
      <c r="F46" s="69">
        <v>64744</v>
      </c>
      <c r="G46" s="69">
        <v>45984</v>
      </c>
      <c r="H46" s="69">
        <v>74854</v>
      </c>
      <c r="I46" s="69">
        <v>26315</v>
      </c>
      <c r="J46" s="69">
        <v>50999</v>
      </c>
      <c r="K46" s="69">
        <v>135438</v>
      </c>
      <c r="L46" s="69">
        <v>97648</v>
      </c>
      <c r="M46" s="71">
        <v>576191</v>
      </c>
      <c r="N46" s="7"/>
      <c r="O46" s="19"/>
      <c r="Q46" s="21"/>
      <c r="R46" s="21"/>
      <c r="S46" s="21"/>
      <c r="T46" s="21"/>
      <c r="U46" s="21"/>
      <c r="V46" s="21"/>
      <c r="W46" s="21"/>
      <c r="X46" s="21"/>
      <c r="Y46" s="20"/>
      <c r="Z46" s="19"/>
      <c r="AA46" s="18"/>
      <c r="AMK46" s="7"/>
      <c r="AML46" s="7"/>
    </row>
    <row r="47" spans="2:27 1025:1026" x14ac:dyDescent="0.25">
      <c r="B47" s="171" t="s">
        <v>125</v>
      </c>
      <c r="C47" s="172"/>
      <c r="D47" s="173"/>
      <c r="E47" s="69">
        <v>7710</v>
      </c>
      <c r="F47" s="69">
        <v>7892</v>
      </c>
      <c r="G47" s="69">
        <v>4845</v>
      </c>
      <c r="H47" s="69">
        <v>7385</v>
      </c>
      <c r="I47" s="69">
        <v>4930</v>
      </c>
      <c r="J47" s="69">
        <v>3825</v>
      </c>
      <c r="K47" s="69">
        <v>17756</v>
      </c>
      <c r="L47" s="69">
        <v>11424</v>
      </c>
      <c r="M47" s="71">
        <v>65767</v>
      </c>
      <c r="N47" s="7"/>
      <c r="O47" s="19"/>
      <c r="Q47" s="21"/>
      <c r="R47" s="21"/>
      <c r="S47" s="21"/>
      <c r="T47" s="21"/>
      <c r="U47" s="21"/>
      <c r="V47" s="21"/>
      <c r="W47" s="21"/>
      <c r="X47" s="21"/>
      <c r="Y47" s="20"/>
      <c r="Z47" s="19"/>
      <c r="AA47" s="18"/>
      <c r="AMK47" s="7"/>
      <c r="AML47" s="7"/>
    </row>
    <row r="48" spans="2:27 1025:1026" x14ac:dyDescent="0.25">
      <c r="B48" s="171" t="s">
        <v>126</v>
      </c>
      <c r="C48" s="172"/>
      <c r="D48" s="173"/>
      <c r="E48" s="69">
        <v>11</v>
      </c>
      <c r="F48" s="69">
        <v>30</v>
      </c>
      <c r="G48" s="69">
        <v>27</v>
      </c>
      <c r="H48" s="69">
        <v>25</v>
      </c>
      <c r="I48" s="69">
        <v>9</v>
      </c>
      <c r="J48" s="69">
        <v>14</v>
      </c>
      <c r="K48" s="69">
        <v>50</v>
      </c>
      <c r="L48" s="69">
        <v>38</v>
      </c>
      <c r="M48" s="71">
        <v>204</v>
      </c>
      <c r="N48" s="7"/>
      <c r="O48" s="19"/>
      <c r="Q48" s="21"/>
      <c r="R48" s="21"/>
      <c r="S48" s="21"/>
      <c r="T48" s="21"/>
      <c r="U48" s="21"/>
      <c r="V48" s="21"/>
      <c r="W48" s="21"/>
      <c r="X48" s="21"/>
      <c r="Y48" s="20"/>
      <c r="Z48" s="19"/>
      <c r="AA48" s="18"/>
      <c r="AMK48" s="7"/>
      <c r="AML48" s="7"/>
    </row>
    <row r="49" spans="2:27 1025:1026" x14ac:dyDescent="0.25">
      <c r="B49" s="192" t="s">
        <v>134</v>
      </c>
      <c r="C49" s="193"/>
      <c r="D49" s="194"/>
      <c r="E49" s="80">
        <v>4076</v>
      </c>
      <c r="F49" s="80">
        <v>7280</v>
      </c>
      <c r="G49" s="80">
        <v>4307</v>
      </c>
      <c r="H49" s="80">
        <v>4754</v>
      </c>
      <c r="I49" s="80">
        <v>3706</v>
      </c>
      <c r="J49" s="80">
        <v>3069</v>
      </c>
      <c r="K49" s="80">
        <v>10324</v>
      </c>
      <c r="L49" s="80">
        <v>9622</v>
      </c>
      <c r="M49" s="80">
        <v>47138</v>
      </c>
      <c r="N49" s="7"/>
      <c r="O49" s="19"/>
      <c r="Q49" s="21"/>
      <c r="R49" s="21"/>
      <c r="S49" s="21"/>
      <c r="T49" s="21"/>
      <c r="U49" s="21"/>
      <c r="V49" s="21"/>
      <c r="W49" s="21"/>
      <c r="X49" s="21"/>
      <c r="Y49" s="20"/>
      <c r="Z49" s="19"/>
      <c r="AA49" s="18"/>
      <c r="AMK49" s="7"/>
      <c r="AML49" s="7"/>
    </row>
    <row r="50" spans="2:27 1025:1026" x14ac:dyDescent="0.25">
      <c r="B50" s="171" t="s">
        <v>66</v>
      </c>
      <c r="C50" s="172"/>
      <c r="D50" s="173"/>
      <c r="E50" s="69">
        <v>125</v>
      </c>
      <c r="F50" s="69">
        <v>763</v>
      </c>
      <c r="G50" s="69">
        <v>205</v>
      </c>
      <c r="H50" s="69">
        <v>354</v>
      </c>
      <c r="I50" s="69">
        <v>98</v>
      </c>
      <c r="J50" s="69">
        <v>115</v>
      </c>
      <c r="K50" s="69">
        <v>356</v>
      </c>
      <c r="L50" s="69">
        <v>340</v>
      </c>
      <c r="M50" s="71">
        <v>2356</v>
      </c>
      <c r="N50" s="7"/>
      <c r="O50" s="19"/>
      <c r="Q50" s="21"/>
      <c r="R50" s="21"/>
      <c r="S50" s="21"/>
      <c r="T50" s="21"/>
      <c r="U50" s="21"/>
      <c r="V50" s="21"/>
      <c r="W50" s="21"/>
      <c r="X50" s="21"/>
      <c r="Y50" s="20"/>
      <c r="Z50" s="19"/>
      <c r="AA50" s="18"/>
      <c r="AMK50" s="7"/>
      <c r="AML50" s="7"/>
    </row>
    <row r="51" spans="2:27 1025:1026" x14ac:dyDescent="0.25">
      <c r="B51" s="171" t="s">
        <v>125</v>
      </c>
      <c r="C51" s="172"/>
      <c r="D51" s="173"/>
      <c r="E51" s="69">
        <v>3951</v>
      </c>
      <c r="F51" s="69">
        <v>6517</v>
      </c>
      <c r="G51" s="69">
        <v>4102</v>
      </c>
      <c r="H51" s="69">
        <v>4400</v>
      </c>
      <c r="I51" s="69">
        <v>3608</v>
      </c>
      <c r="J51" s="69">
        <v>2954</v>
      </c>
      <c r="K51" s="69">
        <v>9968</v>
      </c>
      <c r="L51" s="69">
        <v>9282</v>
      </c>
      <c r="M51" s="71">
        <v>44782</v>
      </c>
      <c r="N51" s="7"/>
      <c r="O51" s="19"/>
      <c r="Q51" s="21"/>
      <c r="R51" s="21"/>
      <c r="S51" s="21"/>
      <c r="T51" s="21"/>
      <c r="U51" s="21"/>
      <c r="V51" s="21"/>
      <c r="W51" s="21"/>
      <c r="X51" s="21"/>
      <c r="Y51" s="20"/>
      <c r="Z51" s="19"/>
      <c r="AA51" s="18"/>
      <c r="AMK51" s="7"/>
      <c r="AML51" s="7"/>
    </row>
    <row r="52" spans="2:27 1025:1026" ht="15.75" thickBot="1" x14ac:dyDescent="0.3">
      <c r="B52" s="171" t="s">
        <v>126</v>
      </c>
      <c r="C52" s="172"/>
      <c r="D52" s="173"/>
      <c r="E52" s="69">
        <v>0</v>
      </c>
      <c r="F52" s="69">
        <v>0</v>
      </c>
      <c r="G52" s="69">
        <v>0</v>
      </c>
      <c r="H52" s="69">
        <v>0</v>
      </c>
      <c r="I52" s="69">
        <v>0</v>
      </c>
      <c r="J52" s="69">
        <v>0</v>
      </c>
      <c r="K52" s="69">
        <v>0</v>
      </c>
      <c r="L52" s="69">
        <v>0</v>
      </c>
      <c r="M52" s="71">
        <v>0</v>
      </c>
      <c r="N52" s="7"/>
      <c r="O52" s="19"/>
      <c r="Q52" s="21"/>
      <c r="R52" s="21"/>
      <c r="S52" s="21"/>
      <c r="T52" s="21"/>
      <c r="U52" s="21"/>
      <c r="V52" s="21"/>
      <c r="W52" s="21"/>
      <c r="X52" s="21"/>
      <c r="Y52" s="20"/>
      <c r="Z52" s="19"/>
      <c r="AA52" s="18"/>
      <c r="AMK52" s="7"/>
      <c r="AML52" s="7"/>
    </row>
    <row r="53" spans="2:27 1025:1026" ht="15.75" thickTop="1" x14ac:dyDescent="0.25">
      <c r="B53" s="186" t="s">
        <v>72</v>
      </c>
      <c r="C53" s="187"/>
      <c r="D53" s="188"/>
      <c r="E53" s="85">
        <v>492865</v>
      </c>
      <c r="F53" s="85">
        <v>542043</v>
      </c>
      <c r="G53" s="85">
        <v>428918</v>
      </c>
      <c r="H53" s="85">
        <v>577836</v>
      </c>
      <c r="I53" s="85">
        <v>294607</v>
      </c>
      <c r="J53" s="85">
        <v>363192</v>
      </c>
      <c r="K53" s="85">
        <v>1002473</v>
      </c>
      <c r="L53" s="85">
        <v>931044</v>
      </c>
      <c r="M53" s="85">
        <v>4632978</v>
      </c>
      <c r="N53" s="7"/>
      <c r="O53" s="19"/>
      <c r="X53" s="20"/>
      <c r="Y53" s="20"/>
      <c r="Z53" s="19"/>
      <c r="AA53" s="18"/>
      <c r="AMK53" s="7"/>
      <c r="AML53" s="7"/>
    </row>
    <row r="54" spans="2:27 1025:1026" x14ac:dyDescent="0.25">
      <c r="B54" s="171" t="s">
        <v>66</v>
      </c>
      <c r="C54" s="172"/>
      <c r="D54" s="173"/>
      <c r="E54" s="69">
        <v>335862</v>
      </c>
      <c r="F54" s="69">
        <v>327537</v>
      </c>
      <c r="G54" s="69">
        <v>271383</v>
      </c>
      <c r="H54" s="69">
        <v>405713</v>
      </c>
      <c r="I54" s="69">
        <v>160341</v>
      </c>
      <c r="J54" s="69">
        <v>257526</v>
      </c>
      <c r="K54" s="69">
        <v>622881</v>
      </c>
      <c r="L54" s="69">
        <v>564976</v>
      </c>
      <c r="M54" s="71">
        <v>2946219</v>
      </c>
      <c r="O54" s="19"/>
      <c r="X54" s="20"/>
      <c r="Y54" s="20"/>
      <c r="Z54" s="19"/>
      <c r="AA54" s="18"/>
      <c r="AMK54" s="7"/>
      <c r="AML54" s="7"/>
    </row>
    <row r="55" spans="2:27 1025:1026" x14ac:dyDescent="0.25">
      <c r="B55" s="171" t="s">
        <v>125</v>
      </c>
      <c r="C55" s="172"/>
      <c r="D55" s="173"/>
      <c r="E55" s="69">
        <v>156141</v>
      </c>
      <c r="F55" s="69">
        <v>212764</v>
      </c>
      <c r="G55" s="69">
        <v>156263</v>
      </c>
      <c r="H55" s="69">
        <v>170938</v>
      </c>
      <c r="I55" s="69">
        <v>133190</v>
      </c>
      <c r="J55" s="69">
        <v>104775</v>
      </c>
      <c r="K55" s="69">
        <v>376972</v>
      </c>
      <c r="L55" s="69">
        <v>362996</v>
      </c>
      <c r="M55" s="71">
        <v>1674039</v>
      </c>
      <c r="O55" s="19"/>
      <c r="X55" s="20"/>
      <c r="Y55" s="20"/>
      <c r="Z55" s="19"/>
      <c r="AA55" s="18"/>
      <c r="AMK55" s="7"/>
      <c r="AML55" s="7"/>
    </row>
    <row r="56" spans="2:27 1025:1026" x14ac:dyDescent="0.25">
      <c r="B56" s="189" t="s">
        <v>126</v>
      </c>
      <c r="C56" s="190"/>
      <c r="D56" s="191"/>
      <c r="E56" s="96">
        <v>862</v>
      </c>
      <c r="F56" s="96">
        <v>1742</v>
      </c>
      <c r="G56" s="96">
        <v>1272</v>
      </c>
      <c r="H56" s="96">
        <v>1185</v>
      </c>
      <c r="I56" s="96">
        <v>1076</v>
      </c>
      <c r="J56" s="96">
        <v>891</v>
      </c>
      <c r="K56" s="96">
        <v>2620</v>
      </c>
      <c r="L56" s="96">
        <v>3072</v>
      </c>
      <c r="M56" s="89">
        <v>12720</v>
      </c>
      <c r="O56" s="19"/>
      <c r="X56" s="20"/>
      <c r="Y56" s="20"/>
      <c r="Z56" s="19"/>
      <c r="AA56" s="18"/>
      <c r="AMK56" s="7"/>
      <c r="AML56" s="7"/>
    </row>
    <row r="57" spans="2:27 1025:1026" x14ac:dyDescent="0.25">
      <c r="B57" s="20"/>
      <c r="C57" s="20"/>
      <c r="D57" s="20"/>
      <c r="E57" s="20"/>
      <c r="F57" s="20"/>
      <c r="G57" s="20"/>
      <c r="H57" s="20"/>
      <c r="I57" s="20"/>
      <c r="J57" s="20"/>
      <c r="K57" s="20"/>
      <c r="L57" s="20"/>
      <c r="Y57" s="18"/>
    </row>
    <row r="58" spans="2:27 1025:1026" x14ac:dyDescent="0.25">
      <c r="B58" s="20"/>
      <c r="C58" s="21"/>
      <c r="D58" s="20"/>
      <c r="E58" s="20"/>
      <c r="F58" s="20"/>
      <c r="G58" s="20"/>
      <c r="H58" s="20"/>
      <c r="I58" s="20"/>
      <c r="J58" s="20"/>
      <c r="K58" s="20"/>
      <c r="L58" s="20"/>
    </row>
    <row r="59" spans="2:27 1025:1026" x14ac:dyDescent="0.25">
      <c r="B59" s="20"/>
      <c r="C59" s="21"/>
      <c r="D59" s="20"/>
      <c r="E59" s="20"/>
      <c r="F59" s="20"/>
      <c r="G59" s="20"/>
      <c r="H59" s="20"/>
      <c r="I59" s="20"/>
      <c r="J59" s="20"/>
      <c r="K59" s="20"/>
      <c r="L59" s="20"/>
    </row>
    <row r="60" spans="2:27 1025:1026" x14ac:dyDescent="0.25">
      <c r="B60" s="20"/>
      <c r="C60" s="20"/>
      <c r="D60" s="20"/>
      <c r="E60" s="20"/>
      <c r="F60" s="20"/>
      <c r="G60" s="20"/>
      <c r="H60" s="20"/>
      <c r="I60" s="20"/>
      <c r="J60" s="20"/>
      <c r="K60" s="20"/>
      <c r="L60" s="20"/>
    </row>
    <row r="61" spans="2:27 1025:1026" x14ac:dyDescent="0.25">
      <c r="B61" s="18"/>
      <c r="C61" s="18"/>
      <c r="D61" s="18"/>
      <c r="E61" s="18"/>
      <c r="F61" s="18"/>
      <c r="G61" s="18"/>
      <c r="H61" s="18"/>
      <c r="I61" s="18"/>
      <c r="J61" s="18"/>
      <c r="K61" s="18"/>
      <c r="L61" s="18"/>
    </row>
    <row r="62" spans="2:27 1025:1026" x14ac:dyDescent="0.25">
      <c r="B62" s="18"/>
      <c r="C62" s="18"/>
      <c r="D62" s="18"/>
      <c r="E62" s="18"/>
      <c r="F62" s="18"/>
      <c r="G62" s="18"/>
      <c r="H62" s="18"/>
      <c r="I62" s="18"/>
      <c r="J62" s="18"/>
      <c r="K62" s="18"/>
      <c r="L62" s="18"/>
    </row>
    <row r="63" spans="2:27 1025:1026" x14ac:dyDescent="0.25">
      <c r="B63" s="18"/>
      <c r="C63" s="18"/>
      <c r="D63" s="18"/>
      <c r="E63" s="18"/>
      <c r="F63" s="18"/>
      <c r="G63" s="18"/>
      <c r="H63" s="18"/>
      <c r="I63" s="18"/>
      <c r="J63" s="18"/>
      <c r="K63" s="18"/>
      <c r="L63" s="18"/>
    </row>
    <row r="64" spans="2:27 1025:1026" x14ac:dyDescent="0.25">
      <c r="B64" s="18"/>
      <c r="C64" s="18"/>
      <c r="D64" s="18"/>
      <c r="E64" s="18"/>
      <c r="F64" s="18"/>
      <c r="G64" s="18"/>
      <c r="H64" s="18"/>
      <c r="I64" s="18"/>
      <c r="J64" s="18"/>
      <c r="K64" s="18"/>
      <c r="L64" s="18"/>
    </row>
    <row r="65" spans="2:12" x14ac:dyDescent="0.25">
      <c r="B65" s="18"/>
      <c r="C65" s="18"/>
      <c r="D65" s="18"/>
      <c r="E65" s="18"/>
      <c r="F65" s="18"/>
      <c r="G65" s="18"/>
      <c r="H65" s="18"/>
      <c r="I65" s="18"/>
      <c r="J65" s="18"/>
      <c r="K65" s="18"/>
      <c r="L65" s="18"/>
    </row>
    <row r="66" spans="2:12" x14ac:dyDescent="0.25">
      <c r="C66" s="18"/>
      <c r="D66" s="18"/>
      <c r="E66" s="18"/>
      <c r="F66" s="18"/>
      <c r="G66" s="18"/>
      <c r="H66" s="18"/>
      <c r="I66" s="18"/>
      <c r="J66" s="18"/>
      <c r="K66" s="18"/>
    </row>
    <row r="67" spans="2:12" x14ac:dyDescent="0.25">
      <c r="C67" s="18"/>
      <c r="D67" s="18"/>
      <c r="E67" s="18"/>
      <c r="F67" s="18"/>
      <c r="G67" s="18"/>
      <c r="H67" s="18"/>
      <c r="I67" s="18"/>
      <c r="J67" s="18"/>
      <c r="K67" s="18"/>
    </row>
  </sheetData>
  <mergeCells count="49">
    <mergeCell ref="E11:L11"/>
    <mergeCell ref="M11:M12"/>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42:D42"/>
    <mergeCell ref="B53:D53"/>
    <mergeCell ref="B54:D54"/>
    <mergeCell ref="B35:D35"/>
    <mergeCell ref="B36:D36"/>
    <mergeCell ref="B37:D37"/>
    <mergeCell ref="B38:D38"/>
    <mergeCell ref="B39:D39"/>
    <mergeCell ref="B55:D55"/>
    <mergeCell ref="B56:D56"/>
    <mergeCell ref="F2:K2"/>
    <mergeCell ref="F4:K4"/>
    <mergeCell ref="B48:D48"/>
    <mergeCell ref="B49:D49"/>
    <mergeCell ref="B50:D50"/>
    <mergeCell ref="B51:D51"/>
    <mergeCell ref="B52:D52"/>
    <mergeCell ref="B43:D43"/>
    <mergeCell ref="B44:D44"/>
    <mergeCell ref="B45:D45"/>
    <mergeCell ref="B46:D46"/>
    <mergeCell ref="B47:D47"/>
    <mergeCell ref="B40:D40"/>
    <mergeCell ref="B41:D41"/>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2"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D238"/>
  <sheetViews>
    <sheetView showGridLines="0" zoomScaleNormal="100" workbookViewId="0">
      <pane ySplit="14" topLeftCell="A15" activePane="bottomLeft" state="frozen"/>
      <selection pane="bottomLeft" activeCell="B11" sqref="B11"/>
    </sheetView>
  </sheetViews>
  <sheetFormatPr baseColWidth="10" defaultColWidth="11.42578125" defaultRowHeight="15" x14ac:dyDescent="0.25"/>
  <cols>
    <col min="1" max="1" width="5.28515625" style="7" customWidth="1"/>
    <col min="2" max="2" width="28.28515625" style="7" customWidth="1"/>
    <col min="3" max="3" width="11.42578125" style="7" customWidth="1"/>
    <col min="4" max="4" width="14.5703125" style="7" customWidth="1"/>
    <col min="5" max="5" width="22.85546875" style="7" bestFit="1" customWidth="1"/>
    <col min="6" max="6" width="19.85546875" style="7" bestFit="1" customWidth="1"/>
    <col min="7" max="7" width="15.5703125" style="7" bestFit="1" customWidth="1"/>
    <col min="8" max="8" width="15.28515625" style="7" bestFit="1" customWidth="1"/>
    <col min="9" max="10" width="11.7109375" style="7" customWidth="1"/>
    <col min="11" max="11" width="13.85546875" style="7" bestFit="1" customWidth="1"/>
    <col min="12" max="12" width="12.85546875" style="7" customWidth="1"/>
    <col min="13" max="13" width="11.7109375" style="7" customWidth="1"/>
    <col min="14" max="1018" width="11.42578125" style="7"/>
  </cols>
  <sheetData>
    <row r="1" spans="1:14" ht="15" customHeight="1" x14ac:dyDescent="0.25">
      <c r="D1" s="88"/>
      <c r="E1" s="88"/>
      <c r="F1" s="88"/>
      <c r="G1" s="88"/>
      <c r="H1" s="88"/>
      <c r="I1" s="88"/>
    </row>
    <row r="2" spans="1:14" ht="15" customHeight="1" x14ac:dyDescent="0.25">
      <c r="E2" s="88"/>
      <c r="F2" s="162" t="s">
        <v>260</v>
      </c>
      <c r="G2" s="162"/>
      <c r="H2" s="162"/>
      <c r="I2" s="162"/>
      <c r="J2" s="162"/>
      <c r="K2" s="162"/>
    </row>
    <row r="3" spans="1:14" ht="15" customHeight="1" x14ac:dyDescent="0.25">
      <c r="E3" s="88"/>
      <c r="F3" s="88"/>
      <c r="G3" s="88"/>
      <c r="H3" s="88"/>
      <c r="I3" s="88"/>
    </row>
    <row r="4" spans="1:14" ht="15" customHeight="1" x14ac:dyDescent="0.25">
      <c r="E4" s="88"/>
      <c r="F4" s="162" t="s">
        <v>259</v>
      </c>
      <c r="G4" s="162"/>
      <c r="H4" s="162"/>
      <c r="I4" s="162"/>
      <c r="J4" s="162"/>
      <c r="K4" s="162"/>
    </row>
    <row r="10" spans="1:14" ht="15" customHeight="1" x14ac:dyDescent="0.25"/>
    <row r="11" spans="1:14" ht="15.75" customHeight="1" x14ac:dyDescent="0.25">
      <c r="B11" s="74" t="s">
        <v>140</v>
      </c>
      <c r="C11" s="74"/>
      <c r="D11" s="74"/>
      <c r="E11" s="74"/>
      <c r="F11" s="74"/>
      <c r="G11" s="74"/>
      <c r="H11" s="74"/>
      <c r="I11" s="74"/>
      <c r="J11" s="74"/>
      <c r="K11" s="74"/>
      <c r="L11" s="74"/>
      <c r="M11" s="17"/>
    </row>
    <row r="12" spans="1:14" ht="15.75" customHeight="1" thickBot="1" x14ac:dyDescent="0.3">
      <c r="B12" s="17"/>
      <c r="C12" s="17"/>
      <c r="D12" s="17"/>
      <c r="E12" s="17"/>
      <c r="F12" s="17"/>
      <c r="G12" s="17"/>
      <c r="H12" s="17"/>
      <c r="I12" s="17"/>
      <c r="J12" s="17"/>
      <c r="K12" s="17"/>
      <c r="L12" s="17"/>
      <c r="M12" s="17"/>
    </row>
    <row r="13" spans="1:14" ht="47.25" customHeight="1" thickBot="1" x14ac:dyDescent="0.3">
      <c r="B13" s="40"/>
      <c r="C13" s="40"/>
      <c r="D13" s="167" t="s">
        <v>277</v>
      </c>
      <c r="E13" s="167"/>
      <c r="F13" s="167"/>
      <c r="G13" s="167"/>
      <c r="H13" s="167"/>
      <c r="I13" s="167"/>
      <c r="J13" s="167"/>
      <c r="K13" s="167"/>
      <c r="L13" s="167"/>
      <c r="M13" s="167"/>
      <c r="N13" s="205" t="s">
        <v>280</v>
      </c>
    </row>
    <row r="14" spans="1:14" ht="59.25" customHeight="1" thickBot="1" x14ac:dyDescent="0.3">
      <c r="B14" s="205" t="s">
        <v>279</v>
      </c>
      <c r="C14" s="210"/>
      <c r="D14" s="111" t="s">
        <v>141</v>
      </c>
      <c r="E14" s="111" t="s">
        <v>142</v>
      </c>
      <c r="F14" s="111" t="s">
        <v>143</v>
      </c>
      <c r="G14" s="111" t="s">
        <v>276</v>
      </c>
      <c r="H14" s="111" t="s">
        <v>144</v>
      </c>
      <c r="I14" s="111" t="s">
        <v>145</v>
      </c>
      <c r="J14" s="111" t="s">
        <v>146</v>
      </c>
      <c r="K14" s="111" t="s">
        <v>275</v>
      </c>
      <c r="L14" s="111" t="s">
        <v>274</v>
      </c>
      <c r="M14" s="111" t="s">
        <v>120</v>
      </c>
      <c r="N14" s="201"/>
    </row>
    <row r="15" spans="1:14" ht="15.75" x14ac:dyDescent="0.25">
      <c r="B15" s="206" t="s">
        <v>102</v>
      </c>
      <c r="C15" s="207"/>
      <c r="D15" s="83">
        <v>6.0241648321548498E-2</v>
      </c>
      <c r="E15" s="83">
        <v>0.13277063698984509</v>
      </c>
      <c r="F15" s="83">
        <v>2.0121128503748489E-2</v>
      </c>
      <c r="G15" s="83">
        <v>0.32511742566422852</v>
      </c>
      <c r="H15" s="83">
        <v>4.3644811459527456E-2</v>
      </c>
      <c r="I15" s="83">
        <v>9.0582613900358114E-2</v>
      </c>
      <c r="J15" s="83">
        <v>5.9641078185710086E-2</v>
      </c>
      <c r="K15" s="83">
        <v>8.1204792387367733E-2</v>
      </c>
      <c r="L15" s="83">
        <v>0.17840585150091809</v>
      </c>
      <c r="M15" s="83">
        <v>8.2700130867478933E-3</v>
      </c>
      <c r="N15" s="83">
        <v>1</v>
      </c>
    </row>
    <row r="16" spans="1:14" x14ac:dyDescent="0.25">
      <c r="A16" s="100" t="s">
        <v>102</v>
      </c>
      <c r="B16" s="208" t="s">
        <v>91</v>
      </c>
      <c r="C16" s="104" t="s">
        <v>66</v>
      </c>
      <c r="D16" s="113">
        <v>0.1220550667045132</v>
      </c>
      <c r="E16" s="113">
        <v>0.12148736871984105</v>
      </c>
      <c r="F16" s="113">
        <v>4.9957422651149587E-2</v>
      </c>
      <c r="G16" s="113">
        <v>0.49276185069543005</v>
      </c>
      <c r="H16" s="113">
        <v>0</v>
      </c>
      <c r="I16" s="113">
        <v>3.2074936133976724E-2</v>
      </c>
      <c r="J16" s="113">
        <v>3.6616520011353959E-2</v>
      </c>
      <c r="K16" s="113">
        <v>3.6900369003690037E-2</v>
      </c>
      <c r="L16" s="113">
        <v>7.3800738007380073E-2</v>
      </c>
      <c r="M16" s="115">
        <v>3.4345728072665345E-2</v>
      </c>
      <c r="N16" s="113">
        <v>0.99999999999999989</v>
      </c>
    </row>
    <row r="17" spans="1:14" x14ac:dyDescent="0.25">
      <c r="A17" s="100" t="s">
        <v>102</v>
      </c>
      <c r="B17" s="208"/>
      <c r="C17" s="104" t="s">
        <v>125</v>
      </c>
      <c r="D17" s="113">
        <v>4.3735949315348459E-2</v>
      </c>
      <c r="E17" s="113">
        <v>0.11649294911097487</v>
      </c>
      <c r="F17" s="113">
        <v>2.575107296137339E-2</v>
      </c>
      <c r="G17" s="113">
        <v>0.30635601880237073</v>
      </c>
      <c r="H17" s="113">
        <v>0.15348456979358266</v>
      </c>
      <c r="I17" s="113">
        <v>7.4187614960147155E-2</v>
      </c>
      <c r="J17" s="113">
        <v>2.4320457796852647E-2</v>
      </c>
      <c r="K17" s="113">
        <v>9.217249131412221E-2</v>
      </c>
      <c r="L17" s="113">
        <v>5.0480277948089104E-2</v>
      </c>
      <c r="M17" s="115">
        <v>0.11301859799713877</v>
      </c>
      <c r="N17" s="113">
        <v>1</v>
      </c>
    </row>
    <row r="18" spans="1:14" ht="15.75" thickBot="1" x14ac:dyDescent="0.3">
      <c r="A18" s="100" t="s">
        <v>102</v>
      </c>
      <c r="B18" s="209"/>
      <c r="C18" s="112" t="s">
        <v>126</v>
      </c>
      <c r="D18" s="114">
        <v>0</v>
      </c>
      <c r="E18" s="114">
        <v>0</v>
      </c>
      <c r="F18" s="114">
        <v>0</v>
      </c>
      <c r="G18" s="114">
        <v>0</v>
      </c>
      <c r="H18" s="114">
        <v>0</v>
      </c>
      <c r="I18" s="114">
        <v>0.92307692307692313</v>
      </c>
      <c r="J18" s="114">
        <v>0</v>
      </c>
      <c r="K18" s="114">
        <v>7.6923076923076927E-2</v>
      </c>
      <c r="L18" s="114">
        <v>0</v>
      </c>
      <c r="M18" s="118">
        <v>0</v>
      </c>
      <c r="N18" s="114">
        <v>1</v>
      </c>
    </row>
    <row r="19" spans="1:14" x14ac:dyDescent="0.25">
      <c r="A19" s="100" t="s">
        <v>102</v>
      </c>
      <c r="B19" s="208" t="s">
        <v>92</v>
      </c>
      <c r="C19" s="104" t="s">
        <v>66</v>
      </c>
      <c r="D19" s="113">
        <v>9.3020458438384107E-2</v>
      </c>
      <c r="E19" s="113">
        <v>0.14359879905309955</v>
      </c>
      <c r="F19" s="113">
        <v>7.3519505764160203E-3</v>
      </c>
      <c r="G19" s="113">
        <v>0.37320772147269965</v>
      </c>
      <c r="H19" s="113">
        <v>6.4955060720953064E-4</v>
      </c>
      <c r="I19" s="113">
        <v>6.1659192825112105E-2</v>
      </c>
      <c r="J19" s="113">
        <v>5.5336900248272675E-2</v>
      </c>
      <c r="K19" s="113">
        <v>2.0992513327816164E-2</v>
      </c>
      <c r="L19" s="113">
        <v>0.24418291345099019</v>
      </c>
      <c r="M19" s="115">
        <v>0</v>
      </c>
      <c r="N19" s="113">
        <v>1</v>
      </c>
    </row>
    <row r="20" spans="1:14" x14ac:dyDescent="0.25">
      <c r="A20" s="100" t="s">
        <v>102</v>
      </c>
      <c r="B20" s="208"/>
      <c r="C20" s="104" t="s">
        <v>125</v>
      </c>
      <c r="D20" s="113">
        <v>1.8240941467946734E-2</v>
      </c>
      <c r="E20" s="113">
        <v>6.518013832972025E-2</v>
      </c>
      <c r="F20" s="113">
        <v>5.0345824300609063E-2</v>
      </c>
      <c r="G20" s="113">
        <v>0.25500154846701767</v>
      </c>
      <c r="H20" s="113">
        <v>0.16659440487250954</v>
      </c>
      <c r="I20" s="113">
        <v>9.2226695571384326E-2</v>
      </c>
      <c r="J20" s="113">
        <v>5.5342211210901208E-2</v>
      </c>
      <c r="K20" s="113">
        <v>0.23453081449365129</v>
      </c>
      <c r="L20" s="113">
        <v>4.6185609579849282E-2</v>
      </c>
      <c r="M20" s="115">
        <v>1.6351811706410653E-2</v>
      </c>
      <c r="N20" s="113">
        <v>1</v>
      </c>
    </row>
    <row r="21" spans="1:14" ht="15.75" thickBot="1" x14ac:dyDescent="0.3">
      <c r="A21" s="100" t="s">
        <v>102</v>
      </c>
      <c r="B21" s="209"/>
      <c r="C21" s="112" t="s">
        <v>126</v>
      </c>
      <c r="D21" s="114">
        <v>0</v>
      </c>
      <c r="E21" s="114">
        <v>1.0729613733905579E-2</v>
      </c>
      <c r="F21" s="114">
        <v>4.2918454935622317E-3</v>
      </c>
      <c r="G21" s="114">
        <v>0</v>
      </c>
      <c r="H21" s="114">
        <v>0</v>
      </c>
      <c r="I21" s="114">
        <v>0.46781115879828328</v>
      </c>
      <c r="J21" s="114">
        <v>2.1459227467811159E-3</v>
      </c>
      <c r="K21" s="114">
        <v>0.5</v>
      </c>
      <c r="L21" s="114">
        <v>1.5021459227467811E-2</v>
      </c>
      <c r="M21" s="118">
        <v>0</v>
      </c>
      <c r="N21" s="114">
        <v>1</v>
      </c>
    </row>
    <row r="22" spans="1:14" x14ac:dyDescent="0.25">
      <c r="A22" s="100" t="s">
        <v>102</v>
      </c>
      <c r="B22" s="208" t="s">
        <v>93</v>
      </c>
      <c r="C22" s="104" t="s">
        <v>66</v>
      </c>
      <c r="D22" s="113">
        <v>4.8218029350104823E-2</v>
      </c>
      <c r="E22" s="113">
        <v>0.18658280922431866</v>
      </c>
      <c r="F22" s="113">
        <v>6.2893081761006293E-3</v>
      </c>
      <c r="G22" s="113">
        <v>0.36477987421383645</v>
      </c>
      <c r="H22" s="113">
        <v>0</v>
      </c>
      <c r="I22" s="113">
        <v>8.385744234800839E-2</v>
      </c>
      <c r="J22" s="113">
        <v>4.1928721174004195E-2</v>
      </c>
      <c r="K22" s="113">
        <v>1.2578616352201259E-2</v>
      </c>
      <c r="L22" s="113">
        <v>0.25576519916142559</v>
      </c>
      <c r="M22" s="115">
        <v>0</v>
      </c>
      <c r="N22" s="113">
        <v>1</v>
      </c>
    </row>
    <row r="23" spans="1:14" x14ac:dyDescent="0.25">
      <c r="A23" s="100" t="s">
        <v>102</v>
      </c>
      <c r="B23" s="208"/>
      <c r="C23" s="104" t="s">
        <v>125</v>
      </c>
      <c r="D23" s="113">
        <v>1.0638297872340425E-2</v>
      </c>
      <c r="E23" s="113">
        <v>6.9148936170212769E-2</v>
      </c>
      <c r="F23" s="113">
        <v>6.9148936170212769E-2</v>
      </c>
      <c r="G23" s="113">
        <v>0.28191489361702127</v>
      </c>
      <c r="H23" s="113">
        <v>0.11170212765957446</v>
      </c>
      <c r="I23" s="113">
        <v>4.7872340425531915E-2</v>
      </c>
      <c r="J23" s="113">
        <v>8.5106382978723402E-2</v>
      </c>
      <c r="K23" s="113">
        <v>0.22872340425531915</v>
      </c>
      <c r="L23" s="113">
        <v>8.5106382978723402E-2</v>
      </c>
      <c r="M23" s="115">
        <v>1.0638297872340425E-2</v>
      </c>
      <c r="N23" s="113">
        <v>0.99999999999999989</v>
      </c>
    </row>
    <row r="24" spans="1:14" ht="15.75" thickBot="1" x14ac:dyDescent="0.3">
      <c r="A24" s="100" t="s">
        <v>102</v>
      </c>
      <c r="B24" s="209"/>
      <c r="C24" s="112" t="s">
        <v>126</v>
      </c>
      <c r="D24" s="114">
        <v>0</v>
      </c>
      <c r="E24" s="114">
        <v>0</v>
      </c>
      <c r="F24" s="114">
        <v>0</v>
      </c>
      <c r="G24" s="114">
        <v>0</v>
      </c>
      <c r="H24" s="114">
        <v>0</v>
      </c>
      <c r="I24" s="114">
        <v>0</v>
      </c>
      <c r="J24" s="114">
        <v>0</v>
      </c>
      <c r="K24" s="114">
        <v>0</v>
      </c>
      <c r="L24" s="114">
        <v>0</v>
      </c>
      <c r="M24" s="114">
        <v>0</v>
      </c>
      <c r="N24" s="114">
        <v>0</v>
      </c>
    </row>
    <row r="25" spans="1:14" x14ac:dyDescent="0.25">
      <c r="A25" s="100" t="s">
        <v>102</v>
      </c>
      <c r="B25" s="208" t="s">
        <v>94</v>
      </c>
      <c r="C25" s="104" t="s">
        <v>66</v>
      </c>
      <c r="D25" s="113">
        <v>5.9753663404897524E-2</v>
      </c>
      <c r="E25" s="113">
        <v>0.17581422520812034</v>
      </c>
      <c r="F25" s="113">
        <v>8.0424516820018499E-3</v>
      </c>
      <c r="G25" s="113">
        <v>0.33874689645100042</v>
      </c>
      <c r="H25" s="113">
        <v>3.8946497249403632E-4</v>
      </c>
      <c r="I25" s="113">
        <v>7.926585852684874E-2</v>
      </c>
      <c r="J25" s="113">
        <v>6.653035392629375E-2</v>
      </c>
      <c r="K25" s="113">
        <v>1.4721775960274573E-2</v>
      </c>
      <c r="L25" s="113">
        <v>0.25673530986806875</v>
      </c>
      <c r="M25" s="115">
        <v>0</v>
      </c>
      <c r="N25" s="113">
        <v>1</v>
      </c>
    </row>
    <row r="26" spans="1:14" x14ac:dyDescent="0.25">
      <c r="A26" s="100" t="s">
        <v>102</v>
      </c>
      <c r="B26" s="208"/>
      <c r="C26" s="104" t="s">
        <v>125</v>
      </c>
      <c r="D26" s="113">
        <v>1.2980699110311633E-2</v>
      </c>
      <c r="E26" s="113">
        <v>9.9105449948952304E-2</v>
      </c>
      <c r="F26" s="113">
        <v>5.1485244785842772E-2</v>
      </c>
      <c r="G26" s="113">
        <v>0.23097865720258642</v>
      </c>
      <c r="H26" s="113">
        <v>8.8944528173464918E-2</v>
      </c>
      <c r="I26" s="113">
        <v>0.14266614808692693</v>
      </c>
      <c r="J26" s="113">
        <v>8.0047644513588409E-2</v>
      </c>
      <c r="K26" s="113">
        <v>0.2094413923866012</v>
      </c>
      <c r="L26" s="113">
        <v>6.4709028149156494E-2</v>
      </c>
      <c r="M26" s="115">
        <v>1.9641207642568916E-2</v>
      </c>
      <c r="N26" s="113">
        <v>1</v>
      </c>
    </row>
    <row r="27" spans="1:14" ht="15.75" thickBot="1" x14ac:dyDescent="0.3">
      <c r="A27" s="100" t="s">
        <v>102</v>
      </c>
      <c r="B27" s="209"/>
      <c r="C27" s="112" t="s">
        <v>126</v>
      </c>
      <c r="D27" s="114">
        <v>0</v>
      </c>
      <c r="E27" s="114">
        <v>1.4778325123152709E-2</v>
      </c>
      <c r="F27" s="114">
        <v>1.9704433497536946E-2</v>
      </c>
      <c r="G27" s="114">
        <v>0</v>
      </c>
      <c r="H27" s="114">
        <v>0</v>
      </c>
      <c r="I27" s="114">
        <v>0.7142857142857143</v>
      </c>
      <c r="J27" s="114">
        <v>0</v>
      </c>
      <c r="K27" s="114">
        <v>0.23152709359605911</v>
      </c>
      <c r="L27" s="114">
        <v>1.9704433497536946E-2</v>
      </c>
      <c r="M27" s="118">
        <v>0</v>
      </c>
      <c r="N27" s="114">
        <v>1</v>
      </c>
    </row>
    <row r="28" spans="1:14" x14ac:dyDescent="0.25">
      <c r="A28" s="100" t="s">
        <v>102</v>
      </c>
      <c r="B28" s="208" t="s">
        <v>95</v>
      </c>
      <c r="C28" s="104" t="s">
        <v>66</v>
      </c>
      <c r="D28" s="113">
        <v>4.5981308411214956E-2</v>
      </c>
      <c r="E28" s="113">
        <v>0.23682242990654206</v>
      </c>
      <c r="F28" s="113">
        <v>4.2367601246105918E-3</v>
      </c>
      <c r="G28" s="113">
        <v>0.34604361370716513</v>
      </c>
      <c r="H28" s="113">
        <v>2.2990654205607478E-2</v>
      </c>
      <c r="I28" s="113">
        <v>0.11389408099688474</v>
      </c>
      <c r="J28" s="113">
        <v>7.5015576323987546E-2</v>
      </c>
      <c r="K28" s="113">
        <v>4.1744548286604365E-3</v>
      </c>
      <c r="L28" s="113">
        <v>0.15084112149532711</v>
      </c>
      <c r="M28" s="115">
        <v>0</v>
      </c>
      <c r="N28" s="113">
        <v>1</v>
      </c>
    </row>
    <row r="29" spans="1:14" x14ac:dyDescent="0.25">
      <c r="A29" s="100" t="s">
        <v>102</v>
      </c>
      <c r="B29" s="208"/>
      <c r="C29" s="104" t="s">
        <v>125</v>
      </c>
      <c r="D29" s="113">
        <v>1.13388573920628E-2</v>
      </c>
      <c r="E29" s="113">
        <v>0.1162232882686437</v>
      </c>
      <c r="F29" s="113">
        <v>1.2102049716528566E-2</v>
      </c>
      <c r="G29" s="113">
        <v>0.20170082860880942</v>
      </c>
      <c r="H29" s="113">
        <v>3.6524204099433057E-2</v>
      </c>
      <c r="I29" s="113">
        <v>0.2930658525948539</v>
      </c>
      <c r="J29" s="113">
        <v>8.2424771042302655E-2</v>
      </c>
      <c r="K29" s="113">
        <v>0.12516354121238552</v>
      </c>
      <c r="L29" s="113">
        <v>3.0963802878325338E-2</v>
      </c>
      <c r="M29" s="115">
        <v>9.0492804186655035E-2</v>
      </c>
      <c r="N29" s="113">
        <v>1</v>
      </c>
    </row>
    <row r="30" spans="1:14" ht="15.75" thickBot="1" x14ac:dyDescent="0.3">
      <c r="A30" s="100" t="s">
        <v>102</v>
      </c>
      <c r="B30" s="209"/>
      <c r="C30" s="112" t="s">
        <v>126</v>
      </c>
      <c r="D30" s="114">
        <v>0</v>
      </c>
      <c r="E30" s="114">
        <v>1.1363636363636364E-2</v>
      </c>
      <c r="F30" s="114">
        <v>4.5454545454545456E-2</v>
      </c>
      <c r="G30" s="114">
        <v>0</v>
      </c>
      <c r="H30" s="114">
        <v>0</v>
      </c>
      <c r="I30" s="114">
        <v>0.84090909090909094</v>
      </c>
      <c r="J30" s="114">
        <v>0</v>
      </c>
      <c r="K30" s="114">
        <v>0.10227272727272728</v>
      </c>
      <c r="L30" s="114">
        <v>0</v>
      </c>
      <c r="M30" s="118">
        <v>0</v>
      </c>
      <c r="N30" s="114">
        <v>1</v>
      </c>
    </row>
    <row r="31" spans="1:14" x14ac:dyDescent="0.25">
      <c r="A31" s="100" t="s">
        <v>102</v>
      </c>
      <c r="B31" s="208" t="s">
        <v>96</v>
      </c>
      <c r="C31" s="104" t="s">
        <v>66</v>
      </c>
      <c r="D31" s="113">
        <v>2.4111675126903553E-2</v>
      </c>
      <c r="E31" s="113">
        <v>0.32741116751269034</v>
      </c>
      <c r="F31" s="113">
        <v>1.015228426395939E-2</v>
      </c>
      <c r="G31" s="113">
        <v>0.27030456852791879</v>
      </c>
      <c r="H31" s="113">
        <v>3.4263959390862943E-2</v>
      </c>
      <c r="I31" s="113">
        <v>0.1065989847715736</v>
      </c>
      <c r="J31" s="113">
        <v>7.2335025380710655E-2</v>
      </c>
      <c r="K31" s="113">
        <v>5.076142131979695E-3</v>
      </c>
      <c r="L31" s="113">
        <v>0.14467005076142131</v>
      </c>
      <c r="M31" s="115">
        <v>5.076142131979695E-3</v>
      </c>
      <c r="N31" s="113">
        <v>0.99999999999999989</v>
      </c>
    </row>
    <row r="32" spans="1:14" x14ac:dyDescent="0.25">
      <c r="A32" s="100" t="s">
        <v>102</v>
      </c>
      <c r="B32" s="208"/>
      <c r="C32" s="104" t="s">
        <v>125</v>
      </c>
      <c r="D32" s="113">
        <v>2.5316455696202532E-3</v>
      </c>
      <c r="E32" s="113">
        <v>0.17974683544303796</v>
      </c>
      <c r="F32" s="113">
        <v>0.10886075949367088</v>
      </c>
      <c r="G32" s="113">
        <v>0.11645569620253164</v>
      </c>
      <c r="H32" s="113">
        <v>7.5949367088607597E-2</v>
      </c>
      <c r="I32" s="113">
        <v>0.2</v>
      </c>
      <c r="J32" s="113">
        <v>4.810126582278481E-2</v>
      </c>
      <c r="K32" s="113">
        <v>0.12658227848101267</v>
      </c>
      <c r="L32" s="113">
        <v>1.5189873417721518E-2</v>
      </c>
      <c r="M32" s="115">
        <v>0.12658227848101267</v>
      </c>
      <c r="N32" s="113">
        <v>1</v>
      </c>
    </row>
    <row r="33" spans="1:14" ht="15.75" thickBot="1" x14ac:dyDescent="0.3">
      <c r="A33" s="100" t="s">
        <v>102</v>
      </c>
      <c r="B33" s="209"/>
      <c r="C33" s="112" t="s">
        <v>126</v>
      </c>
      <c r="D33" s="114">
        <v>0</v>
      </c>
      <c r="E33" s="114">
        <v>0</v>
      </c>
      <c r="F33" s="114">
        <v>0</v>
      </c>
      <c r="G33" s="114">
        <v>0</v>
      </c>
      <c r="H33" s="114">
        <v>0</v>
      </c>
      <c r="I33" s="114">
        <v>0.5</v>
      </c>
      <c r="J33" s="114">
        <v>0</v>
      </c>
      <c r="K33" s="114">
        <v>0.5</v>
      </c>
      <c r="L33" s="114">
        <v>0</v>
      </c>
      <c r="M33" s="118">
        <v>0</v>
      </c>
      <c r="N33" s="114">
        <v>1</v>
      </c>
    </row>
    <row r="34" spans="1:14" x14ac:dyDescent="0.25">
      <c r="A34" s="100" t="s">
        <v>102</v>
      </c>
      <c r="B34" s="208" t="s">
        <v>97</v>
      </c>
      <c r="C34" s="104" t="s">
        <v>66</v>
      </c>
      <c r="D34" s="113">
        <v>5.2600988084859052E-2</v>
      </c>
      <c r="E34" s="113">
        <v>8.8637024120895094E-2</v>
      </c>
      <c r="F34" s="113">
        <v>0</v>
      </c>
      <c r="G34" s="113">
        <v>0.39843068875326942</v>
      </c>
      <c r="H34" s="113">
        <v>0</v>
      </c>
      <c r="I34" s="113">
        <v>0.44957861086893347</v>
      </c>
      <c r="J34" s="113">
        <v>0</v>
      </c>
      <c r="K34" s="113">
        <v>1.0752688172043012E-2</v>
      </c>
      <c r="L34" s="113">
        <v>0</v>
      </c>
      <c r="M34" s="115">
        <v>0</v>
      </c>
      <c r="N34" s="113">
        <v>1</v>
      </c>
    </row>
    <row r="35" spans="1:14" x14ac:dyDescent="0.25">
      <c r="A35" s="100" t="s">
        <v>102</v>
      </c>
      <c r="B35" s="208"/>
      <c r="C35" s="104" t="s">
        <v>125</v>
      </c>
      <c r="D35" s="113">
        <v>2.7501656726308814E-2</v>
      </c>
      <c r="E35" s="113">
        <v>7.2895957587806495E-2</v>
      </c>
      <c r="F35" s="113">
        <v>0</v>
      </c>
      <c r="G35" s="113">
        <v>0.2047713717693837</v>
      </c>
      <c r="H35" s="113">
        <v>0</v>
      </c>
      <c r="I35" s="113">
        <v>0.49403578528827036</v>
      </c>
      <c r="J35" s="113">
        <v>0</v>
      </c>
      <c r="K35" s="113">
        <v>0.17163684559310802</v>
      </c>
      <c r="L35" s="113">
        <v>1.3253810470510272E-3</v>
      </c>
      <c r="M35" s="115">
        <v>2.7833001988071572E-2</v>
      </c>
      <c r="N35" s="113">
        <v>1</v>
      </c>
    </row>
    <row r="36" spans="1:14" ht="15.75" thickBot="1" x14ac:dyDescent="0.3">
      <c r="A36" s="100" t="s">
        <v>102</v>
      </c>
      <c r="B36" s="209"/>
      <c r="C36" s="112" t="s">
        <v>126</v>
      </c>
      <c r="D36" s="114">
        <v>0</v>
      </c>
      <c r="E36" s="114">
        <v>3.4090909090909088E-2</v>
      </c>
      <c r="F36" s="114">
        <v>0</v>
      </c>
      <c r="G36" s="114">
        <v>0</v>
      </c>
      <c r="H36" s="114">
        <v>0</v>
      </c>
      <c r="I36" s="114">
        <v>0.93181818181818177</v>
      </c>
      <c r="J36" s="114">
        <v>0</v>
      </c>
      <c r="K36" s="114">
        <v>3.4090909090909088E-2</v>
      </c>
      <c r="L36" s="114">
        <v>0</v>
      </c>
      <c r="M36" s="118">
        <v>0</v>
      </c>
      <c r="N36" s="114">
        <v>0.99999999999999989</v>
      </c>
    </row>
    <row r="37" spans="1:14" x14ac:dyDescent="0.25">
      <c r="A37" s="100" t="s">
        <v>102</v>
      </c>
      <c r="B37" s="208" t="s">
        <v>98</v>
      </c>
      <c r="C37" s="104" t="s">
        <v>66</v>
      </c>
      <c r="D37" s="113">
        <v>0.12380952380952381</v>
      </c>
      <c r="E37" s="113">
        <v>0.26190476190476192</v>
      </c>
      <c r="F37" s="113">
        <v>0</v>
      </c>
      <c r="G37" s="113">
        <v>0.41428571428571431</v>
      </c>
      <c r="H37" s="113">
        <v>0</v>
      </c>
      <c r="I37" s="113">
        <v>0</v>
      </c>
      <c r="J37" s="113">
        <v>7.1428571428571425E-2</v>
      </c>
      <c r="K37" s="113">
        <v>2.3809523809523808E-2</v>
      </c>
      <c r="L37" s="113">
        <v>0.10476190476190476</v>
      </c>
      <c r="M37" s="115">
        <v>0</v>
      </c>
      <c r="N37" s="113">
        <v>1</v>
      </c>
    </row>
    <row r="38" spans="1:14" x14ac:dyDescent="0.25">
      <c r="A38" s="100" t="s">
        <v>102</v>
      </c>
      <c r="B38" s="208"/>
      <c r="C38" s="104" t="s">
        <v>125</v>
      </c>
      <c r="D38" s="113">
        <v>0.17777777777777778</v>
      </c>
      <c r="E38" s="113">
        <v>0.16296296296296298</v>
      </c>
      <c r="F38" s="113">
        <v>0</v>
      </c>
      <c r="G38" s="113">
        <v>0.52592592592592591</v>
      </c>
      <c r="H38" s="113">
        <v>0</v>
      </c>
      <c r="I38" s="113">
        <v>7.4074074074074077E-3</v>
      </c>
      <c r="J38" s="113">
        <v>5.9259259259259262E-2</v>
      </c>
      <c r="K38" s="113">
        <v>2.9629629629629631E-2</v>
      </c>
      <c r="L38" s="113">
        <v>2.2222222222222223E-2</v>
      </c>
      <c r="M38" s="115">
        <v>1.4814814814814815E-2</v>
      </c>
      <c r="N38" s="113">
        <v>1</v>
      </c>
    </row>
    <row r="39" spans="1:14" ht="15.75" thickBot="1" x14ac:dyDescent="0.3">
      <c r="A39" s="100" t="s">
        <v>102</v>
      </c>
      <c r="B39" s="209"/>
      <c r="C39" s="112" t="s">
        <v>126</v>
      </c>
      <c r="D39" s="114">
        <v>0</v>
      </c>
      <c r="E39" s="114">
        <v>0</v>
      </c>
      <c r="F39" s="114">
        <v>0</v>
      </c>
      <c r="G39" s="114">
        <v>0</v>
      </c>
      <c r="H39" s="114">
        <v>0</v>
      </c>
      <c r="I39" s="114">
        <v>0</v>
      </c>
      <c r="J39" s="114">
        <v>0</v>
      </c>
      <c r="K39" s="114">
        <v>0</v>
      </c>
      <c r="L39" s="114">
        <v>0</v>
      </c>
      <c r="M39" s="114">
        <v>0</v>
      </c>
      <c r="N39" s="114">
        <v>0</v>
      </c>
    </row>
    <row r="40" spans="1:14" x14ac:dyDescent="0.25">
      <c r="A40" s="100" t="s">
        <v>102</v>
      </c>
      <c r="B40" s="208" t="s">
        <v>99</v>
      </c>
      <c r="C40" s="104" t="s">
        <v>66</v>
      </c>
      <c r="D40" s="113">
        <v>7.2115384615384609E-2</v>
      </c>
      <c r="E40" s="113">
        <v>0.23918269230769232</v>
      </c>
      <c r="F40" s="113">
        <v>3.605769230769231E-3</v>
      </c>
      <c r="G40" s="113">
        <v>0.36899038461538464</v>
      </c>
      <c r="H40" s="113">
        <v>0</v>
      </c>
      <c r="I40" s="113">
        <v>6.6105769230769232E-2</v>
      </c>
      <c r="J40" s="113">
        <v>5.1682692307692304E-2</v>
      </c>
      <c r="K40" s="113">
        <v>1.5625E-2</v>
      </c>
      <c r="L40" s="113">
        <v>0.18269230769230768</v>
      </c>
      <c r="M40" s="115">
        <v>0</v>
      </c>
      <c r="N40" s="113">
        <v>1</v>
      </c>
    </row>
    <row r="41" spans="1:14" x14ac:dyDescent="0.25">
      <c r="A41" s="100" t="s">
        <v>102</v>
      </c>
      <c r="B41" s="208"/>
      <c r="C41" s="104" t="s">
        <v>125</v>
      </c>
      <c r="D41" s="113">
        <v>4.5180722891566265E-2</v>
      </c>
      <c r="E41" s="113">
        <v>0.10843373493975904</v>
      </c>
      <c r="F41" s="113">
        <v>2.1084337349397589E-2</v>
      </c>
      <c r="G41" s="113">
        <v>0.29819277108433734</v>
      </c>
      <c r="H41" s="113">
        <v>1.8072289156626505E-2</v>
      </c>
      <c r="I41" s="113">
        <v>0.16566265060240964</v>
      </c>
      <c r="J41" s="113">
        <v>6.0240963855421686E-2</v>
      </c>
      <c r="K41" s="113">
        <v>0.12650602409638553</v>
      </c>
      <c r="L41" s="113">
        <v>4.2168674698795178E-2</v>
      </c>
      <c r="M41" s="115">
        <v>0.1144578313253012</v>
      </c>
      <c r="N41" s="113">
        <v>0.99999999999999989</v>
      </c>
    </row>
    <row r="42" spans="1:14" ht="15.75" thickBot="1" x14ac:dyDescent="0.3">
      <c r="A42" s="100" t="s">
        <v>102</v>
      </c>
      <c r="B42" s="209"/>
      <c r="C42" s="112" t="s">
        <v>126</v>
      </c>
      <c r="D42" s="114">
        <v>0</v>
      </c>
      <c r="E42" s="114">
        <v>0</v>
      </c>
      <c r="F42" s="114">
        <v>0</v>
      </c>
      <c r="G42" s="114">
        <v>0</v>
      </c>
      <c r="H42" s="114">
        <v>0</v>
      </c>
      <c r="I42" s="114">
        <v>0</v>
      </c>
      <c r="J42" s="114">
        <v>0</v>
      </c>
      <c r="K42" s="114">
        <v>0</v>
      </c>
      <c r="L42" s="114">
        <v>0</v>
      </c>
      <c r="M42" s="114">
        <v>0</v>
      </c>
      <c r="N42" s="114">
        <v>0</v>
      </c>
    </row>
    <row r="43" spans="1:14" ht="15.75" x14ac:dyDescent="0.25">
      <c r="B43" s="206" t="s">
        <v>103</v>
      </c>
      <c r="C43" s="207"/>
      <c r="D43" s="83">
        <v>4.4282464675311738E-2</v>
      </c>
      <c r="E43" s="83">
        <v>0.11273459854660978</v>
      </c>
      <c r="F43" s="83">
        <v>1.8432117009167168E-2</v>
      </c>
      <c r="G43" s="83">
        <v>0.37637419909490577</v>
      </c>
      <c r="H43" s="83">
        <v>5.2982881431915915E-2</v>
      </c>
      <c r="I43" s="83">
        <v>0.11201140868897855</v>
      </c>
      <c r="J43" s="83">
        <v>4.7496231848764767E-2</v>
      </c>
      <c r="K43" s="83">
        <v>8.8195954933464688E-2</v>
      </c>
      <c r="L43" s="83">
        <v>0.13405947498630183</v>
      </c>
      <c r="M43" s="83">
        <v>1.3430668784579821E-2</v>
      </c>
      <c r="N43" s="83">
        <v>0.99999999999999978</v>
      </c>
    </row>
    <row r="44" spans="1:14" x14ac:dyDescent="0.25">
      <c r="A44" s="100"/>
      <c r="B44" s="208" t="s">
        <v>91</v>
      </c>
      <c r="C44" s="104" t="s">
        <v>66</v>
      </c>
      <c r="D44" s="113">
        <v>0.10902193633514762</v>
      </c>
      <c r="E44" s="113">
        <v>0.11166089394689098</v>
      </c>
      <c r="F44" s="113">
        <v>1.583374567046017E-2</v>
      </c>
      <c r="G44" s="113">
        <v>0.4334487877288471</v>
      </c>
      <c r="H44" s="113">
        <v>0</v>
      </c>
      <c r="I44" s="113">
        <v>4.0409038429820222E-2</v>
      </c>
      <c r="J44" s="113">
        <v>2.4080488207158173E-2</v>
      </c>
      <c r="K44" s="113">
        <v>8.8405079993402608E-2</v>
      </c>
      <c r="L44" s="113">
        <v>5.4923305294408711E-2</v>
      </c>
      <c r="M44" s="115">
        <v>0.12221672439386443</v>
      </c>
      <c r="N44" s="113">
        <v>1</v>
      </c>
    </row>
    <row r="45" spans="1:14" x14ac:dyDescent="0.25">
      <c r="A45" s="100"/>
      <c r="B45" s="208"/>
      <c r="C45" s="104" t="s">
        <v>125</v>
      </c>
      <c r="D45" s="113">
        <v>4.4444444444444446E-2</v>
      </c>
      <c r="E45" s="113">
        <v>8.7689594356261016E-2</v>
      </c>
      <c r="F45" s="113">
        <v>1.9682539682539683E-2</v>
      </c>
      <c r="G45" s="113">
        <v>0.29989417989417988</v>
      </c>
      <c r="H45" s="113">
        <v>0.1398941798941799</v>
      </c>
      <c r="I45" s="113">
        <v>8.9735449735449738E-2</v>
      </c>
      <c r="J45" s="113">
        <v>2.0176366843033509E-2</v>
      </c>
      <c r="K45" s="113">
        <v>0.13178130511463845</v>
      </c>
      <c r="L45" s="113">
        <v>5.7989417989417986E-2</v>
      </c>
      <c r="M45" s="115">
        <v>0.10871252204585538</v>
      </c>
      <c r="N45" s="113">
        <v>1</v>
      </c>
    </row>
    <row r="46" spans="1:14" ht="15.75" thickBot="1" x14ac:dyDescent="0.3">
      <c r="A46" s="100"/>
      <c r="B46" s="209"/>
      <c r="C46" s="112" t="s">
        <v>126</v>
      </c>
      <c r="D46" s="114">
        <v>0</v>
      </c>
      <c r="E46" s="114">
        <v>0</v>
      </c>
      <c r="F46" s="114">
        <v>0</v>
      </c>
      <c r="G46" s="114">
        <v>0</v>
      </c>
      <c r="H46" s="114">
        <v>0</v>
      </c>
      <c r="I46" s="114">
        <v>0.82456140350877194</v>
      </c>
      <c r="J46" s="114">
        <v>0</v>
      </c>
      <c r="K46" s="114">
        <v>0.14035087719298245</v>
      </c>
      <c r="L46" s="114">
        <v>3.5087719298245612E-2</v>
      </c>
      <c r="M46" s="118">
        <v>0</v>
      </c>
      <c r="N46" s="114">
        <v>1</v>
      </c>
    </row>
    <row r="47" spans="1:14" x14ac:dyDescent="0.25">
      <c r="A47" s="100"/>
      <c r="B47" s="208" t="s">
        <v>92</v>
      </c>
      <c r="C47" s="104" t="s">
        <v>66</v>
      </c>
      <c r="D47" s="113">
        <v>6.6828580722107775E-2</v>
      </c>
      <c r="E47" s="113">
        <v>0.12601973327550689</v>
      </c>
      <c r="F47" s="113">
        <v>3.5736745093787269E-3</v>
      </c>
      <c r="G47" s="113">
        <v>0.47001192670497671</v>
      </c>
      <c r="H47" s="113">
        <v>7.7198308576385127E-4</v>
      </c>
      <c r="I47" s="113">
        <v>8.4553832809281151E-2</v>
      </c>
      <c r="J47" s="113">
        <v>3.3416458852867828E-2</v>
      </c>
      <c r="K47" s="113">
        <v>1.2885178358451696E-2</v>
      </c>
      <c r="L47" s="113">
        <v>0.20192128374715385</v>
      </c>
      <c r="M47" s="115">
        <v>1.7347934511547219E-5</v>
      </c>
      <c r="N47" s="113">
        <v>1</v>
      </c>
    </row>
    <row r="48" spans="1:14" x14ac:dyDescent="0.25">
      <c r="A48" s="100"/>
      <c r="B48" s="208"/>
      <c r="C48" s="104" t="s">
        <v>125</v>
      </c>
      <c r="D48" s="113">
        <v>1.5993079107939887E-2</v>
      </c>
      <c r="E48" s="113">
        <v>7.146739754553319E-2</v>
      </c>
      <c r="F48" s="113">
        <v>4.421255713181084E-2</v>
      </c>
      <c r="G48" s="113">
        <v>0.2785659054195791</v>
      </c>
      <c r="H48" s="113">
        <v>0.16446305667628752</v>
      </c>
      <c r="I48" s="113">
        <v>9.4090446259732508E-2</v>
      </c>
      <c r="J48" s="113">
        <v>6.5419272846982443E-2</v>
      </c>
      <c r="K48" s="113">
        <v>0.21460124484186832</v>
      </c>
      <c r="L48" s="113">
        <v>3.5247552040667894E-2</v>
      </c>
      <c r="M48" s="115">
        <v>1.5939488129598299E-2</v>
      </c>
      <c r="N48" s="113">
        <v>1</v>
      </c>
    </row>
    <row r="49" spans="1:14" ht="15.75" thickBot="1" x14ac:dyDescent="0.3">
      <c r="A49" s="100"/>
      <c r="B49" s="209"/>
      <c r="C49" s="112" t="s">
        <v>126</v>
      </c>
      <c r="D49" s="114">
        <v>0</v>
      </c>
      <c r="E49" s="114">
        <v>4.2016806722689074E-3</v>
      </c>
      <c r="F49" s="114">
        <v>6.3025210084033615E-3</v>
      </c>
      <c r="G49" s="114">
        <v>0</v>
      </c>
      <c r="H49" s="114">
        <v>0</v>
      </c>
      <c r="I49" s="114">
        <v>0.32668067226890757</v>
      </c>
      <c r="J49" s="114">
        <v>0</v>
      </c>
      <c r="K49" s="114">
        <v>0.64075630252100846</v>
      </c>
      <c r="L49" s="114">
        <v>2.2058823529411766E-2</v>
      </c>
      <c r="M49" s="118">
        <v>0</v>
      </c>
      <c r="N49" s="114">
        <v>1</v>
      </c>
    </row>
    <row r="50" spans="1:14" x14ac:dyDescent="0.25">
      <c r="A50" s="100"/>
      <c r="B50" s="208" t="s">
        <v>93</v>
      </c>
      <c r="C50" s="104" t="s">
        <v>66</v>
      </c>
      <c r="D50" s="113">
        <v>8.0939947780678853E-2</v>
      </c>
      <c r="E50" s="113">
        <v>0.11488250652741515</v>
      </c>
      <c r="F50" s="113">
        <v>0</v>
      </c>
      <c r="G50" s="113">
        <v>0.36814621409921672</v>
      </c>
      <c r="H50" s="113">
        <v>0</v>
      </c>
      <c r="I50" s="113">
        <v>0.10182767624020887</v>
      </c>
      <c r="J50" s="113">
        <v>2.3498694516971279E-2</v>
      </c>
      <c r="K50" s="113">
        <v>1.3054830287206266E-2</v>
      </c>
      <c r="L50" s="113">
        <v>0.29765013054830286</v>
      </c>
      <c r="M50" s="115">
        <v>0</v>
      </c>
      <c r="N50" s="113">
        <v>1</v>
      </c>
    </row>
    <row r="51" spans="1:14" x14ac:dyDescent="0.25">
      <c r="A51" s="100"/>
      <c r="B51" s="208"/>
      <c r="C51" s="104" t="s">
        <v>125</v>
      </c>
      <c r="D51" s="113">
        <v>1.1904761904761904E-2</v>
      </c>
      <c r="E51" s="113">
        <v>6.7460317460317457E-2</v>
      </c>
      <c r="F51" s="113">
        <v>0.10317460317460317</v>
      </c>
      <c r="G51" s="113">
        <v>0.24603174603174602</v>
      </c>
      <c r="H51" s="113">
        <v>9.9206349206349201E-2</v>
      </c>
      <c r="I51" s="113">
        <v>0.12301587301587301</v>
      </c>
      <c r="J51" s="113">
        <v>7.5396825396825393E-2</v>
      </c>
      <c r="K51" s="113">
        <v>0.1984126984126984</v>
      </c>
      <c r="L51" s="113">
        <v>5.9523809523809521E-2</v>
      </c>
      <c r="M51" s="115">
        <v>1.5873015873015872E-2</v>
      </c>
      <c r="N51" s="113">
        <v>1</v>
      </c>
    </row>
    <row r="52" spans="1:14" ht="15.75" thickBot="1" x14ac:dyDescent="0.3">
      <c r="A52" s="100"/>
      <c r="B52" s="209"/>
      <c r="C52" s="112" t="s">
        <v>126</v>
      </c>
      <c r="D52" s="114">
        <v>0</v>
      </c>
      <c r="E52" s="114">
        <v>0</v>
      </c>
      <c r="F52" s="114">
        <v>0</v>
      </c>
      <c r="G52" s="114">
        <v>0</v>
      </c>
      <c r="H52" s="114">
        <v>0</v>
      </c>
      <c r="I52" s="114">
        <v>1</v>
      </c>
      <c r="J52" s="114">
        <v>0</v>
      </c>
      <c r="K52" s="114">
        <v>0</v>
      </c>
      <c r="L52" s="114">
        <v>0</v>
      </c>
      <c r="M52" s="118">
        <v>0</v>
      </c>
      <c r="N52" s="114">
        <v>1</v>
      </c>
    </row>
    <row r="53" spans="1:14" x14ac:dyDescent="0.25">
      <c r="A53" s="100"/>
      <c r="B53" s="208" t="s">
        <v>94</v>
      </c>
      <c r="C53" s="104" t="s">
        <v>66</v>
      </c>
      <c r="D53" s="113">
        <v>4.3046454055628368E-2</v>
      </c>
      <c r="E53" s="113">
        <v>0.13671181010630551</v>
      </c>
      <c r="F53" s="113">
        <v>3.0726663754186692E-3</v>
      </c>
      <c r="G53" s="113">
        <v>0.41585845347313238</v>
      </c>
      <c r="H53" s="113">
        <v>8.5918159312654721E-4</v>
      </c>
      <c r="I53" s="113">
        <v>0.10378622396971021</v>
      </c>
      <c r="J53" s="113">
        <v>5.5060433959516528E-2</v>
      </c>
      <c r="K53" s="113">
        <v>1.0033493519732052E-2</v>
      </c>
      <c r="L53" s="113">
        <v>0.23154215814766274</v>
      </c>
      <c r="M53" s="115">
        <v>2.9124799767001602E-5</v>
      </c>
      <c r="N53" s="113">
        <v>1</v>
      </c>
    </row>
    <row r="54" spans="1:14" x14ac:dyDescent="0.25">
      <c r="A54" s="100"/>
      <c r="B54" s="208"/>
      <c r="C54" s="104" t="s">
        <v>125</v>
      </c>
      <c r="D54" s="113">
        <v>1.1608430651840133E-2</v>
      </c>
      <c r="E54" s="113">
        <v>0.1016144791327409</v>
      </c>
      <c r="F54" s="113">
        <v>5.1063136835248685E-2</v>
      </c>
      <c r="G54" s="113">
        <v>0.24375378030056297</v>
      </c>
      <c r="H54" s="113">
        <v>9.2658074722002506E-2</v>
      </c>
      <c r="I54" s="113">
        <v>0.12894896012655283</v>
      </c>
      <c r="J54" s="113">
        <v>8.4771786162936777E-2</v>
      </c>
      <c r="K54" s="113">
        <v>0.21160377797422417</v>
      </c>
      <c r="L54" s="113">
        <v>4.6503512771600058E-2</v>
      </c>
      <c r="M54" s="115">
        <v>2.747406132229098E-2</v>
      </c>
      <c r="N54" s="113">
        <v>0.99999999999999989</v>
      </c>
    </row>
    <row r="55" spans="1:14" ht="15.75" thickBot="1" x14ac:dyDescent="0.3">
      <c r="A55" s="100"/>
      <c r="B55" s="209"/>
      <c r="C55" s="112" t="s">
        <v>126</v>
      </c>
      <c r="D55" s="114">
        <v>0</v>
      </c>
      <c r="E55" s="114">
        <v>1.3245033112582781E-2</v>
      </c>
      <c r="F55" s="114">
        <v>9.9337748344370865E-3</v>
      </c>
      <c r="G55" s="114">
        <v>0</v>
      </c>
      <c r="H55" s="114">
        <v>0</v>
      </c>
      <c r="I55" s="114">
        <v>0.60927152317880795</v>
      </c>
      <c r="J55" s="114">
        <v>0</v>
      </c>
      <c r="K55" s="114">
        <v>0.3443708609271523</v>
      </c>
      <c r="L55" s="114">
        <v>2.3178807947019868E-2</v>
      </c>
      <c r="M55" s="118">
        <v>0</v>
      </c>
      <c r="N55" s="114">
        <v>1</v>
      </c>
    </row>
    <row r="56" spans="1:14" x14ac:dyDescent="0.25">
      <c r="A56" s="100"/>
      <c r="B56" s="208" t="s">
        <v>95</v>
      </c>
      <c r="C56" s="104" t="s">
        <v>66</v>
      </c>
      <c r="D56" s="113">
        <v>2.7243744565742439E-2</v>
      </c>
      <c r="E56" s="113">
        <v>0.21669403922326344</v>
      </c>
      <c r="F56" s="113">
        <v>2.5118346053521401E-3</v>
      </c>
      <c r="G56" s="113">
        <v>0.3561008598203072</v>
      </c>
      <c r="H56" s="113">
        <v>2.9658970147811804E-2</v>
      </c>
      <c r="I56" s="113">
        <v>0.19321804656554922</v>
      </c>
      <c r="J56" s="113">
        <v>4.8980774804366731E-2</v>
      </c>
      <c r="K56" s="113">
        <v>4.5406240942904071E-3</v>
      </c>
      <c r="L56" s="113">
        <v>0.12105110617331659</v>
      </c>
      <c r="M56" s="115">
        <v>0</v>
      </c>
      <c r="N56" s="113">
        <v>1</v>
      </c>
    </row>
    <row r="57" spans="1:14" x14ac:dyDescent="0.25">
      <c r="A57" s="100"/>
      <c r="B57" s="208"/>
      <c r="C57" s="104" t="s">
        <v>125</v>
      </c>
      <c r="D57" s="113">
        <v>1.0033999502446305E-2</v>
      </c>
      <c r="E57" s="113">
        <v>0.13840285264118085</v>
      </c>
      <c r="F57" s="113">
        <v>1.9736296542001826E-2</v>
      </c>
      <c r="G57" s="113">
        <v>0.1878265196119081</v>
      </c>
      <c r="H57" s="113">
        <v>4.229206401857534E-2</v>
      </c>
      <c r="I57" s="113">
        <v>0.30184924123061613</v>
      </c>
      <c r="J57" s="113">
        <v>5.6969898001492658E-2</v>
      </c>
      <c r="K57" s="113">
        <v>0.12397379550543162</v>
      </c>
      <c r="L57" s="113">
        <v>2.6702048262708351E-2</v>
      </c>
      <c r="M57" s="115">
        <v>9.2213284683638777E-2</v>
      </c>
      <c r="N57" s="113">
        <v>1</v>
      </c>
    </row>
    <row r="58" spans="1:14" ht="15.75" thickBot="1" x14ac:dyDescent="0.3">
      <c r="A58" s="100"/>
      <c r="B58" s="209"/>
      <c r="C58" s="112" t="s">
        <v>126</v>
      </c>
      <c r="D58" s="114">
        <v>0</v>
      </c>
      <c r="E58" s="114">
        <v>4.6357615894039736E-2</v>
      </c>
      <c r="F58" s="114">
        <v>4.6357615894039736E-2</v>
      </c>
      <c r="G58" s="114">
        <v>0</v>
      </c>
      <c r="H58" s="114">
        <v>0</v>
      </c>
      <c r="I58" s="114">
        <v>0.64900662251655628</v>
      </c>
      <c r="J58" s="114">
        <v>0</v>
      </c>
      <c r="K58" s="114">
        <v>0.25827814569536423</v>
      </c>
      <c r="L58" s="114">
        <v>0</v>
      </c>
      <c r="M58" s="118">
        <v>0</v>
      </c>
      <c r="N58" s="114">
        <v>1</v>
      </c>
    </row>
    <row r="59" spans="1:14" x14ac:dyDescent="0.25">
      <c r="A59" s="100"/>
      <c r="B59" s="208" t="s">
        <v>96</v>
      </c>
      <c r="C59" s="104" t="s">
        <v>66</v>
      </c>
      <c r="D59" s="113">
        <v>2.1586616297895305E-2</v>
      </c>
      <c r="E59" s="113">
        <v>0.28386400431732328</v>
      </c>
      <c r="F59" s="113">
        <v>5.9363194819212085E-3</v>
      </c>
      <c r="G59" s="113">
        <v>0.34646519158121963</v>
      </c>
      <c r="H59" s="113">
        <v>2.1586616297895305E-2</v>
      </c>
      <c r="I59" s="113">
        <v>0.13113869400971398</v>
      </c>
      <c r="J59" s="113">
        <v>2.8062601187263895E-2</v>
      </c>
      <c r="K59" s="113">
        <v>4.8569886670264432E-3</v>
      </c>
      <c r="L59" s="113">
        <v>0.14786832164058283</v>
      </c>
      <c r="M59" s="115">
        <v>8.634646519158122E-3</v>
      </c>
      <c r="N59" s="113">
        <v>1</v>
      </c>
    </row>
    <row r="60" spans="1:14" x14ac:dyDescent="0.25">
      <c r="A60" s="100"/>
      <c r="B60" s="208"/>
      <c r="C60" s="104" t="s">
        <v>125</v>
      </c>
      <c r="D60" s="113">
        <v>3.6784025223331584E-3</v>
      </c>
      <c r="E60" s="113">
        <v>0.17813977929584865</v>
      </c>
      <c r="F60" s="113">
        <v>0.14766158696794535</v>
      </c>
      <c r="G60" s="113">
        <v>0.10036784025223332</v>
      </c>
      <c r="H60" s="113">
        <v>6.463478717813978E-2</v>
      </c>
      <c r="I60" s="113">
        <v>0.22017866526537047</v>
      </c>
      <c r="J60" s="113">
        <v>3.5207566999474513E-2</v>
      </c>
      <c r="K60" s="113">
        <v>0.11981082501313715</v>
      </c>
      <c r="L60" s="113">
        <v>2.7850761954808196E-2</v>
      </c>
      <c r="M60" s="115">
        <v>0.1024697845507094</v>
      </c>
      <c r="N60" s="113">
        <v>0.99999999999999989</v>
      </c>
    </row>
    <row r="61" spans="1:14" ht="15.75" thickBot="1" x14ac:dyDescent="0.3">
      <c r="A61" s="100"/>
      <c r="B61" s="209"/>
      <c r="C61" s="112" t="s">
        <v>126</v>
      </c>
      <c r="D61" s="114">
        <v>0</v>
      </c>
      <c r="E61" s="114">
        <v>0</v>
      </c>
      <c r="F61" s="114">
        <v>0</v>
      </c>
      <c r="G61" s="114">
        <v>0</v>
      </c>
      <c r="H61" s="114">
        <v>0</v>
      </c>
      <c r="I61" s="114">
        <v>1</v>
      </c>
      <c r="J61" s="114">
        <v>0</v>
      </c>
      <c r="K61" s="114">
        <v>0</v>
      </c>
      <c r="L61" s="114">
        <v>0</v>
      </c>
      <c r="M61" s="118">
        <v>0</v>
      </c>
      <c r="N61" s="114">
        <v>1</v>
      </c>
    </row>
    <row r="62" spans="1:14" x14ac:dyDescent="0.25">
      <c r="A62" s="100"/>
      <c r="B62" s="208" t="s">
        <v>97</v>
      </c>
      <c r="C62" s="104" t="s">
        <v>66</v>
      </c>
      <c r="D62" s="113">
        <v>3.8818405604999051E-2</v>
      </c>
      <c r="E62" s="113">
        <v>2.2533611058511645E-2</v>
      </c>
      <c r="F62" s="113">
        <v>0</v>
      </c>
      <c r="G62" s="113">
        <v>0.32796818784321152</v>
      </c>
      <c r="H62" s="113">
        <v>0</v>
      </c>
      <c r="I62" s="113">
        <v>0.60064381745881457</v>
      </c>
      <c r="J62" s="113">
        <v>0</v>
      </c>
      <c r="K62" s="113">
        <v>1.0035978034463169E-2</v>
      </c>
      <c r="L62" s="113">
        <v>0</v>
      </c>
      <c r="M62" s="115">
        <v>0</v>
      </c>
      <c r="N62" s="113">
        <v>1</v>
      </c>
    </row>
    <row r="63" spans="1:14" x14ac:dyDescent="0.25">
      <c r="A63" s="100"/>
      <c r="B63" s="208"/>
      <c r="C63" s="104" t="s">
        <v>125</v>
      </c>
      <c r="D63" s="113">
        <v>2.5894116138956542E-2</v>
      </c>
      <c r="E63" s="113">
        <v>9.3705935136520965E-2</v>
      </c>
      <c r="F63" s="113">
        <v>0</v>
      </c>
      <c r="G63" s="113">
        <v>0.1860017946417126</v>
      </c>
      <c r="H63" s="113">
        <v>0</v>
      </c>
      <c r="I63" s="113">
        <v>0.48929624407127292</v>
      </c>
      <c r="J63" s="113">
        <v>0</v>
      </c>
      <c r="K63" s="113">
        <v>0.19266760671708755</v>
      </c>
      <c r="L63" s="113">
        <v>0</v>
      </c>
      <c r="M63" s="115">
        <v>1.2434303294449429E-2</v>
      </c>
      <c r="N63" s="113">
        <v>1</v>
      </c>
    </row>
    <row r="64" spans="1:14" ht="15.75" thickBot="1" x14ac:dyDescent="0.3">
      <c r="A64" s="100"/>
      <c r="B64" s="209"/>
      <c r="C64" s="112" t="s">
        <v>126</v>
      </c>
      <c r="D64" s="114">
        <v>0</v>
      </c>
      <c r="E64" s="114">
        <v>1.2195121951219513E-2</v>
      </c>
      <c r="F64" s="114">
        <v>0</v>
      </c>
      <c r="G64" s="114">
        <v>0</v>
      </c>
      <c r="H64" s="114">
        <v>0</v>
      </c>
      <c r="I64" s="114">
        <v>0.88617886178861793</v>
      </c>
      <c r="J64" s="114">
        <v>0</v>
      </c>
      <c r="K64" s="114">
        <v>0.1016260162601626</v>
      </c>
      <c r="L64" s="114">
        <v>0</v>
      </c>
      <c r="M64" s="118">
        <v>0</v>
      </c>
      <c r="N64" s="114">
        <v>1</v>
      </c>
    </row>
    <row r="65" spans="1:14" x14ac:dyDescent="0.25">
      <c r="A65" s="100"/>
      <c r="B65" s="208" t="s">
        <v>98</v>
      </c>
      <c r="C65" s="104" t="s">
        <v>66</v>
      </c>
      <c r="D65" s="113">
        <v>0.17584250917584252</v>
      </c>
      <c r="E65" s="113">
        <v>0.2545879212545879</v>
      </c>
      <c r="F65" s="113">
        <v>3.3366700033366702E-4</v>
      </c>
      <c r="G65" s="113">
        <v>0.44978311644978314</v>
      </c>
      <c r="H65" s="113">
        <v>0</v>
      </c>
      <c r="I65" s="113">
        <v>1.1011011011011011E-2</v>
      </c>
      <c r="J65" s="113">
        <v>2.9029029029029031E-2</v>
      </c>
      <c r="K65" s="113">
        <v>4.5045045045045043E-2</v>
      </c>
      <c r="L65" s="113">
        <v>3.4367701034367704E-2</v>
      </c>
      <c r="M65" s="115">
        <v>0</v>
      </c>
      <c r="N65" s="113">
        <v>1</v>
      </c>
    </row>
    <row r="66" spans="1:14" x14ac:dyDescent="0.25">
      <c r="A66" s="100"/>
      <c r="B66" s="208"/>
      <c r="C66" s="104" t="s">
        <v>125</v>
      </c>
      <c r="D66" s="113">
        <v>0.12033195020746888</v>
      </c>
      <c r="E66" s="113">
        <v>0.10892116182572614</v>
      </c>
      <c r="F66" s="113">
        <v>5.1867219917012448E-4</v>
      </c>
      <c r="G66" s="113">
        <v>0.43516597510373445</v>
      </c>
      <c r="H66" s="113">
        <v>0</v>
      </c>
      <c r="I66" s="113">
        <v>8.5062240663900418E-2</v>
      </c>
      <c r="J66" s="113">
        <v>6.1203319502074686E-2</v>
      </c>
      <c r="K66" s="113">
        <v>8.1950207468879668E-2</v>
      </c>
      <c r="L66" s="113">
        <v>2.0746887966804978E-2</v>
      </c>
      <c r="M66" s="115">
        <v>8.6099585062240663E-2</v>
      </c>
      <c r="N66" s="113">
        <v>1.0000000000000002</v>
      </c>
    </row>
    <row r="67" spans="1:14" ht="15.75" thickBot="1" x14ac:dyDescent="0.3">
      <c r="A67" s="100"/>
      <c r="B67" s="209"/>
      <c r="C67" s="112" t="s">
        <v>126</v>
      </c>
      <c r="D67" s="114">
        <v>0</v>
      </c>
      <c r="E67" s="114">
        <v>0</v>
      </c>
      <c r="F67" s="114">
        <v>0</v>
      </c>
      <c r="G67" s="114">
        <v>0</v>
      </c>
      <c r="H67" s="114">
        <v>0</v>
      </c>
      <c r="I67" s="114">
        <v>0.83333333333333337</v>
      </c>
      <c r="J67" s="114">
        <v>0</v>
      </c>
      <c r="K67" s="114">
        <v>0.16666666666666666</v>
      </c>
      <c r="L67" s="114">
        <v>0</v>
      </c>
      <c r="M67" s="118">
        <v>0</v>
      </c>
      <c r="N67" s="114">
        <v>1</v>
      </c>
    </row>
    <row r="68" spans="1:14" x14ac:dyDescent="0.25">
      <c r="A68" s="100"/>
      <c r="B68" s="208" t="s">
        <v>99</v>
      </c>
      <c r="C68" s="104" t="s">
        <v>66</v>
      </c>
      <c r="D68" s="113">
        <v>4.0322580645161289E-2</v>
      </c>
      <c r="E68" s="113">
        <v>0.17888563049853373</v>
      </c>
      <c r="F68" s="113">
        <v>0</v>
      </c>
      <c r="G68" s="113">
        <v>0.46114369501466274</v>
      </c>
      <c r="H68" s="113">
        <v>0</v>
      </c>
      <c r="I68" s="113">
        <v>0.10703812316715543</v>
      </c>
      <c r="J68" s="113">
        <v>2.7859237536656891E-2</v>
      </c>
      <c r="K68" s="113">
        <v>3.1524926686217009E-2</v>
      </c>
      <c r="L68" s="113">
        <v>0.15322580645161291</v>
      </c>
      <c r="M68" s="115">
        <v>0</v>
      </c>
      <c r="N68" s="113">
        <v>0.99999999999999989</v>
      </c>
    </row>
    <row r="69" spans="1:14" x14ac:dyDescent="0.25">
      <c r="A69" s="100"/>
      <c r="B69" s="208"/>
      <c r="C69" s="104" t="s">
        <v>125</v>
      </c>
      <c r="D69" s="113">
        <v>5.1873198847262249E-2</v>
      </c>
      <c r="E69" s="113">
        <v>0.11143131604226705</v>
      </c>
      <c r="F69" s="113">
        <v>1.0566762728146013E-2</v>
      </c>
      <c r="G69" s="113">
        <v>0.3381364073006724</v>
      </c>
      <c r="H69" s="113">
        <v>2.7857829010566763E-2</v>
      </c>
      <c r="I69" s="113">
        <v>0.14409221902017291</v>
      </c>
      <c r="J69" s="113">
        <v>5.1873198847262249E-2</v>
      </c>
      <c r="K69" s="113">
        <v>9.5100864553314124E-2</v>
      </c>
      <c r="L69" s="113">
        <v>3.5542747358309319E-2</v>
      </c>
      <c r="M69" s="115">
        <v>0.13352545629202689</v>
      </c>
      <c r="N69" s="113">
        <v>1</v>
      </c>
    </row>
    <row r="70" spans="1:14" ht="15.75" thickBot="1" x14ac:dyDescent="0.3">
      <c r="A70" s="100"/>
      <c r="B70" s="209"/>
      <c r="C70" s="112" t="s">
        <v>126</v>
      </c>
      <c r="D70" s="114">
        <v>0</v>
      </c>
      <c r="E70" s="114">
        <v>0</v>
      </c>
      <c r="F70" s="114">
        <v>0</v>
      </c>
      <c r="G70" s="114">
        <v>0</v>
      </c>
      <c r="H70" s="114">
        <v>0</v>
      </c>
      <c r="I70" s="114">
        <v>0.5714285714285714</v>
      </c>
      <c r="J70" s="114">
        <v>0</v>
      </c>
      <c r="K70" s="114">
        <v>0.42857142857142855</v>
      </c>
      <c r="L70" s="114">
        <v>0</v>
      </c>
      <c r="M70" s="118">
        <v>0</v>
      </c>
      <c r="N70" s="114">
        <v>1</v>
      </c>
    </row>
    <row r="71" spans="1:14" ht="15.75" x14ac:dyDescent="0.25">
      <c r="B71" s="206" t="s">
        <v>104</v>
      </c>
      <c r="C71" s="207"/>
      <c r="D71" s="83">
        <v>6.9148415314815415E-2</v>
      </c>
      <c r="E71" s="83">
        <v>0.12677248331848978</v>
      </c>
      <c r="F71" s="83">
        <v>1.8537342802120684E-2</v>
      </c>
      <c r="G71" s="83">
        <v>0.34116311276281247</v>
      </c>
      <c r="H71" s="83">
        <v>6.2844180006434797E-2</v>
      </c>
      <c r="I71" s="83">
        <v>0.10690621517399596</v>
      </c>
      <c r="J71" s="83">
        <v>5.3084738807884023E-2</v>
      </c>
      <c r="K71" s="83">
        <v>9.2933847495325447E-2</v>
      </c>
      <c r="L71" s="83">
        <v>0.11856811791531248</v>
      </c>
      <c r="M71" s="83">
        <v>1.0041546402808929E-2</v>
      </c>
      <c r="N71" s="83">
        <v>1</v>
      </c>
    </row>
    <row r="72" spans="1:14" x14ac:dyDescent="0.25">
      <c r="A72" s="100"/>
      <c r="B72" s="208" t="s">
        <v>91</v>
      </c>
      <c r="C72" s="104" t="s">
        <v>66</v>
      </c>
      <c r="D72" s="113">
        <v>0.12370062370062371</v>
      </c>
      <c r="E72" s="113">
        <v>0.16346153846153846</v>
      </c>
      <c r="F72" s="113">
        <v>4.9376299376299379E-2</v>
      </c>
      <c r="G72" s="113">
        <v>0.4248960498960499</v>
      </c>
      <c r="H72" s="113">
        <v>0</v>
      </c>
      <c r="I72" s="113">
        <v>5.1715176715176718E-2</v>
      </c>
      <c r="J72" s="113">
        <v>3.0925155925155927E-2</v>
      </c>
      <c r="K72" s="113">
        <v>4.72972972972973E-2</v>
      </c>
      <c r="L72" s="113">
        <v>5.9511434511434515E-2</v>
      </c>
      <c r="M72" s="115">
        <v>4.9116424116424119E-2</v>
      </c>
      <c r="N72" s="113">
        <v>0.99999999999999989</v>
      </c>
    </row>
    <row r="73" spans="1:14" x14ac:dyDescent="0.25">
      <c r="A73" s="100"/>
      <c r="B73" s="208"/>
      <c r="C73" s="104" t="s">
        <v>125</v>
      </c>
      <c r="D73" s="113">
        <v>3.7607804326311327E-2</v>
      </c>
      <c r="E73" s="113">
        <v>0.10151279513643433</v>
      </c>
      <c r="F73" s="113">
        <v>2.4741976530467977E-2</v>
      </c>
      <c r="G73" s="113">
        <v>0.30835571893114661</v>
      </c>
      <c r="H73" s="113">
        <v>0.1522691927046515</v>
      </c>
      <c r="I73" s="113">
        <v>6.9560299731372829E-2</v>
      </c>
      <c r="J73" s="113">
        <v>2.3045383854093032E-2</v>
      </c>
      <c r="K73" s="113">
        <v>0.12780998162024601</v>
      </c>
      <c r="L73" s="113">
        <v>4.1707903294217447E-2</v>
      </c>
      <c r="M73" s="115">
        <v>0.11338894387105895</v>
      </c>
      <c r="N73" s="113">
        <v>1</v>
      </c>
    </row>
    <row r="74" spans="1:14" ht="15.75" thickBot="1" x14ac:dyDescent="0.3">
      <c r="A74" s="100"/>
      <c r="B74" s="209"/>
      <c r="C74" s="112" t="s">
        <v>126</v>
      </c>
      <c r="D74" s="114">
        <v>0</v>
      </c>
      <c r="E74" s="114">
        <v>0</v>
      </c>
      <c r="F74" s="114">
        <v>0</v>
      </c>
      <c r="G74" s="114">
        <v>0</v>
      </c>
      <c r="H74" s="114">
        <v>0</v>
      </c>
      <c r="I74" s="114">
        <v>0.83870967741935487</v>
      </c>
      <c r="J74" s="114">
        <v>0</v>
      </c>
      <c r="K74" s="114">
        <v>0.12903225806451613</v>
      </c>
      <c r="L74" s="114">
        <v>3.2258064516129031E-2</v>
      </c>
      <c r="M74" s="118">
        <v>0</v>
      </c>
      <c r="N74" s="114">
        <v>1</v>
      </c>
    </row>
    <row r="75" spans="1:14" x14ac:dyDescent="0.25">
      <c r="A75" s="100"/>
      <c r="B75" s="208" t="s">
        <v>92</v>
      </c>
      <c r="C75" s="104" t="s">
        <v>66</v>
      </c>
      <c r="D75" s="113">
        <v>0.11058263279230608</v>
      </c>
      <c r="E75" s="113">
        <v>0.15010013273408937</v>
      </c>
      <c r="F75" s="113">
        <v>5.2045735044128263E-3</v>
      </c>
      <c r="G75" s="113">
        <v>0.40957781244906039</v>
      </c>
      <c r="H75" s="113">
        <v>7.7428218801667325E-4</v>
      </c>
      <c r="I75" s="113">
        <v>8.776168409286729E-2</v>
      </c>
      <c r="J75" s="113">
        <v>4.1479402929464636E-2</v>
      </c>
      <c r="K75" s="113">
        <v>1.6748946277623827E-2</v>
      </c>
      <c r="L75" s="113">
        <v>0.17776471136157232</v>
      </c>
      <c r="M75" s="115">
        <v>5.8216705865915283E-6</v>
      </c>
      <c r="N75" s="113">
        <v>1</v>
      </c>
    </row>
    <row r="76" spans="1:14" x14ac:dyDescent="0.25">
      <c r="A76" s="100"/>
      <c r="B76" s="208"/>
      <c r="C76" s="104" t="s">
        <v>125</v>
      </c>
      <c r="D76" s="113">
        <v>1.6796336818218658E-2</v>
      </c>
      <c r="E76" s="113">
        <v>5.8351568198395334E-2</v>
      </c>
      <c r="F76" s="113">
        <v>4.5019855741956397E-2</v>
      </c>
      <c r="G76" s="113">
        <v>0.23782316233082099</v>
      </c>
      <c r="H76" s="113">
        <v>0.20811046276035336</v>
      </c>
      <c r="I76" s="113">
        <v>9.0262582056892776E-2</v>
      </c>
      <c r="J76" s="113">
        <v>6.5189642596644781E-2</v>
      </c>
      <c r="K76" s="113">
        <v>0.23063052111192156</v>
      </c>
      <c r="L76" s="113">
        <v>2.9955831104627604E-2</v>
      </c>
      <c r="M76" s="115">
        <v>1.7860037280168571E-2</v>
      </c>
      <c r="N76" s="113">
        <v>1</v>
      </c>
    </row>
    <row r="77" spans="1:14" ht="15.75" thickBot="1" x14ac:dyDescent="0.3">
      <c r="A77" s="100"/>
      <c r="B77" s="209"/>
      <c r="C77" s="112" t="s">
        <v>126</v>
      </c>
      <c r="D77" s="114">
        <v>0</v>
      </c>
      <c r="E77" s="114">
        <v>7.8023407022106634E-3</v>
      </c>
      <c r="F77" s="114">
        <v>3.9011703511053317E-3</v>
      </c>
      <c r="G77" s="114">
        <v>0</v>
      </c>
      <c r="H77" s="114">
        <v>0</v>
      </c>
      <c r="I77" s="114">
        <v>0.33810143042912871</v>
      </c>
      <c r="J77" s="114">
        <v>0</v>
      </c>
      <c r="K77" s="114">
        <v>0.63068920676202855</v>
      </c>
      <c r="L77" s="114">
        <v>1.950585175552666E-2</v>
      </c>
      <c r="M77" s="118">
        <v>0</v>
      </c>
      <c r="N77" s="114">
        <v>1</v>
      </c>
    </row>
    <row r="78" spans="1:14" x14ac:dyDescent="0.25">
      <c r="A78" s="100"/>
      <c r="B78" s="208" t="s">
        <v>93</v>
      </c>
      <c r="C78" s="104" t="s">
        <v>66</v>
      </c>
      <c r="D78" s="113">
        <v>6.1475409836065573E-2</v>
      </c>
      <c r="E78" s="113">
        <v>0.2028688524590164</v>
      </c>
      <c r="F78" s="113">
        <v>4.0983606557377051E-3</v>
      </c>
      <c r="G78" s="113">
        <v>0.4098360655737705</v>
      </c>
      <c r="H78" s="113">
        <v>0</v>
      </c>
      <c r="I78" s="113">
        <v>9.4262295081967207E-2</v>
      </c>
      <c r="J78" s="113">
        <v>3.8934426229508198E-2</v>
      </c>
      <c r="K78" s="113">
        <v>1.8442622950819672E-2</v>
      </c>
      <c r="L78" s="113">
        <v>0.17008196721311475</v>
      </c>
      <c r="M78" s="115">
        <v>0</v>
      </c>
      <c r="N78" s="113">
        <v>0.99999999999999989</v>
      </c>
    </row>
    <row r="79" spans="1:14" x14ac:dyDescent="0.25">
      <c r="A79" s="100"/>
      <c r="B79" s="208"/>
      <c r="C79" s="104" t="s">
        <v>125</v>
      </c>
      <c r="D79" s="113">
        <v>7.4906367041198503E-3</v>
      </c>
      <c r="E79" s="113">
        <v>7.4906367041198504E-2</v>
      </c>
      <c r="F79" s="113">
        <v>3.7453183520599252E-2</v>
      </c>
      <c r="G79" s="113">
        <v>0.27715355805243447</v>
      </c>
      <c r="H79" s="113">
        <v>0.16853932584269662</v>
      </c>
      <c r="I79" s="113">
        <v>5.6179775280898875E-2</v>
      </c>
      <c r="J79" s="113">
        <v>8.6142322097378279E-2</v>
      </c>
      <c r="K79" s="113">
        <v>0.23595505617977527</v>
      </c>
      <c r="L79" s="113">
        <v>4.1198501872659173E-2</v>
      </c>
      <c r="M79" s="115">
        <v>1.4981273408239701E-2</v>
      </c>
      <c r="N79" s="113">
        <v>1</v>
      </c>
    </row>
    <row r="80" spans="1:14" ht="15.75" thickBot="1" x14ac:dyDescent="0.3">
      <c r="A80" s="100"/>
      <c r="B80" s="209"/>
      <c r="C80" s="112" t="s">
        <v>126</v>
      </c>
      <c r="D80" s="114">
        <v>0</v>
      </c>
      <c r="E80" s="114">
        <v>0</v>
      </c>
      <c r="F80" s="114">
        <v>0</v>
      </c>
      <c r="G80" s="114">
        <v>0</v>
      </c>
      <c r="H80" s="114">
        <v>0</v>
      </c>
      <c r="I80" s="114">
        <v>0.8</v>
      </c>
      <c r="J80" s="114">
        <v>0</v>
      </c>
      <c r="K80" s="114">
        <v>0</v>
      </c>
      <c r="L80" s="114">
        <v>0.2</v>
      </c>
      <c r="M80" s="118">
        <v>0</v>
      </c>
      <c r="N80" s="114">
        <v>1</v>
      </c>
    </row>
    <row r="81" spans="1:14" x14ac:dyDescent="0.25">
      <c r="A81" s="100"/>
      <c r="B81" s="208" t="s">
        <v>94</v>
      </c>
      <c r="C81" s="104" t="s">
        <v>66</v>
      </c>
      <c r="D81" s="113">
        <v>7.214416977888434E-2</v>
      </c>
      <c r="E81" s="113">
        <v>0.1641324322722153</v>
      </c>
      <c r="F81" s="113">
        <v>4.0014227280810956E-3</v>
      </c>
      <c r="G81" s="113">
        <v>0.37537791214654098</v>
      </c>
      <c r="H81" s="113">
        <v>8.4474479815045353E-4</v>
      </c>
      <c r="I81" s="113">
        <v>0.11285494101606497</v>
      </c>
      <c r="J81" s="113">
        <v>5.4923231963957556E-2</v>
      </c>
      <c r="K81" s="113">
        <v>1.4227280810955006E-2</v>
      </c>
      <c r="L81" s="113">
        <v>0.20149386448515028</v>
      </c>
      <c r="M81" s="115">
        <v>0</v>
      </c>
      <c r="N81" s="113">
        <v>1</v>
      </c>
    </row>
    <row r="82" spans="1:14" x14ac:dyDescent="0.25">
      <c r="A82" s="100"/>
      <c r="B82" s="208"/>
      <c r="C82" s="104" t="s">
        <v>125</v>
      </c>
      <c r="D82" s="113">
        <v>1.0784678319077723E-2</v>
      </c>
      <c r="E82" s="113">
        <v>8.0842177532396947E-2</v>
      </c>
      <c r="F82" s="113">
        <v>5.1034127642532255E-2</v>
      </c>
      <c r="G82" s="113">
        <v>0.22702176960265469</v>
      </c>
      <c r="H82" s="113">
        <v>0.1278141716966559</v>
      </c>
      <c r="I82" s="113">
        <v>0.13836999742540837</v>
      </c>
      <c r="J82" s="113">
        <v>7.8725291071888318E-2</v>
      </c>
      <c r="K82" s="113">
        <v>0.22716480247160797</v>
      </c>
      <c r="L82" s="113">
        <v>3.964871127385073E-2</v>
      </c>
      <c r="M82" s="115">
        <v>1.859427296392711E-2</v>
      </c>
      <c r="N82" s="113">
        <v>1</v>
      </c>
    </row>
    <row r="83" spans="1:14" ht="15.75" thickBot="1" x14ac:dyDescent="0.3">
      <c r="A83" s="100"/>
      <c r="B83" s="209"/>
      <c r="C83" s="112" t="s">
        <v>126</v>
      </c>
      <c r="D83" s="114">
        <v>0</v>
      </c>
      <c r="E83" s="114">
        <v>2.7559055118110236E-2</v>
      </c>
      <c r="F83" s="114">
        <v>1.968503937007874E-2</v>
      </c>
      <c r="G83" s="114">
        <v>0</v>
      </c>
      <c r="H83" s="114">
        <v>0</v>
      </c>
      <c r="I83" s="114">
        <v>0.56299212598425197</v>
      </c>
      <c r="J83" s="114">
        <v>0</v>
      </c>
      <c r="K83" s="114">
        <v>0.3543307086614173</v>
      </c>
      <c r="L83" s="114">
        <v>3.5433070866141732E-2</v>
      </c>
      <c r="M83" s="118">
        <v>0</v>
      </c>
      <c r="N83" s="114">
        <v>1</v>
      </c>
    </row>
    <row r="84" spans="1:14" x14ac:dyDescent="0.25">
      <c r="A84" s="100"/>
      <c r="B84" s="208" t="s">
        <v>95</v>
      </c>
      <c r="C84" s="104" t="s">
        <v>66</v>
      </c>
      <c r="D84" s="113">
        <v>4.5064125191198963E-2</v>
      </c>
      <c r="E84" s="113">
        <v>0.22320272973290975</v>
      </c>
      <c r="F84" s="113">
        <v>3.4121661371926109E-3</v>
      </c>
      <c r="G84" s="113">
        <v>0.36816096011295446</v>
      </c>
      <c r="H84" s="113">
        <v>2.0472996823155665E-2</v>
      </c>
      <c r="I84" s="113">
        <v>0.18002117896223085</v>
      </c>
      <c r="J84" s="113">
        <v>5.3535710083539238E-2</v>
      </c>
      <c r="K84" s="113">
        <v>7.1773149782327333E-3</v>
      </c>
      <c r="L84" s="113">
        <v>9.8952817978585711E-2</v>
      </c>
      <c r="M84" s="115">
        <v>0</v>
      </c>
      <c r="N84" s="113">
        <v>0.99999999999999989</v>
      </c>
    </row>
    <row r="85" spans="1:14" x14ac:dyDescent="0.25">
      <c r="A85" s="100"/>
      <c r="B85" s="208"/>
      <c r="C85" s="104" t="s">
        <v>125</v>
      </c>
      <c r="D85" s="113">
        <v>9.4632559515008124E-3</v>
      </c>
      <c r="E85" s="113">
        <v>0.11193257430134555</v>
      </c>
      <c r="F85" s="113">
        <v>9.6111193257430137E-3</v>
      </c>
      <c r="G85" s="113">
        <v>0.18645571491941446</v>
      </c>
      <c r="H85" s="113">
        <v>5.2047907733254475E-2</v>
      </c>
      <c r="I85" s="113">
        <v>0.34999260683128791</v>
      </c>
      <c r="J85" s="113">
        <v>5.4413721721129675E-2</v>
      </c>
      <c r="K85" s="113">
        <v>0.13026763270737837</v>
      </c>
      <c r="L85" s="113">
        <v>1.3455567056040219E-2</v>
      </c>
      <c r="M85" s="115">
        <v>8.2359899452905519E-2</v>
      </c>
      <c r="N85" s="113">
        <v>1</v>
      </c>
    </row>
    <row r="86" spans="1:14" ht="15.75" thickBot="1" x14ac:dyDescent="0.3">
      <c r="A86" s="100"/>
      <c r="B86" s="209"/>
      <c r="C86" s="112" t="s">
        <v>126</v>
      </c>
      <c r="D86" s="114">
        <v>0</v>
      </c>
      <c r="E86" s="114">
        <v>0</v>
      </c>
      <c r="F86" s="114">
        <v>1.6393442622950821E-2</v>
      </c>
      <c r="G86" s="114">
        <v>0</v>
      </c>
      <c r="H86" s="114">
        <v>0</v>
      </c>
      <c r="I86" s="114">
        <v>0.67213114754098358</v>
      </c>
      <c r="J86" s="114">
        <v>0</v>
      </c>
      <c r="K86" s="114">
        <v>0.31147540983606559</v>
      </c>
      <c r="L86" s="114">
        <v>0</v>
      </c>
      <c r="M86" s="118">
        <v>0</v>
      </c>
      <c r="N86" s="114">
        <v>1</v>
      </c>
    </row>
    <row r="87" spans="1:14" x14ac:dyDescent="0.25">
      <c r="A87" s="100"/>
      <c r="B87" s="208" t="s">
        <v>96</v>
      </c>
      <c r="C87" s="104" t="s">
        <v>66</v>
      </c>
      <c r="D87" s="113">
        <v>2.1812080536912751E-2</v>
      </c>
      <c r="E87" s="113">
        <v>0.29530201342281881</v>
      </c>
      <c r="F87" s="113">
        <v>1.3422818791946308E-2</v>
      </c>
      <c r="G87" s="113">
        <v>0.33389261744966442</v>
      </c>
      <c r="H87" s="113">
        <v>8.3892617449664433E-2</v>
      </c>
      <c r="I87" s="113">
        <v>0.11912751677852348</v>
      </c>
      <c r="J87" s="113">
        <v>2.5167785234899327E-2</v>
      </c>
      <c r="K87" s="113">
        <v>1.6778523489932886E-2</v>
      </c>
      <c r="L87" s="113">
        <v>6.5436241610738258E-2</v>
      </c>
      <c r="M87" s="115">
        <v>2.5167785234899327E-2</v>
      </c>
      <c r="N87" s="113">
        <v>1.0000000000000002</v>
      </c>
    </row>
    <row r="88" spans="1:14" x14ac:dyDescent="0.25">
      <c r="A88" s="100"/>
      <c r="B88" s="208"/>
      <c r="C88" s="104" t="s">
        <v>125</v>
      </c>
      <c r="D88" s="113">
        <v>6.7415730337078653E-3</v>
      </c>
      <c r="E88" s="113">
        <v>0.15280898876404495</v>
      </c>
      <c r="F88" s="113">
        <v>0.12134831460674157</v>
      </c>
      <c r="G88" s="113">
        <v>0.11910112359550562</v>
      </c>
      <c r="H88" s="113">
        <v>8.98876404494382E-2</v>
      </c>
      <c r="I88" s="113">
        <v>0.22247191011235956</v>
      </c>
      <c r="J88" s="113">
        <v>4.0449438202247189E-2</v>
      </c>
      <c r="K88" s="113">
        <v>0.1101123595505618</v>
      </c>
      <c r="L88" s="113">
        <v>2.0224719101123594E-2</v>
      </c>
      <c r="M88" s="115">
        <v>0.11685393258426967</v>
      </c>
      <c r="N88" s="113">
        <v>1</v>
      </c>
    </row>
    <row r="89" spans="1:14" ht="15.75" thickBot="1" x14ac:dyDescent="0.3">
      <c r="A89" s="100"/>
      <c r="B89" s="209"/>
      <c r="C89" s="112" t="s">
        <v>126</v>
      </c>
      <c r="D89" s="114">
        <v>0</v>
      </c>
      <c r="E89" s="114">
        <v>0</v>
      </c>
      <c r="F89" s="114">
        <v>0</v>
      </c>
      <c r="G89" s="114">
        <v>0</v>
      </c>
      <c r="H89" s="114">
        <v>0</v>
      </c>
      <c r="I89" s="114">
        <v>0.33333333333333331</v>
      </c>
      <c r="J89" s="114">
        <v>0</v>
      </c>
      <c r="K89" s="114">
        <v>0.66666666666666663</v>
      </c>
      <c r="L89" s="114">
        <v>0</v>
      </c>
      <c r="M89" s="118">
        <v>0</v>
      </c>
      <c r="N89" s="114">
        <v>1</v>
      </c>
    </row>
    <row r="90" spans="1:14" x14ac:dyDescent="0.25">
      <c r="A90" s="100"/>
      <c r="B90" s="208" t="s">
        <v>97</v>
      </c>
      <c r="C90" s="104" t="s">
        <v>66</v>
      </c>
      <c r="D90" s="113">
        <v>6.4476131432114073E-2</v>
      </c>
      <c r="E90" s="113">
        <v>4.8977061376317424E-2</v>
      </c>
      <c r="F90" s="113">
        <v>0</v>
      </c>
      <c r="G90" s="113">
        <v>0.45257284562926225</v>
      </c>
      <c r="H90" s="113">
        <v>0</v>
      </c>
      <c r="I90" s="113">
        <v>0.42281463112213269</v>
      </c>
      <c r="J90" s="113">
        <v>0</v>
      </c>
      <c r="K90" s="113">
        <v>1.1159330440173589E-2</v>
      </c>
      <c r="L90" s="113">
        <v>0</v>
      </c>
      <c r="M90" s="115">
        <v>0</v>
      </c>
      <c r="N90" s="113">
        <v>1</v>
      </c>
    </row>
    <row r="91" spans="1:14" x14ac:dyDescent="0.25">
      <c r="A91" s="100"/>
      <c r="B91" s="208"/>
      <c r="C91" s="104" t="s">
        <v>125</v>
      </c>
      <c r="D91" s="113">
        <v>3.5714285714285712E-2</v>
      </c>
      <c r="E91" s="113">
        <v>6.5281030444964874E-2</v>
      </c>
      <c r="F91" s="113">
        <v>0</v>
      </c>
      <c r="G91" s="113">
        <v>0.2423887587822014</v>
      </c>
      <c r="H91" s="113">
        <v>0</v>
      </c>
      <c r="I91" s="113">
        <v>0.47306791569086654</v>
      </c>
      <c r="J91" s="113">
        <v>0</v>
      </c>
      <c r="K91" s="113">
        <v>0.17359484777517564</v>
      </c>
      <c r="L91" s="113">
        <v>0</v>
      </c>
      <c r="M91" s="115">
        <v>9.9531615925058554E-3</v>
      </c>
      <c r="N91" s="113">
        <v>0.99999999999999989</v>
      </c>
    </row>
    <row r="92" spans="1:14" ht="15.75" thickBot="1" x14ac:dyDescent="0.3">
      <c r="A92" s="100"/>
      <c r="B92" s="209"/>
      <c r="C92" s="112" t="s">
        <v>126</v>
      </c>
      <c r="D92" s="114">
        <v>0</v>
      </c>
      <c r="E92" s="114">
        <v>2.1739130434782608E-2</v>
      </c>
      <c r="F92" s="114">
        <v>0</v>
      </c>
      <c r="G92" s="114">
        <v>0</v>
      </c>
      <c r="H92" s="114">
        <v>0</v>
      </c>
      <c r="I92" s="114">
        <v>0.89855072463768115</v>
      </c>
      <c r="J92" s="114">
        <v>0</v>
      </c>
      <c r="K92" s="114">
        <v>7.9710144927536225E-2</v>
      </c>
      <c r="L92" s="114">
        <v>0</v>
      </c>
      <c r="M92" s="118">
        <v>0</v>
      </c>
      <c r="N92" s="114">
        <v>1</v>
      </c>
    </row>
    <row r="93" spans="1:14" x14ac:dyDescent="0.25">
      <c r="A93" s="100"/>
      <c r="B93" s="208" t="s">
        <v>98</v>
      </c>
      <c r="C93" s="104" t="s">
        <v>66</v>
      </c>
      <c r="D93" s="113">
        <v>0.11702127659574468</v>
      </c>
      <c r="E93" s="113">
        <v>0.24181669394435351</v>
      </c>
      <c r="F93" s="113">
        <v>6.8194217130387337E-5</v>
      </c>
      <c r="G93" s="113">
        <v>0.39948172394980908</v>
      </c>
      <c r="H93" s="113">
        <v>0</v>
      </c>
      <c r="I93" s="113">
        <v>3.307419530823786E-2</v>
      </c>
      <c r="J93" s="113">
        <v>7.378614293507911E-2</v>
      </c>
      <c r="K93" s="113">
        <v>9.3426077468630658E-2</v>
      </c>
      <c r="L93" s="113">
        <v>4.1325695581014732E-2</v>
      </c>
      <c r="M93" s="115">
        <v>0</v>
      </c>
      <c r="N93" s="113">
        <v>1</v>
      </c>
    </row>
    <row r="94" spans="1:14" x14ac:dyDescent="0.25">
      <c r="A94" s="100"/>
      <c r="B94" s="208"/>
      <c r="C94" s="104" t="s">
        <v>125</v>
      </c>
      <c r="D94" s="113">
        <v>9.2522479886417416E-2</v>
      </c>
      <c r="E94" s="113">
        <v>8.8026502602934223E-2</v>
      </c>
      <c r="F94" s="113">
        <v>2.3663038334122101E-3</v>
      </c>
      <c r="G94" s="113">
        <v>0.44368196876478938</v>
      </c>
      <c r="H94" s="113">
        <v>2.3663038334122101E-4</v>
      </c>
      <c r="I94" s="113">
        <v>0.1024609559867487</v>
      </c>
      <c r="J94" s="113">
        <v>9.0629436819687645E-2</v>
      </c>
      <c r="K94" s="113">
        <v>0.10908660672030289</v>
      </c>
      <c r="L94" s="113">
        <v>2.0823473734027449E-2</v>
      </c>
      <c r="M94" s="115">
        <v>5.0165641268338855E-2</v>
      </c>
      <c r="N94" s="113">
        <v>1</v>
      </c>
    </row>
    <row r="95" spans="1:14" ht="15.75" thickBot="1" x14ac:dyDescent="0.3">
      <c r="A95" s="100"/>
      <c r="B95" s="209"/>
      <c r="C95" s="112" t="s">
        <v>126</v>
      </c>
      <c r="D95" s="114">
        <v>0</v>
      </c>
      <c r="E95" s="114">
        <v>0.1</v>
      </c>
      <c r="F95" s="114">
        <v>0</v>
      </c>
      <c r="G95" s="114">
        <v>0</v>
      </c>
      <c r="H95" s="114">
        <v>0</v>
      </c>
      <c r="I95" s="114">
        <v>0.5</v>
      </c>
      <c r="J95" s="114">
        <v>0</v>
      </c>
      <c r="K95" s="114">
        <v>0.3</v>
      </c>
      <c r="L95" s="114">
        <v>0.1</v>
      </c>
      <c r="M95" s="118">
        <v>0</v>
      </c>
      <c r="N95" s="114">
        <v>0.99999999999999989</v>
      </c>
    </row>
    <row r="96" spans="1:14" x14ac:dyDescent="0.25">
      <c r="A96" s="100"/>
      <c r="B96" s="208" t="s">
        <v>99</v>
      </c>
      <c r="C96" s="104" t="s">
        <v>66</v>
      </c>
      <c r="D96" s="113">
        <v>8.1081081081081086E-2</v>
      </c>
      <c r="E96" s="113">
        <v>0.26535626535626533</v>
      </c>
      <c r="F96" s="113">
        <v>0</v>
      </c>
      <c r="G96" s="113">
        <v>0.3931203931203931</v>
      </c>
      <c r="H96" s="113">
        <v>0</v>
      </c>
      <c r="I96" s="113">
        <v>4.4226044226044224E-2</v>
      </c>
      <c r="J96" s="113">
        <v>9.0909090909090912E-2</v>
      </c>
      <c r="K96" s="113">
        <v>5.7739557739557738E-2</v>
      </c>
      <c r="L96" s="113">
        <v>6.7567567567567571E-2</v>
      </c>
      <c r="M96" s="115">
        <v>0</v>
      </c>
      <c r="N96" s="113">
        <v>1</v>
      </c>
    </row>
    <row r="97" spans="1:14" x14ac:dyDescent="0.25">
      <c r="A97" s="100"/>
      <c r="B97" s="208"/>
      <c r="C97" s="104" t="s">
        <v>125</v>
      </c>
      <c r="D97" s="113">
        <v>5.1980198019801978E-2</v>
      </c>
      <c r="E97" s="113">
        <v>8.6633663366336627E-2</v>
      </c>
      <c r="F97" s="113">
        <v>1.4851485148514851E-2</v>
      </c>
      <c r="G97" s="113">
        <v>0.40346534653465349</v>
      </c>
      <c r="H97" s="113">
        <v>3.7128712871287127E-2</v>
      </c>
      <c r="I97" s="113">
        <v>0.14603960396039603</v>
      </c>
      <c r="J97" s="113">
        <v>7.9207920792079209E-2</v>
      </c>
      <c r="K97" s="113">
        <v>9.1584158415841582E-2</v>
      </c>
      <c r="L97" s="113">
        <v>1.9801980198019802E-2</v>
      </c>
      <c r="M97" s="115">
        <v>6.9306930693069313E-2</v>
      </c>
      <c r="N97" s="113">
        <v>1</v>
      </c>
    </row>
    <row r="98" spans="1:14" ht="15.75" thickBot="1" x14ac:dyDescent="0.3">
      <c r="A98" s="100"/>
      <c r="B98" s="209"/>
      <c r="C98" s="112" t="s">
        <v>126</v>
      </c>
      <c r="D98" s="114">
        <v>0</v>
      </c>
      <c r="E98" s="114">
        <v>0</v>
      </c>
      <c r="F98" s="114">
        <v>0</v>
      </c>
      <c r="G98" s="114">
        <v>0</v>
      </c>
      <c r="H98" s="114">
        <v>0</v>
      </c>
      <c r="I98" s="114">
        <v>1</v>
      </c>
      <c r="J98" s="114">
        <v>0</v>
      </c>
      <c r="K98" s="114">
        <v>0</v>
      </c>
      <c r="L98" s="114">
        <v>0</v>
      </c>
      <c r="M98" s="118">
        <v>0</v>
      </c>
      <c r="N98" s="114">
        <v>1</v>
      </c>
    </row>
    <row r="99" spans="1:14" ht="15.75" x14ac:dyDescent="0.25">
      <c r="B99" s="206" t="s">
        <v>105</v>
      </c>
      <c r="C99" s="207"/>
      <c r="D99" s="83">
        <v>6.3199592964093623E-2</v>
      </c>
      <c r="E99" s="83">
        <v>0.14527997563322465</v>
      </c>
      <c r="F99" s="83">
        <v>1.7726482946718445E-2</v>
      </c>
      <c r="G99" s="83">
        <v>0.35730553305782264</v>
      </c>
      <c r="H99" s="83">
        <v>4.6139389030797666E-2</v>
      </c>
      <c r="I99" s="83">
        <v>9.4132245135297901E-2</v>
      </c>
      <c r="J99" s="83">
        <v>4.5258516257207927E-2</v>
      </c>
      <c r="K99" s="83">
        <v>8.036536318263314E-2</v>
      </c>
      <c r="L99" s="83">
        <v>0.14236565392256625</v>
      </c>
      <c r="M99" s="83">
        <v>8.2272478696377525E-3</v>
      </c>
      <c r="N99" s="83">
        <v>1</v>
      </c>
    </row>
    <row r="100" spans="1:14" x14ac:dyDescent="0.25">
      <c r="A100" s="100"/>
      <c r="B100" s="208" t="s">
        <v>91</v>
      </c>
      <c r="C100" s="104" t="s">
        <v>66</v>
      </c>
      <c r="D100" s="113">
        <v>0.12182392528498832</v>
      </c>
      <c r="E100" s="113">
        <v>0.15066611729158083</v>
      </c>
      <c r="F100" s="113">
        <v>2.623266034885318E-2</v>
      </c>
      <c r="G100" s="113">
        <v>0.45392116467518195</v>
      </c>
      <c r="H100" s="113">
        <v>0</v>
      </c>
      <c r="I100" s="113">
        <v>3.0352973492652108E-2</v>
      </c>
      <c r="J100" s="113">
        <v>2.595797280593325E-2</v>
      </c>
      <c r="K100" s="113">
        <v>8.1856887790138722E-2</v>
      </c>
      <c r="L100" s="113">
        <v>6.6749072929542644E-2</v>
      </c>
      <c r="M100" s="115">
        <v>4.2439225381128966E-2</v>
      </c>
      <c r="N100" s="113">
        <v>1</v>
      </c>
    </row>
    <row r="101" spans="1:14" x14ac:dyDescent="0.25">
      <c r="A101" s="100"/>
      <c r="B101" s="208"/>
      <c r="C101" s="104" t="s">
        <v>125</v>
      </c>
      <c r="D101" s="113">
        <v>3.1469176818014026E-2</v>
      </c>
      <c r="E101" s="113">
        <v>0.10188261351052048</v>
      </c>
      <c r="F101" s="113">
        <v>2.3163528977482466E-2</v>
      </c>
      <c r="G101" s="113">
        <v>0.32373569582871908</v>
      </c>
      <c r="H101" s="113">
        <v>0.12624584717607973</v>
      </c>
      <c r="I101" s="113">
        <v>7.5765965300849017E-2</v>
      </c>
      <c r="J101" s="113">
        <v>2.3163528977482466E-2</v>
      </c>
      <c r="K101" s="113">
        <v>0.14534883720930233</v>
      </c>
      <c r="L101" s="113">
        <v>6.6352897748246584E-2</v>
      </c>
      <c r="M101" s="115">
        <v>8.2871908453303805E-2</v>
      </c>
      <c r="N101" s="113">
        <v>1</v>
      </c>
    </row>
    <row r="102" spans="1:14" ht="15.75" thickBot="1" x14ac:dyDescent="0.3">
      <c r="A102" s="100"/>
      <c r="B102" s="209"/>
      <c r="C102" s="112" t="s">
        <v>126</v>
      </c>
      <c r="D102" s="114">
        <v>0</v>
      </c>
      <c r="E102" s="114">
        <v>0</v>
      </c>
      <c r="F102" s="114">
        <v>2.8571428571428571E-2</v>
      </c>
      <c r="G102" s="114">
        <v>0</v>
      </c>
      <c r="H102" s="114">
        <v>0</v>
      </c>
      <c r="I102" s="114">
        <v>0.77142857142857146</v>
      </c>
      <c r="J102" s="114">
        <v>0</v>
      </c>
      <c r="K102" s="114">
        <v>0.2</v>
      </c>
      <c r="L102" s="114">
        <v>0</v>
      </c>
      <c r="M102" s="118">
        <v>0</v>
      </c>
      <c r="N102" s="114">
        <v>1</v>
      </c>
    </row>
    <row r="103" spans="1:14" x14ac:dyDescent="0.25">
      <c r="A103" s="100"/>
      <c r="B103" s="208" t="s">
        <v>92</v>
      </c>
      <c r="C103" s="104" t="s">
        <v>66</v>
      </c>
      <c r="D103" s="113">
        <v>9.2064314303174036E-2</v>
      </c>
      <c r="E103" s="113">
        <v>0.15756437703106851</v>
      </c>
      <c r="F103" s="113">
        <v>7.3209523308471504E-3</v>
      </c>
      <c r="G103" s="113">
        <v>0.41706360608501047</v>
      </c>
      <c r="H103" s="113">
        <v>5.5443364805199532E-4</v>
      </c>
      <c r="I103" s="113">
        <v>7.9773693944532348E-2</v>
      </c>
      <c r="J103" s="113">
        <v>3.2837041024042994E-2</v>
      </c>
      <c r="K103" s="113">
        <v>2.1408423344489457E-2</v>
      </c>
      <c r="L103" s="113">
        <v>0.19140911132784835</v>
      </c>
      <c r="M103" s="115">
        <v>4.0469609346860979E-6</v>
      </c>
      <c r="N103" s="113">
        <v>0.99999999999999989</v>
      </c>
    </row>
    <row r="104" spans="1:14" x14ac:dyDescent="0.25">
      <c r="A104" s="100"/>
      <c r="B104" s="208"/>
      <c r="C104" s="104" t="s">
        <v>125</v>
      </c>
      <c r="D104" s="113">
        <v>1.5613309706635164E-2</v>
      </c>
      <c r="E104" s="113">
        <v>6.4766686355581804E-2</v>
      </c>
      <c r="F104" s="113">
        <v>4.6780862374483166E-2</v>
      </c>
      <c r="G104" s="113">
        <v>0.24834613112817483</v>
      </c>
      <c r="H104" s="113">
        <v>0.18977160858436701</v>
      </c>
      <c r="I104" s="113">
        <v>9.4467414845442021E-2</v>
      </c>
      <c r="J104" s="113">
        <v>5.8377633392400076E-2</v>
      </c>
      <c r="K104" s="113">
        <v>0.22487694428037014</v>
      </c>
      <c r="L104" s="113">
        <v>4.1071076983658202E-2</v>
      </c>
      <c r="M104" s="115">
        <v>1.5928332348887575E-2</v>
      </c>
      <c r="N104" s="113">
        <v>0.99999999999999989</v>
      </c>
    </row>
    <row r="105" spans="1:14" ht="15.75" thickBot="1" x14ac:dyDescent="0.3">
      <c r="A105" s="100"/>
      <c r="B105" s="209"/>
      <c r="C105" s="112" t="s">
        <v>126</v>
      </c>
      <c r="D105" s="114">
        <v>0</v>
      </c>
      <c r="E105" s="114">
        <v>1.2658227848101266E-2</v>
      </c>
      <c r="F105" s="114">
        <v>4.2194092827004216E-3</v>
      </c>
      <c r="G105" s="114">
        <v>0</v>
      </c>
      <c r="H105" s="114">
        <v>0</v>
      </c>
      <c r="I105" s="114">
        <v>0.38959212376933894</v>
      </c>
      <c r="J105" s="114">
        <v>0</v>
      </c>
      <c r="K105" s="114">
        <v>0.56540084388185652</v>
      </c>
      <c r="L105" s="114">
        <v>2.8129395218002812E-2</v>
      </c>
      <c r="M105" s="118">
        <v>0</v>
      </c>
      <c r="N105" s="114">
        <v>1</v>
      </c>
    </row>
    <row r="106" spans="1:14" x14ac:dyDescent="0.25">
      <c r="A106" s="100"/>
      <c r="B106" s="208" t="s">
        <v>93</v>
      </c>
      <c r="C106" s="104" t="s">
        <v>66</v>
      </c>
      <c r="D106" s="113">
        <v>8.8691796008869186E-2</v>
      </c>
      <c r="E106" s="113">
        <v>0.18181818181818182</v>
      </c>
      <c r="F106" s="113">
        <v>6.6518847006651885E-3</v>
      </c>
      <c r="G106" s="113">
        <v>0.37694013303769403</v>
      </c>
      <c r="H106" s="113">
        <v>0</v>
      </c>
      <c r="I106" s="113">
        <v>7.0953436807095344E-2</v>
      </c>
      <c r="J106" s="113">
        <v>5.543237250554324E-2</v>
      </c>
      <c r="K106" s="113">
        <v>1.9955654101995565E-2</v>
      </c>
      <c r="L106" s="113">
        <v>0.19955654101995565</v>
      </c>
      <c r="M106" s="115">
        <v>0</v>
      </c>
      <c r="N106" s="113">
        <v>0.99999999999999989</v>
      </c>
    </row>
    <row r="107" spans="1:14" x14ac:dyDescent="0.25">
      <c r="A107" s="100"/>
      <c r="B107" s="208"/>
      <c r="C107" s="104" t="s">
        <v>125</v>
      </c>
      <c r="D107" s="113">
        <v>1.2048192771084338E-2</v>
      </c>
      <c r="E107" s="113">
        <v>8.4337349397590355E-2</v>
      </c>
      <c r="F107" s="113">
        <v>1.8072289156626505E-2</v>
      </c>
      <c r="G107" s="113">
        <v>0.27108433734939757</v>
      </c>
      <c r="H107" s="113">
        <v>0.16265060240963855</v>
      </c>
      <c r="I107" s="113">
        <v>0.10240963855421686</v>
      </c>
      <c r="J107" s="113">
        <v>5.4216867469879519E-2</v>
      </c>
      <c r="K107" s="113">
        <v>0.23493975903614459</v>
      </c>
      <c r="L107" s="113">
        <v>4.8192771084337352E-2</v>
      </c>
      <c r="M107" s="115">
        <v>1.2048192771084338E-2</v>
      </c>
      <c r="N107" s="113">
        <v>1</v>
      </c>
    </row>
    <row r="108" spans="1:14" ht="15.75" thickBot="1" x14ac:dyDescent="0.3">
      <c r="A108" s="100"/>
      <c r="B108" s="209"/>
      <c r="C108" s="112" t="s">
        <v>126</v>
      </c>
      <c r="D108" s="114">
        <v>0</v>
      </c>
      <c r="E108" s="114">
        <v>0</v>
      </c>
      <c r="F108" s="114">
        <v>0</v>
      </c>
      <c r="G108" s="114">
        <v>0</v>
      </c>
      <c r="H108" s="114">
        <v>0</v>
      </c>
      <c r="I108" s="114">
        <v>1</v>
      </c>
      <c r="J108" s="114">
        <v>0</v>
      </c>
      <c r="K108" s="114">
        <v>0</v>
      </c>
      <c r="L108" s="114">
        <v>0</v>
      </c>
      <c r="M108" s="118">
        <v>0</v>
      </c>
      <c r="N108" s="114">
        <v>1</v>
      </c>
    </row>
    <row r="109" spans="1:14" x14ac:dyDescent="0.25">
      <c r="A109" s="100"/>
      <c r="B109" s="208" t="s">
        <v>94</v>
      </c>
      <c r="C109" s="104" t="s">
        <v>66</v>
      </c>
      <c r="D109" s="113">
        <v>6.1676483914816491E-2</v>
      </c>
      <c r="E109" s="113">
        <v>0.18013593112822837</v>
      </c>
      <c r="F109" s="113">
        <v>6.3887630267331222E-3</v>
      </c>
      <c r="G109" s="113">
        <v>0.37915722700498417</v>
      </c>
      <c r="H109" s="113">
        <v>3.1717263253285E-4</v>
      </c>
      <c r="I109" s="113">
        <v>8.7430901676483916E-2</v>
      </c>
      <c r="J109" s="113">
        <v>4.8835523334843679E-2</v>
      </c>
      <c r="K109" s="113">
        <v>1.9429089261440869E-2</v>
      </c>
      <c r="L109" s="113">
        <v>0.21662890801993656</v>
      </c>
      <c r="M109" s="115">
        <v>0</v>
      </c>
      <c r="N109" s="113">
        <v>1</v>
      </c>
    </row>
    <row r="110" spans="1:14" x14ac:dyDescent="0.25">
      <c r="A110" s="100"/>
      <c r="B110" s="208"/>
      <c r="C110" s="104" t="s">
        <v>125</v>
      </c>
      <c r="D110" s="113">
        <v>1.0474662640369916E-2</v>
      </c>
      <c r="E110" s="113">
        <v>9.3847315277908835E-2</v>
      </c>
      <c r="F110" s="113">
        <v>4.909408323110314E-2</v>
      </c>
      <c r="G110" s="113">
        <v>0.24429083702934792</v>
      </c>
      <c r="H110" s="113">
        <v>0.1153156553741625</v>
      </c>
      <c r="I110" s="113">
        <v>0.12699348872322355</v>
      </c>
      <c r="J110" s="113">
        <v>7.4643767103897335E-2</v>
      </c>
      <c r="K110" s="113">
        <v>0.21444748513730302</v>
      </c>
      <c r="L110" s="113">
        <v>5.2113805794092666E-2</v>
      </c>
      <c r="M110" s="115">
        <v>1.8778899688591109E-2</v>
      </c>
      <c r="N110" s="113">
        <v>1</v>
      </c>
    </row>
    <row r="111" spans="1:14" ht="15.75" thickBot="1" x14ac:dyDescent="0.3">
      <c r="A111" s="100"/>
      <c r="B111" s="209"/>
      <c r="C111" s="112" t="s">
        <v>126</v>
      </c>
      <c r="D111" s="114">
        <v>0</v>
      </c>
      <c r="E111" s="114">
        <v>3.0188679245283019E-2</v>
      </c>
      <c r="F111" s="114">
        <v>1.509433962264151E-2</v>
      </c>
      <c r="G111" s="114">
        <v>0</v>
      </c>
      <c r="H111" s="114">
        <v>0</v>
      </c>
      <c r="I111" s="114">
        <v>0.76981132075471703</v>
      </c>
      <c r="J111" s="114">
        <v>0</v>
      </c>
      <c r="K111" s="114">
        <v>0.16603773584905659</v>
      </c>
      <c r="L111" s="114">
        <v>1.8867924528301886E-2</v>
      </c>
      <c r="M111" s="118">
        <v>0</v>
      </c>
      <c r="N111" s="114">
        <v>1</v>
      </c>
    </row>
    <row r="112" spans="1:14" x14ac:dyDescent="0.25">
      <c r="A112" s="100"/>
      <c r="B112" s="208" t="s">
        <v>95</v>
      </c>
      <c r="C112" s="104" t="s">
        <v>66</v>
      </c>
      <c r="D112" s="113">
        <v>3.9517625231910949E-2</v>
      </c>
      <c r="E112" s="113">
        <v>0.27631416202844772</v>
      </c>
      <c r="F112" s="113">
        <v>2.7829313543599257E-3</v>
      </c>
      <c r="G112" s="113">
        <v>0.32071737786023502</v>
      </c>
      <c r="H112" s="113">
        <v>2.7396413110698827E-2</v>
      </c>
      <c r="I112" s="113">
        <v>0.12022263450834879</v>
      </c>
      <c r="J112" s="113">
        <v>5.943104514533086E-2</v>
      </c>
      <c r="K112" s="113">
        <v>9.4001236858379713E-3</v>
      </c>
      <c r="L112" s="113">
        <v>0.14421768707482993</v>
      </c>
      <c r="M112" s="115">
        <v>0</v>
      </c>
      <c r="N112" s="113">
        <v>1</v>
      </c>
    </row>
    <row r="113" spans="1:14" x14ac:dyDescent="0.25">
      <c r="A113" s="100"/>
      <c r="B113" s="208"/>
      <c r="C113" s="104" t="s">
        <v>125</v>
      </c>
      <c r="D113" s="113">
        <v>9.9550807332766788E-3</v>
      </c>
      <c r="E113" s="113">
        <v>0.12018938934077941</v>
      </c>
      <c r="F113" s="113">
        <v>9.1052567682408641E-3</v>
      </c>
      <c r="G113" s="113">
        <v>0.19327425033385942</v>
      </c>
      <c r="H113" s="113">
        <v>4.3826635911132693E-2</v>
      </c>
      <c r="I113" s="113">
        <v>0.32147626563069076</v>
      </c>
      <c r="J113" s="113">
        <v>4.0791550321719071E-2</v>
      </c>
      <c r="K113" s="113">
        <v>0.13755007891222532</v>
      </c>
      <c r="L113" s="113">
        <v>2.6830156610416413E-2</v>
      </c>
      <c r="M113" s="115">
        <v>9.7001335437659347E-2</v>
      </c>
      <c r="N113" s="113">
        <v>0.99999999999999989</v>
      </c>
    </row>
    <row r="114" spans="1:14" ht="15.75" thickBot="1" x14ac:dyDescent="0.3">
      <c r="A114" s="100"/>
      <c r="B114" s="209"/>
      <c r="C114" s="112" t="s">
        <v>126</v>
      </c>
      <c r="D114" s="114">
        <v>0</v>
      </c>
      <c r="E114" s="114">
        <v>6.7567567567567571E-2</v>
      </c>
      <c r="F114" s="114">
        <v>0</v>
      </c>
      <c r="G114" s="114">
        <v>0</v>
      </c>
      <c r="H114" s="114">
        <v>0</v>
      </c>
      <c r="I114" s="114">
        <v>0.81081081081081086</v>
      </c>
      <c r="J114" s="114">
        <v>0</v>
      </c>
      <c r="K114" s="114">
        <v>0.12162162162162163</v>
      </c>
      <c r="L114" s="114">
        <v>0</v>
      </c>
      <c r="M114" s="118">
        <v>0</v>
      </c>
      <c r="N114" s="114">
        <v>1</v>
      </c>
    </row>
    <row r="115" spans="1:14" x14ac:dyDescent="0.25">
      <c r="A115" s="100"/>
      <c r="B115" s="208" t="s">
        <v>96</v>
      </c>
      <c r="C115" s="104" t="s">
        <v>66</v>
      </c>
      <c r="D115" s="113">
        <v>2.587949858471492E-2</v>
      </c>
      <c r="E115" s="113">
        <v>0.29963606955115246</v>
      </c>
      <c r="F115" s="113">
        <v>1.5770319450060657E-2</v>
      </c>
      <c r="G115" s="113">
        <v>0.33926405175899715</v>
      </c>
      <c r="H115" s="113">
        <v>2.0622725434694702E-2</v>
      </c>
      <c r="I115" s="113">
        <v>8.1277800242620296E-2</v>
      </c>
      <c r="J115" s="113">
        <v>4.4480388192478772E-2</v>
      </c>
      <c r="K115" s="113">
        <v>1.3748483623129802E-2</v>
      </c>
      <c r="L115" s="113">
        <v>0.14152850788515972</v>
      </c>
      <c r="M115" s="115">
        <v>1.7792155276991507E-2</v>
      </c>
      <c r="N115" s="113">
        <v>1</v>
      </c>
    </row>
    <row r="116" spans="1:14" x14ac:dyDescent="0.25">
      <c r="A116" s="100"/>
      <c r="B116" s="208"/>
      <c r="C116" s="104" t="s">
        <v>125</v>
      </c>
      <c r="D116" s="113">
        <v>3.5063113604488078E-3</v>
      </c>
      <c r="E116" s="113">
        <v>0.16549789621318373</v>
      </c>
      <c r="F116" s="113">
        <v>0.16129032258064516</v>
      </c>
      <c r="G116" s="113">
        <v>0.1185133239831697</v>
      </c>
      <c r="H116" s="113">
        <v>3.9270687237026647E-2</v>
      </c>
      <c r="I116" s="113">
        <v>0.21809256661991586</v>
      </c>
      <c r="J116" s="113">
        <v>3.0855539971949508E-2</v>
      </c>
      <c r="K116" s="113">
        <v>0.13113604488078542</v>
      </c>
      <c r="L116" s="113">
        <v>1.8934081346423562E-2</v>
      </c>
      <c r="M116" s="115">
        <v>0.11290322580645161</v>
      </c>
      <c r="N116" s="113">
        <v>1</v>
      </c>
    </row>
    <row r="117" spans="1:14" ht="15.75" thickBot="1" x14ac:dyDescent="0.3">
      <c r="A117" s="100"/>
      <c r="B117" s="209"/>
      <c r="C117" s="112" t="s">
        <v>126</v>
      </c>
      <c r="D117" s="114">
        <v>0</v>
      </c>
      <c r="E117" s="114">
        <v>0</v>
      </c>
      <c r="F117" s="114">
        <v>0.25</v>
      </c>
      <c r="G117" s="114">
        <v>0</v>
      </c>
      <c r="H117" s="114">
        <v>0</v>
      </c>
      <c r="I117" s="114">
        <v>0.75</v>
      </c>
      <c r="J117" s="114">
        <v>0</v>
      </c>
      <c r="K117" s="114">
        <v>0</v>
      </c>
      <c r="L117" s="114">
        <v>0</v>
      </c>
      <c r="M117" s="118">
        <v>0</v>
      </c>
      <c r="N117" s="114">
        <v>1</v>
      </c>
    </row>
    <row r="118" spans="1:14" x14ac:dyDescent="0.25">
      <c r="A118" s="100"/>
      <c r="B118" s="208" t="s">
        <v>97</v>
      </c>
      <c r="C118" s="104" t="s">
        <v>66</v>
      </c>
      <c r="D118" s="113">
        <v>6.6215835446604671E-2</v>
      </c>
      <c r="E118" s="113">
        <v>0.11665257819103973</v>
      </c>
      <c r="F118" s="113">
        <v>0</v>
      </c>
      <c r="G118" s="113">
        <v>0.41025641025641024</v>
      </c>
      <c r="H118" s="113">
        <v>0</v>
      </c>
      <c r="I118" s="113">
        <v>0.38799661876584951</v>
      </c>
      <c r="J118" s="113">
        <v>0</v>
      </c>
      <c r="K118" s="113">
        <v>1.8878557340095803E-2</v>
      </c>
      <c r="L118" s="113">
        <v>0</v>
      </c>
      <c r="M118" s="115">
        <v>0</v>
      </c>
      <c r="N118" s="113">
        <v>1</v>
      </c>
    </row>
    <row r="119" spans="1:14" x14ac:dyDescent="0.25">
      <c r="A119" s="100"/>
      <c r="B119" s="208"/>
      <c r="C119" s="104" t="s">
        <v>125</v>
      </c>
      <c r="D119" s="113">
        <v>2.2222222222222223E-2</v>
      </c>
      <c r="E119" s="113">
        <v>8.8499025341130605E-2</v>
      </c>
      <c r="F119" s="113">
        <v>0</v>
      </c>
      <c r="G119" s="113">
        <v>0.22339181286549709</v>
      </c>
      <c r="H119" s="113">
        <v>0</v>
      </c>
      <c r="I119" s="113">
        <v>0.47407407407407409</v>
      </c>
      <c r="J119" s="113">
        <v>0</v>
      </c>
      <c r="K119" s="113">
        <v>0.17738791423001948</v>
      </c>
      <c r="L119" s="113">
        <v>0</v>
      </c>
      <c r="M119" s="115">
        <v>1.442495126705653E-2</v>
      </c>
      <c r="N119" s="113">
        <v>1</v>
      </c>
    </row>
    <row r="120" spans="1:14" ht="15.75" thickBot="1" x14ac:dyDescent="0.3">
      <c r="A120" s="100"/>
      <c r="B120" s="209"/>
      <c r="C120" s="112" t="s">
        <v>126</v>
      </c>
      <c r="D120" s="114">
        <v>0</v>
      </c>
      <c r="E120" s="114">
        <v>2.4691358024691357E-2</v>
      </c>
      <c r="F120" s="114">
        <v>0</v>
      </c>
      <c r="G120" s="114">
        <v>0</v>
      </c>
      <c r="H120" s="114">
        <v>0</v>
      </c>
      <c r="I120" s="114">
        <v>0.9135802469135802</v>
      </c>
      <c r="J120" s="114">
        <v>0</v>
      </c>
      <c r="K120" s="114">
        <v>6.1728395061728392E-2</v>
      </c>
      <c r="L120" s="114">
        <v>0</v>
      </c>
      <c r="M120" s="118">
        <v>0</v>
      </c>
      <c r="N120" s="114">
        <v>1</v>
      </c>
    </row>
    <row r="121" spans="1:14" x14ac:dyDescent="0.25">
      <c r="A121" s="100"/>
      <c r="B121" s="208" t="s">
        <v>98</v>
      </c>
      <c r="C121" s="104" t="s">
        <v>66</v>
      </c>
      <c r="D121" s="113">
        <v>0.12807080924855491</v>
      </c>
      <c r="E121" s="113">
        <v>0.25403420038535646</v>
      </c>
      <c r="F121" s="113">
        <v>1.5655105973025048E-3</v>
      </c>
      <c r="G121" s="113">
        <v>0.39029383429672448</v>
      </c>
      <c r="H121" s="113">
        <v>0</v>
      </c>
      <c r="I121" s="113">
        <v>1.2825144508670521E-2</v>
      </c>
      <c r="J121" s="113">
        <v>7.6469171483622353E-2</v>
      </c>
      <c r="K121" s="113">
        <v>0.12084537572254335</v>
      </c>
      <c r="L121" s="113">
        <v>1.5895953757225433E-2</v>
      </c>
      <c r="M121" s="115">
        <v>0</v>
      </c>
      <c r="N121" s="113">
        <v>1</v>
      </c>
    </row>
    <row r="122" spans="1:14" x14ac:dyDescent="0.25">
      <c r="A122" s="100"/>
      <c r="B122" s="208"/>
      <c r="C122" s="104" t="s">
        <v>125</v>
      </c>
      <c r="D122" s="113">
        <v>8.8627700127064807E-2</v>
      </c>
      <c r="E122" s="113">
        <v>0.13850063532401524</v>
      </c>
      <c r="F122" s="113">
        <v>2.2236340533672173E-3</v>
      </c>
      <c r="G122" s="113">
        <v>0.5514612452350699</v>
      </c>
      <c r="H122" s="113">
        <v>0</v>
      </c>
      <c r="I122" s="113">
        <v>6.5438373570520972E-2</v>
      </c>
      <c r="J122" s="113">
        <v>7.27445997458704E-2</v>
      </c>
      <c r="K122" s="113">
        <v>5.4002541296060989E-2</v>
      </c>
      <c r="L122" s="113">
        <v>5.4002541296060995E-3</v>
      </c>
      <c r="M122" s="115">
        <v>2.1601016518424398E-2</v>
      </c>
      <c r="N122" s="113">
        <v>1</v>
      </c>
    </row>
    <row r="123" spans="1:14" ht="15.75" thickBot="1" x14ac:dyDescent="0.3">
      <c r="A123" s="100"/>
      <c r="B123" s="209"/>
      <c r="C123" s="112" t="s">
        <v>126</v>
      </c>
      <c r="D123" s="114">
        <v>0</v>
      </c>
      <c r="E123" s="114">
        <v>0.1</v>
      </c>
      <c r="F123" s="114">
        <v>0</v>
      </c>
      <c r="G123" s="114">
        <v>0</v>
      </c>
      <c r="H123" s="114">
        <v>0</v>
      </c>
      <c r="I123" s="114">
        <v>0.5</v>
      </c>
      <c r="J123" s="114">
        <v>0</v>
      </c>
      <c r="K123" s="114">
        <v>0.4</v>
      </c>
      <c r="L123" s="114">
        <v>0</v>
      </c>
      <c r="M123" s="118">
        <v>0</v>
      </c>
      <c r="N123" s="114">
        <v>1</v>
      </c>
    </row>
    <row r="124" spans="1:14" x14ac:dyDescent="0.25">
      <c r="A124" s="100"/>
      <c r="B124" s="208" t="s">
        <v>99</v>
      </c>
      <c r="C124" s="104" t="s">
        <v>66</v>
      </c>
      <c r="D124" s="113">
        <v>9.0646651270207851E-2</v>
      </c>
      <c r="E124" s="113">
        <v>0.25577367205542723</v>
      </c>
      <c r="F124" s="113">
        <v>2.8868360277136259E-3</v>
      </c>
      <c r="G124" s="113">
        <v>0.39087759815242495</v>
      </c>
      <c r="H124" s="113">
        <v>0</v>
      </c>
      <c r="I124" s="113">
        <v>5.369515011547344E-2</v>
      </c>
      <c r="J124" s="113">
        <v>5.889145496535797E-2</v>
      </c>
      <c r="K124" s="113">
        <v>7.2170900692840642E-2</v>
      </c>
      <c r="L124" s="113">
        <v>7.5057736720554269E-2</v>
      </c>
      <c r="M124" s="115">
        <v>0</v>
      </c>
      <c r="N124" s="113">
        <v>0.99999999999999989</v>
      </c>
    </row>
    <row r="125" spans="1:14" x14ac:dyDescent="0.25">
      <c r="A125" s="100"/>
      <c r="B125" s="208"/>
      <c r="C125" s="104" t="s">
        <v>125</v>
      </c>
      <c r="D125" s="113">
        <v>3.2094594594594593E-2</v>
      </c>
      <c r="E125" s="113">
        <v>0.14020270270270271</v>
      </c>
      <c r="F125" s="113">
        <v>2.0270270270270271E-2</v>
      </c>
      <c r="G125" s="113">
        <v>0.41891891891891891</v>
      </c>
      <c r="H125" s="113">
        <v>3.0405405405405407E-2</v>
      </c>
      <c r="I125" s="113">
        <v>0.16722972972972974</v>
      </c>
      <c r="J125" s="113">
        <v>4.8986486486486486E-2</v>
      </c>
      <c r="K125" s="113">
        <v>8.6148648648648643E-2</v>
      </c>
      <c r="L125" s="113">
        <v>2.0270270270270271E-2</v>
      </c>
      <c r="M125" s="115">
        <v>3.5472972972972971E-2</v>
      </c>
      <c r="N125" s="113">
        <v>1</v>
      </c>
    </row>
    <row r="126" spans="1:14" ht="15.75" thickBot="1" x14ac:dyDescent="0.3">
      <c r="A126" s="100"/>
      <c r="B126" s="209"/>
      <c r="C126" s="112" t="s">
        <v>126</v>
      </c>
      <c r="D126" s="114">
        <v>0</v>
      </c>
      <c r="E126" s="114">
        <v>0</v>
      </c>
      <c r="F126" s="114">
        <v>0</v>
      </c>
      <c r="G126" s="114">
        <v>0</v>
      </c>
      <c r="H126" s="114">
        <v>0</v>
      </c>
      <c r="I126" s="114">
        <v>1</v>
      </c>
      <c r="J126" s="114">
        <v>0</v>
      </c>
      <c r="K126" s="114">
        <v>0</v>
      </c>
      <c r="L126" s="114">
        <v>0</v>
      </c>
      <c r="M126" s="118">
        <v>0</v>
      </c>
      <c r="N126" s="114">
        <v>1</v>
      </c>
    </row>
    <row r="127" spans="1:14" ht="15.75" x14ac:dyDescent="0.25">
      <c r="B127" s="206" t="s">
        <v>106</v>
      </c>
      <c r="C127" s="207"/>
      <c r="D127" s="83">
        <v>6.1682173200229458E-2</v>
      </c>
      <c r="E127" s="83">
        <v>9.5472952102292202E-2</v>
      </c>
      <c r="F127" s="83">
        <v>2.1374237543574998E-2</v>
      </c>
      <c r="G127" s="83">
        <v>0.3432131619411623</v>
      </c>
      <c r="H127" s="83">
        <v>5.6383588984647341E-2</v>
      </c>
      <c r="I127" s="83">
        <v>0.14101837362995448</v>
      </c>
      <c r="J127" s="83">
        <v>4.5185620165169194E-2</v>
      </c>
      <c r="K127" s="83">
        <v>0.11700332985977929</v>
      </c>
      <c r="L127" s="83">
        <v>0.10608709229583818</v>
      </c>
      <c r="M127" s="83">
        <v>1.2579470277352541E-2</v>
      </c>
      <c r="N127" s="83">
        <v>0.99999999999999978</v>
      </c>
    </row>
    <row r="128" spans="1:14" x14ac:dyDescent="0.25">
      <c r="A128" s="100"/>
      <c r="B128" s="208" t="s">
        <v>91</v>
      </c>
      <c r="C128" s="104" t="s">
        <v>66</v>
      </c>
      <c r="D128" s="113">
        <v>0.16204869857262805</v>
      </c>
      <c r="E128" s="113">
        <v>0.14693534844668346</v>
      </c>
      <c r="F128" s="113">
        <v>6.381192275398824E-2</v>
      </c>
      <c r="G128" s="113">
        <v>0.38287153652392947</v>
      </c>
      <c r="H128" s="113">
        <v>0</v>
      </c>
      <c r="I128" s="113">
        <v>8.4802686817800163E-2</v>
      </c>
      <c r="J128" s="113">
        <v>3.1066330814441646E-2</v>
      </c>
      <c r="K128" s="113">
        <v>1.7632241813602016E-2</v>
      </c>
      <c r="L128" s="113">
        <v>4.4500419815281279E-2</v>
      </c>
      <c r="M128" s="115">
        <v>6.633081444164568E-2</v>
      </c>
      <c r="N128" s="113">
        <v>0.99999999999999989</v>
      </c>
    </row>
    <row r="129" spans="1:14" x14ac:dyDescent="0.25">
      <c r="A129" s="100"/>
      <c r="B129" s="208"/>
      <c r="C129" s="104" t="s">
        <v>125</v>
      </c>
      <c r="D129" s="113">
        <v>4.7594278283485045E-2</v>
      </c>
      <c r="E129" s="113">
        <v>0.11859557867360208</v>
      </c>
      <c r="F129" s="113">
        <v>2.8088426527958388E-2</v>
      </c>
      <c r="G129" s="113">
        <v>0.27906371911573474</v>
      </c>
      <c r="H129" s="113">
        <v>0.18257477243172951</v>
      </c>
      <c r="I129" s="113">
        <v>6.6059817945383612E-2</v>
      </c>
      <c r="J129" s="113">
        <v>1.1183355006501951E-2</v>
      </c>
      <c r="K129" s="113">
        <v>0.11001300390117034</v>
      </c>
      <c r="L129" s="113">
        <v>3.8751625487646296E-2</v>
      </c>
      <c r="M129" s="115">
        <v>0.11807542262678804</v>
      </c>
      <c r="N129" s="113">
        <v>1</v>
      </c>
    </row>
    <row r="130" spans="1:14" ht="15.75" thickBot="1" x14ac:dyDescent="0.3">
      <c r="A130" s="100"/>
      <c r="B130" s="209"/>
      <c r="C130" s="112" t="s">
        <v>126</v>
      </c>
      <c r="D130" s="114">
        <v>0</v>
      </c>
      <c r="E130" s="114">
        <v>0</v>
      </c>
      <c r="F130" s="114">
        <v>0</v>
      </c>
      <c r="G130" s="114">
        <v>0</v>
      </c>
      <c r="H130" s="114">
        <v>0</v>
      </c>
      <c r="I130" s="114">
        <v>0.75</v>
      </c>
      <c r="J130" s="114">
        <v>0</v>
      </c>
      <c r="K130" s="114">
        <v>0.25</v>
      </c>
      <c r="L130" s="114">
        <v>0</v>
      </c>
      <c r="M130" s="118">
        <v>0</v>
      </c>
      <c r="N130" s="114">
        <v>1</v>
      </c>
    </row>
    <row r="131" spans="1:14" x14ac:dyDescent="0.25">
      <c r="A131" s="100"/>
      <c r="B131" s="208" t="s">
        <v>92</v>
      </c>
      <c r="C131" s="104" t="s">
        <v>66</v>
      </c>
      <c r="D131" s="113">
        <v>0.10998581949590595</v>
      </c>
      <c r="E131" s="113">
        <v>9.9638625863409727E-2</v>
      </c>
      <c r="F131" s="113">
        <v>2.927587941997164E-3</v>
      </c>
      <c r="G131" s="113">
        <v>0.45171767073784364</v>
      </c>
      <c r="H131" s="113">
        <v>6.1296372535565619E-4</v>
      </c>
      <c r="I131" s="113">
        <v>0.12996660720003658</v>
      </c>
      <c r="J131" s="113">
        <v>2.6137871094643429E-2</v>
      </c>
      <c r="K131" s="113">
        <v>1.199396184986963E-2</v>
      </c>
      <c r="L131" s="113">
        <v>0.16696399981702575</v>
      </c>
      <c r="M131" s="115">
        <v>5.4892273912446824E-5</v>
      </c>
      <c r="N131" s="113">
        <v>1.0000000000000002</v>
      </c>
    </row>
    <row r="132" spans="1:14" x14ac:dyDescent="0.25">
      <c r="A132" s="100"/>
      <c r="B132" s="208"/>
      <c r="C132" s="104" t="s">
        <v>125</v>
      </c>
      <c r="D132" s="113">
        <v>2.1207704071879181E-2</v>
      </c>
      <c r="E132" s="113">
        <v>6.6347256738673296E-2</v>
      </c>
      <c r="F132" s="113">
        <v>4.539046071496846E-2</v>
      </c>
      <c r="G132" s="113">
        <v>0.24491015102274899</v>
      </c>
      <c r="H132" s="113">
        <v>0.14667367616134583</v>
      </c>
      <c r="I132" s="113">
        <v>9.9240107054100551E-2</v>
      </c>
      <c r="J132" s="113">
        <v>6.0588319632957369E-2</v>
      </c>
      <c r="K132" s="113">
        <v>0.26129086216784553</v>
      </c>
      <c r="L132" s="113">
        <v>3.7002963104568916E-2</v>
      </c>
      <c r="M132" s="115">
        <v>1.7348499330911871E-2</v>
      </c>
      <c r="N132" s="113">
        <v>1.0000000000000002</v>
      </c>
    </row>
    <row r="133" spans="1:14" ht="15.75" thickBot="1" x14ac:dyDescent="0.3">
      <c r="A133" s="100"/>
      <c r="B133" s="209"/>
      <c r="C133" s="112" t="s">
        <v>126</v>
      </c>
      <c r="D133" s="114">
        <v>0</v>
      </c>
      <c r="E133" s="114">
        <v>4.8543689320388345E-3</v>
      </c>
      <c r="F133" s="114">
        <v>4.8543689320388345E-3</v>
      </c>
      <c r="G133" s="114">
        <v>0</v>
      </c>
      <c r="H133" s="114">
        <v>0</v>
      </c>
      <c r="I133" s="114">
        <v>0.29288025889967639</v>
      </c>
      <c r="J133" s="114">
        <v>3.2362459546925568E-3</v>
      </c>
      <c r="K133" s="114">
        <v>0.68122977346278313</v>
      </c>
      <c r="L133" s="114">
        <v>1.2944983818770227E-2</v>
      </c>
      <c r="M133" s="118">
        <v>0</v>
      </c>
      <c r="N133" s="114">
        <v>0.99999999999999989</v>
      </c>
    </row>
    <row r="134" spans="1:14" x14ac:dyDescent="0.25">
      <c r="A134" s="100"/>
      <c r="B134" s="208" t="s">
        <v>93</v>
      </c>
      <c r="C134" s="104" t="s">
        <v>66</v>
      </c>
      <c r="D134" s="113">
        <v>0.10526315789473684</v>
      </c>
      <c r="E134" s="113">
        <v>0.10047846889952153</v>
      </c>
      <c r="F134" s="113">
        <v>0</v>
      </c>
      <c r="G134" s="113">
        <v>0.41148325358851673</v>
      </c>
      <c r="H134" s="113">
        <v>0</v>
      </c>
      <c r="I134" s="113">
        <v>0.14354066985645933</v>
      </c>
      <c r="J134" s="113">
        <v>1.9138755980861243E-2</v>
      </c>
      <c r="K134" s="113">
        <v>1.9138755980861243E-2</v>
      </c>
      <c r="L134" s="113">
        <v>0.20095693779904306</v>
      </c>
      <c r="M134" s="115">
        <v>0</v>
      </c>
      <c r="N134" s="113">
        <v>1</v>
      </c>
    </row>
    <row r="135" spans="1:14" x14ac:dyDescent="0.25">
      <c r="A135" s="100"/>
      <c r="B135" s="208"/>
      <c r="C135" s="104" t="s">
        <v>125</v>
      </c>
      <c r="D135" s="113">
        <v>1.6304347826086956E-2</v>
      </c>
      <c r="E135" s="113">
        <v>7.0652173913043473E-2</v>
      </c>
      <c r="F135" s="113">
        <v>3.2608695652173912E-2</v>
      </c>
      <c r="G135" s="113">
        <v>0.25</v>
      </c>
      <c r="H135" s="113">
        <v>0.125</v>
      </c>
      <c r="I135" s="113">
        <v>8.6956521739130432E-2</v>
      </c>
      <c r="J135" s="113">
        <v>4.8913043478260872E-2</v>
      </c>
      <c r="K135" s="113">
        <v>0.26630434782608697</v>
      </c>
      <c r="L135" s="113">
        <v>8.6956521739130432E-2</v>
      </c>
      <c r="M135" s="115">
        <v>1.6304347826086956E-2</v>
      </c>
      <c r="N135" s="113">
        <v>1</v>
      </c>
    </row>
    <row r="136" spans="1:14" ht="15.75" thickBot="1" x14ac:dyDescent="0.3">
      <c r="A136" s="100"/>
      <c r="B136" s="209"/>
      <c r="C136" s="112" t="s">
        <v>126</v>
      </c>
      <c r="D136" s="114">
        <v>0</v>
      </c>
      <c r="E136" s="114">
        <v>0</v>
      </c>
      <c r="F136" s="114">
        <v>0</v>
      </c>
      <c r="G136" s="114">
        <v>0</v>
      </c>
      <c r="H136" s="114">
        <v>0</v>
      </c>
      <c r="I136" s="114">
        <v>0</v>
      </c>
      <c r="J136" s="114">
        <v>0</v>
      </c>
      <c r="K136" s="114">
        <v>1</v>
      </c>
      <c r="L136" s="114">
        <v>0</v>
      </c>
      <c r="M136" s="118">
        <v>0</v>
      </c>
      <c r="N136" s="114">
        <v>1</v>
      </c>
    </row>
    <row r="137" spans="1:14" x14ac:dyDescent="0.25">
      <c r="A137" s="100"/>
      <c r="B137" s="208" t="s">
        <v>94</v>
      </c>
      <c r="C137" s="104" t="s">
        <v>66</v>
      </c>
      <c r="D137" s="113">
        <v>6.7488171372120834E-2</v>
      </c>
      <c r="E137" s="113">
        <v>0.11155305984505798</v>
      </c>
      <c r="F137" s="113">
        <v>2.7556803410804347E-3</v>
      </c>
      <c r="G137" s="113">
        <v>0.40370716996828365</v>
      </c>
      <c r="H137" s="113">
        <v>8.0590651484427811E-4</v>
      </c>
      <c r="I137" s="113">
        <v>0.16531482348047627</v>
      </c>
      <c r="J137" s="113">
        <v>5.46196641189622E-2</v>
      </c>
      <c r="K137" s="113">
        <v>8.5010138823896422E-3</v>
      </c>
      <c r="L137" s="113">
        <v>0.18525451047678471</v>
      </c>
      <c r="M137" s="115">
        <v>0</v>
      </c>
      <c r="N137" s="113">
        <v>1</v>
      </c>
    </row>
    <row r="138" spans="1:14" x14ac:dyDescent="0.25">
      <c r="A138" s="100"/>
      <c r="B138" s="208"/>
      <c r="C138" s="104" t="s">
        <v>125</v>
      </c>
      <c r="D138" s="113">
        <v>1.3664962642548172E-2</v>
      </c>
      <c r="E138" s="113">
        <v>9.503211430069472E-2</v>
      </c>
      <c r="F138" s="113">
        <v>5.1284572027788702E-2</v>
      </c>
      <c r="G138" s="113">
        <v>0.22493118364136847</v>
      </c>
      <c r="H138" s="113">
        <v>8.828155721588675E-2</v>
      </c>
      <c r="I138" s="113">
        <v>0.1325534146021759</v>
      </c>
      <c r="J138" s="113">
        <v>7.9007733647922407E-2</v>
      </c>
      <c r="K138" s="113">
        <v>0.24737842443308428</v>
      </c>
      <c r="L138" s="113">
        <v>4.5844802726438587E-2</v>
      </c>
      <c r="M138" s="115">
        <v>2.2021234762092019E-2</v>
      </c>
      <c r="N138" s="113">
        <v>1</v>
      </c>
    </row>
    <row r="139" spans="1:14" ht="15.75" thickBot="1" x14ac:dyDescent="0.3">
      <c r="A139" s="100"/>
      <c r="B139" s="209"/>
      <c r="C139" s="112" t="s">
        <v>126</v>
      </c>
      <c r="D139" s="114">
        <v>0</v>
      </c>
      <c r="E139" s="114">
        <v>1.3636363636363636E-2</v>
      </c>
      <c r="F139" s="114">
        <v>0</v>
      </c>
      <c r="G139" s="114">
        <v>0</v>
      </c>
      <c r="H139" s="114">
        <v>0</v>
      </c>
      <c r="I139" s="114">
        <v>0.63181818181818183</v>
      </c>
      <c r="J139" s="114">
        <v>0</v>
      </c>
      <c r="K139" s="114">
        <v>0.35</v>
      </c>
      <c r="L139" s="114">
        <v>4.5454545454545452E-3</v>
      </c>
      <c r="M139" s="118">
        <v>0</v>
      </c>
      <c r="N139" s="114">
        <v>1</v>
      </c>
    </row>
    <row r="140" spans="1:14" x14ac:dyDescent="0.25">
      <c r="A140" s="100"/>
      <c r="B140" s="208" t="s">
        <v>95</v>
      </c>
      <c r="C140" s="104" t="s">
        <v>66</v>
      </c>
      <c r="D140" s="113">
        <v>4.7856110486590657E-2</v>
      </c>
      <c r="E140" s="113">
        <v>0.17841657298859803</v>
      </c>
      <c r="F140" s="113">
        <v>1.9270916974466034E-3</v>
      </c>
      <c r="G140" s="113">
        <v>0.36341737594347195</v>
      </c>
      <c r="H140" s="113">
        <v>5.9900433595631929E-2</v>
      </c>
      <c r="I140" s="113">
        <v>0.21856431668540227</v>
      </c>
      <c r="J140" s="113">
        <v>2.2803918419784807E-2</v>
      </c>
      <c r="K140" s="113">
        <v>6.2630480167014616E-3</v>
      </c>
      <c r="L140" s="113">
        <v>0.10085113216637225</v>
      </c>
      <c r="M140" s="115">
        <v>0</v>
      </c>
      <c r="N140" s="113">
        <v>0.99999999999999989</v>
      </c>
    </row>
    <row r="141" spans="1:14" x14ac:dyDescent="0.25">
      <c r="A141" s="100"/>
      <c r="B141" s="208"/>
      <c r="C141" s="104" t="s">
        <v>125</v>
      </c>
      <c r="D141" s="113">
        <v>1.3570717131474104E-2</v>
      </c>
      <c r="E141" s="113">
        <v>0.13471115537848605</v>
      </c>
      <c r="F141" s="113">
        <v>1.4691235059760957E-2</v>
      </c>
      <c r="G141" s="113">
        <v>0.21663346613545817</v>
      </c>
      <c r="H141" s="113">
        <v>4.5194223107569723E-2</v>
      </c>
      <c r="I141" s="113">
        <v>0.26556274900398408</v>
      </c>
      <c r="J141" s="113">
        <v>5.938745019920319E-2</v>
      </c>
      <c r="K141" s="113">
        <v>0.13483565737051792</v>
      </c>
      <c r="L141" s="113">
        <v>2.6518924302788845E-2</v>
      </c>
      <c r="M141" s="115">
        <v>8.8894422310756976E-2</v>
      </c>
      <c r="N141" s="113">
        <v>0.99999999999999989</v>
      </c>
    </row>
    <row r="142" spans="1:14" ht="15.75" thickBot="1" x14ac:dyDescent="0.3">
      <c r="A142" s="100"/>
      <c r="B142" s="209"/>
      <c r="C142" s="112" t="s">
        <v>126</v>
      </c>
      <c r="D142" s="114">
        <v>0</v>
      </c>
      <c r="E142" s="114">
        <v>1.6949152542372881E-2</v>
      </c>
      <c r="F142" s="114">
        <v>3.3898305084745763E-2</v>
      </c>
      <c r="G142" s="114">
        <v>0</v>
      </c>
      <c r="H142" s="114">
        <v>0</v>
      </c>
      <c r="I142" s="114">
        <v>0.71186440677966101</v>
      </c>
      <c r="J142" s="114">
        <v>0</v>
      </c>
      <c r="K142" s="114">
        <v>0.23728813559322035</v>
      </c>
      <c r="L142" s="114">
        <v>0</v>
      </c>
      <c r="M142" s="118">
        <v>0</v>
      </c>
      <c r="N142" s="114">
        <v>1</v>
      </c>
    </row>
    <row r="143" spans="1:14" x14ac:dyDescent="0.25">
      <c r="A143" s="100"/>
      <c r="B143" s="208" t="s">
        <v>96</v>
      </c>
      <c r="C143" s="104" t="s">
        <v>66</v>
      </c>
      <c r="D143" s="113">
        <v>3.7249283667621778E-2</v>
      </c>
      <c r="E143" s="113">
        <v>0.25787965616045844</v>
      </c>
      <c r="F143" s="113">
        <v>1.4326647564469915E-2</v>
      </c>
      <c r="G143" s="113">
        <v>0.29512893982808025</v>
      </c>
      <c r="H143" s="113">
        <v>3.7249283667621778E-2</v>
      </c>
      <c r="I143" s="113">
        <v>0.19197707736389685</v>
      </c>
      <c r="J143" s="113">
        <v>3.0085959885386818E-2</v>
      </c>
      <c r="K143" s="113">
        <v>5.7306590257879654E-3</v>
      </c>
      <c r="L143" s="113">
        <v>0.11174785100286533</v>
      </c>
      <c r="M143" s="115">
        <v>1.8624641833810889E-2</v>
      </c>
      <c r="N143" s="113">
        <v>1.0000000000000002</v>
      </c>
    </row>
    <row r="144" spans="1:14" x14ac:dyDescent="0.25">
      <c r="A144" s="100"/>
      <c r="B144" s="208"/>
      <c r="C144" s="104" t="s">
        <v>125</v>
      </c>
      <c r="D144" s="113">
        <v>1.1583011583011582E-2</v>
      </c>
      <c r="E144" s="113">
        <v>0.24420849420849422</v>
      </c>
      <c r="F144" s="113">
        <v>0.15830115830115829</v>
      </c>
      <c r="G144" s="113">
        <v>8.8803088803088806E-2</v>
      </c>
      <c r="H144" s="113">
        <v>4.4401544401544403E-2</v>
      </c>
      <c r="I144" s="113">
        <v>0.17953667953667954</v>
      </c>
      <c r="J144" s="113">
        <v>2.4131274131274132E-2</v>
      </c>
      <c r="K144" s="113">
        <v>0.10328185328185328</v>
      </c>
      <c r="L144" s="113">
        <v>1.6409266409266408E-2</v>
      </c>
      <c r="M144" s="115">
        <v>0.12934362934362933</v>
      </c>
      <c r="N144" s="113">
        <v>1</v>
      </c>
    </row>
    <row r="145" spans="1:14" ht="15.75" thickBot="1" x14ac:dyDescent="0.3">
      <c r="A145" s="100"/>
      <c r="B145" s="209"/>
      <c r="C145" s="112" t="s">
        <v>126</v>
      </c>
      <c r="D145" s="114">
        <v>0</v>
      </c>
      <c r="E145" s="114">
        <v>0</v>
      </c>
      <c r="F145" s="114">
        <v>0</v>
      </c>
      <c r="G145" s="114">
        <v>0</v>
      </c>
      <c r="H145" s="114">
        <v>0</v>
      </c>
      <c r="I145" s="114">
        <v>0.81818181818181823</v>
      </c>
      <c r="J145" s="114">
        <v>0</v>
      </c>
      <c r="K145" s="114">
        <v>0.18181818181818182</v>
      </c>
      <c r="L145" s="114">
        <v>0</v>
      </c>
      <c r="M145" s="118">
        <v>0</v>
      </c>
      <c r="N145" s="114">
        <v>1</v>
      </c>
    </row>
    <row r="146" spans="1:14" x14ac:dyDescent="0.25">
      <c r="A146" s="100"/>
      <c r="B146" s="208" t="s">
        <v>97</v>
      </c>
      <c r="C146" s="104" t="s">
        <v>66</v>
      </c>
      <c r="D146" s="113">
        <v>5.6183624528948269E-2</v>
      </c>
      <c r="E146" s="113">
        <v>4.6591298389859544E-2</v>
      </c>
      <c r="F146" s="113">
        <v>0</v>
      </c>
      <c r="G146" s="113">
        <v>0.33436108256252139</v>
      </c>
      <c r="H146" s="113">
        <v>0</v>
      </c>
      <c r="I146" s="113">
        <v>0.54984583761562178</v>
      </c>
      <c r="J146" s="113">
        <v>0</v>
      </c>
      <c r="K146" s="113">
        <v>1.3018156903048989E-2</v>
      </c>
      <c r="L146" s="113">
        <v>0</v>
      </c>
      <c r="M146" s="115">
        <v>0</v>
      </c>
      <c r="N146" s="113">
        <v>1</v>
      </c>
    </row>
    <row r="147" spans="1:14" x14ac:dyDescent="0.25">
      <c r="A147" s="100"/>
      <c r="B147" s="208"/>
      <c r="C147" s="104" t="s">
        <v>125</v>
      </c>
      <c r="D147" s="113">
        <v>2.9750099166997224E-2</v>
      </c>
      <c r="E147" s="113">
        <v>0.11463704879016264</v>
      </c>
      <c r="F147" s="113">
        <v>0</v>
      </c>
      <c r="G147" s="113">
        <v>0.21201904006346689</v>
      </c>
      <c r="H147" s="113">
        <v>0</v>
      </c>
      <c r="I147" s="113">
        <v>0.43395477984926617</v>
      </c>
      <c r="J147" s="113">
        <v>0</v>
      </c>
      <c r="K147" s="113">
        <v>0.1939706465688219</v>
      </c>
      <c r="L147" s="113">
        <v>9.9166997223324067E-4</v>
      </c>
      <c r="M147" s="115">
        <v>1.4676715589051963E-2</v>
      </c>
      <c r="N147" s="113">
        <v>0.99999999999999989</v>
      </c>
    </row>
    <row r="148" spans="1:14" ht="15.75" thickBot="1" x14ac:dyDescent="0.3">
      <c r="A148" s="100"/>
      <c r="B148" s="209"/>
      <c r="C148" s="112" t="s">
        <v>126</v>
      </c>
      <c r="D148" s="114">
        <v>0</v>
      </c>
      <c r="E148" s="114">
        <v>3.4246575342465752E-2</v>
      </c>
      <c r="F148" s="114">
        <v>0</v>
      </c>
      <c r="G148" s="114">
        <v>0</v>
      </c>
      <c r="H148" s="114">
        <v>0</v>
      </c>
      <c r="I148" s="114">
        <v>0.8904109589041096</v>
      </c>
      <c r="J148" s="114">
        <v>0</v>
      </c>
      <c r="K148" s="114">
        <v>7.5342465753424653E-2</v>
      </c>
      <c r="L148" s="114">
        <v>0</v>
      </c>
      <c r="M148" s="118">
        <v>0</v>
      </c>
      <c r="N148" s="114">
        <v>1</v>
      </c>
    </row>
    <row r="149" spans="1:14" x14ac:dyDescent="0.25">
      <c r="A149" s="100"/>
      <c r="B149" s="208" t="s">
        <v>98</v>
      </c>
      <c r="C149" s="104" t="s">
        <v>66</v>
      </c>
      <c r="D149" s="113">
        <v>0.11648351648351649</v>
      </c>
      <c r="E149" s="113">
        <v>0.33516483516483514</v>
      </c>
      <c r="F149" s="113">
        <v>1.0989010989010989E-3</v>
      </c>
      <c r="G149" s="113">
        <v>0.3813186813186813</v>
      </c>
      <c r="H149" s="113">
        <v>0</v>
      </c>
      <c r="I149" s="113">
        <v>2.1978021978021978E-3</v>
      </c>
      <c r="J149" s="113">
        <v>3.4065934065934063E-2</v>
      </c>
      <c r="K149" s="113">
        <v>4.7252747252747251E-2</v>
      </c>
      <c r="L149" s="113">
        <v>8.2417582417582416E-2</v>
      </c>
      <c r="M149" s="115">
        <v>0</v>
      </c>
      <c r="N149" s="113">
        <v>0.99999999999999989</v>
      </c>
    </row>
    <row r="150" spans="1:14" x14ac:dyDescent="0.25">
      <c r="A150" s="100"/>
      <c r="B150" s="208"/>
      <c r="C150" s="104" t="s">
        <v>125</v>
      </c>
      <c r="D150" s="113">
        <v>0.11839323467230443</v>
      </c>
      <c r="E150" s="113">
        <v>0.11839323467230443</v>
      </c>
      <c r="F150" s="113">
        <v>4.2283298097251587E-3</v>
      </c>
      <c r="G150" s="113">
        <v>0.43974630021141647</v>
      </c>
      <c r="H150" s="113">
        <v>0</v>
      </c>
      <c r="I150" s="113">
        <v>6.3424947145877375E-2</v>
      </c>
      <c r="J150" s="113">
        <v>8.2452431289640596E-2</v>
      </c>
      <c r="K150" s="113">
        <v>9.0909090909090912E-2</v>
      </c>
      <c r="L150" s="113">
        <v>3.5940803382663845E-2</v>
      </c>
      <c r="M150" s="115">
        <v>4.6511627906976744E-2</v>
      </c>
      <c r="N150" s="113">
        <v>1</v>
      </c>
    </row>
    <row r="151" spans="1:14" ht="15.75" thickBot="1" x14ac:dyDescent="0.3">
      <c r="A151" s="100"/>
      <c r="B151" s="209"/>
      <c r="C151" s="112" t="s">
        <v>126</v>
      </c>
      <c r="D151" s="114">
        <v>0</v>
      </c>
      <c r="E151" s="114">
        <v>0</v>
      </c>
      <c r="F151" s="114">
        <v>0</v>
      </c>
      <c r="G151" s="114">
        <v>0</v>
      </c>
      <c r="H151" s="114">
        <v>0</v>
      </c>
      <c r="I151" s="114">
        <v>1</v>
      </c>
      <c r="J151" s="114">
        <v>0</v>
      </c>
      <c r="K151" s="114">
        <v>0</v>
      </c>
      <c r="L151" s="114">
        <v>0</v>
      </c>
      <c r="M151" s="118">
        <v>0</v>
      </c>
      <c r="N151" s="114">
        <v>1</v>
      </c>
    </row>
    <row r="152" spans="1:14" x14ac:dyDescent="0.25">
      <c r="A152" s="100"/>
      <c r="B152" s="208" t="s">
        <v>99</v>
      </c>
      <c r="C152" s="104" t="s">
        <v>66</v>
      </c>
      <c r="D152" s="113">
        <v>6.7307692307692304E-2</v>
      </c>
      <c r="E152" s="113">
        <v>0.19951923076923078</v>
      </c>
      <c r="F152" s="113">
        <v>0</v>
      </c>
      <c r="G152" s="113">
        <v>0.44951923076923078</v>
      </c>
      <c r="H152" s="113">
        <v>0</v>
      </c>
      <c r="I152" s="113">
        <v>7.9326923076923073E-2</v>
      </c>
      <c r="J152" s="113">
        <v>3.125E-2</v>
      </c>
      <c r="K152" s="113">
        <v>2.1634615384615384E-2</v>
      </c>
      <c r="L152" s="113">
        <v>0.15144230769230768</v>
      </c>
      <c r="M152" s="115">
        <v>0</v>
      </c>
      <c r="N152" s="113">
        <v>1</v>
      </c>
    </row>
    <row r="153" spans="1:14" x14ac:dyDescent="0.25">
      <c r="A153" s="100"/>
      <c r="B153" s="208"/>
      <c r="C153" s="104" t="s">
        <v>125</v>
      </c>
      <c r="D153" s="113">
        <v>3.2786885245901641E-2</v>
      </c>
      <c r="E153" s="113">
        <v>8.4699453551912565E-2</v>
      </c>
      <c r="F153" s="113">
        <v>1.3661202185792349E-2</v>
      </c>
      <c r="G153" s="113">
        <v>0.26775956284153007</v>
      </c>
      <c r="H153" s="113">
        <v>2.7322404371584699E-2</v>
      </c>
      <c r="I153" s="113">
        <v>0.10382513661202186</v>
      </c>
      <c r="J153" s="113">
        <v>7.9234972677595633E-2</v>
      </c>
      <c r="K153" s="113">
        <v>0.11748633879781421</v>
      </c>
      <c r="L153" s="113">
        <v>4.6448087431693992E-2</v>
      </c>
      <c r="M153" s="115">
        <v>0.22677595628415301</v>
      </c>
      <c r="N153" s="113">
        <v>1</v>
      </c>
    </row>
    <row r="154" spans="1:14" ht="15.75" thickBot="1" x14ac:dyDescent="0.3">
      <c r="A154" s="100"/>
      <c r="B154" s="209"/>
      <c r="C154" s="112" t="s">
        <v>126</v>
      </c>
      <c r="D154" s="114">
        <v>0</v>
      </c>
      <c r="E154" s="114">
        <v>0</v>
      </c>
      <c r="F154" s="114">
        <v>0</v>
      </c>
      <c r="G154" s="114">
        <v>0</v>
      </c>
      <c r="H154" s="114">
        <v>0</v>
      </c>
      <c r="I154" s="114">
        <v>0</v>
      </c>
      <c r="J154" s="114">
        <v>0</v>
      </c>
      <c r="K154" s="114">
        <v>0</v>
      </c>
      <c r="L154" s="114">
        <v>0</v>
      </c>
      <c r="M154" s="114">
        <v>0</v>
      </c>
      <c r="N154" s="114">
        <v>0</v>
      </c>
    </row>
    <row r="155" spans="1:14" ht="15.75" x14ac:dyDescent="0.25">
      <c r="B155" s="206" t="s">
        <v>107</v>
      </c>
      <c r="C155" s="207"/>
      <c r="D155" s="83">
        <v>6.6950813894579173E-2</v>
      </c>
      <c r="E155" s="83">
        <v>0.12884094363311968</v>
      </c>
      <c r="F155" s="83">
        <v>1.7839049318266922E-2</v>
      </c>
      <c r="G155" s="83">
        <v>0.34284896143086852</v>
      </c>
      <c r="H155" s="83">
        <v>4.2734972135950129E-2</v>
      </c>
      <c r="I155" s="83">
        <v>0.10923423423423423</v>
      </c>
      <c r="J155" s="83">
        <v>4.9805612458424194E-2</v>
      </c>
      <c r="K155" s="83">
        <v>8.2306328333223197E-2</v>
      </c>
      <c r="L155" s="83">
        <v>0.15098900856847067</v>
      </c>
      <c r="M155" s="83">
        <v>8.450075992863279E-3</v>
      </c>
      <c r="N155" s="83">
        <v>0.99999999999999989</v>
      </c>
    </row>
    <row r="156" spans="1:14" x14ac:dyDescent="0.25">
      <c r="A156" s="100"/>
      <c r="B156" s="208" t="s">
        <v>91</v>
      </c>
      <c r="C156" s="104" t="s">
        <v>66</v>
      </c>
      <c r="D156" s="113">
        <v>0.16164302600472813</v>
      </c>
      <c r="E156" s="113">
        <v>0.15041371158392436</v>
      </c>
      <c r="F156" s="113">
        <v>2.4527186761229315E-2</v>
      </c>
      <c r="G156" s="113">
        <v>0.41134751773049644</v>
      </c>
      <c r="H156" s="113">
        <v>0</v>
      </c>
      <c r="I156" s="113">
        <v>6.7375886524822695E-2</v>
      </c>
      <c r="J156" s="113">
        <v>3.0141843971631204E-2</v>
      </c>
      <c r="K156" s="113">
        <v>5.0531914893617018E-2</v>
      </c>
      <c r="L156" s="113">
        <v>7.3581560283687938E-2</v>
      </c>
      <c r="M156" s="115">
        <v>3.0437352245862883E-2</v>
      </c>
      <c r="N156" s="113">
        <v>0.99999999999999989</v>
      </c>
    </row>
    <row r="157" spans="1:14" x14ac:dyDescent="0.25">
      <c r="A157" s="100"/>
      <c r="B157" s="208"/>
      <c r="C157" s="104" t="s">
        <v>125</v>
      </c>
      <c r="D157" s="113">
        <v>4.0615384615384616E-2</v>
      </c>
      <c r="E157" s="113">
        <v>0.11958974358974359</v>
      </c>
      <c r="F157" s="113">
        <v>1.8871794871794873E-2</v>
      </c>
      <c r="G157" s="113">
        <v>0.27589743589743587</v>
      </c>
      <c r="H157" s="113">
        <v>0.14810256410256412</v>
      </c>
      <c r="I157" s="113">
        <v>7.5897435897435903E-2</v>
      </c>
      <c r="J157" s="113">
        <v>2.441025641025641E-2</v>
      </c>
      <c r="K157" s="113">
        <v>0.12841025641025641</v>
      </c>
      <c r="L157" s="113">
        <v>4.7794871794871796E-2</v>
      </c>
      <c r="M157" s="115">
        <v>0.12041025641025641</v>
      </c>
      <c r="N157" s="113">
        <v>0.99999999999999989</v>
      </c>
    </row>
    <row r="158" spans="1:14" ht="15.75" thickBot="1" x14ac:dyDescent="0.3">
      <c r="A158" s="100"/>
      <c r="B158" s="209"/>
      <c r="C158" s="112" t="s">
        <v>126</v>
      </c>
      <c r="D158" s="114">
        <v>0</v>
      </c>
      <c r="E158" s="114">
        <v>0</v>
      </c>
      <c r="F158" s="114">
        <v>0</v>
      </c>
      <c r="G158" s="114">
        <v>0</v>
      </c>
      <c r="H158" s="114">
        <v>0</v>
      </c>
      <c r="I158" s="114">
        <v>0.7142857142857143</v>
      </c>
      <c r="J158" s="114">
        <v>0</v>
      </c>
      <c r="K158" s="114">
        <v>0.14285714285714285</v>
      </c>
      <c r="L158" s="114">
        <v>0.14285714285714285</v>
      </c>
      <c r="M158" s="118">
        <v>0</v>
      </c>
      <c r="N158" s="114">
        <v>1</v>
      </c>
    </row>
    <row r="159" spans="1:14" x14ac:dyDescent="0.25">
      <c r="A159" s="100"/>
      <c r="B159" s="208" t="s">
        <v>92</v>
      </c>
      <c r="C159" s="104" t="s">
        <v>66</v>
      </c>
      <c r="D159" s="113">
        <v>9.6652869403161437E-2</v>
      </c>
      <c r="E159" s="113">
        <v>0.14129253124641283</v>
      </c>
      <c r="F159" s="113">
        <v>8.2040824594691326E-3</v>
      </c>
      <c r="G159" s="113">
        <v>0.40510611288547371</v>
      </c>
      <c r="H159" s="113">
        <v>7.4275643665975676E-4</v>
      </c>
      <c r="I159" s="113">
        <v>8.8691870868417316E-2</v>
      </c>
      <c r="J159" s="113">
        <v>3.8549059062641375E-2</v>
      </c>
      <c r="K159" s="113">
        <v>1.8609424903948089E-2</v>
      </c>
      <c r="L159" s="113">
        <v>0.20215129273381635</v>
      </c>
      <c r="M159" s="115">
        <v>0</v>
      </c>
      <c r="N159" s="113">
        <v>1</v>
      </c>
    </row>
    <row r="160" spans="1:14" x14ac:dyDescent="0.25">
      <c r="A160" s="100"/>
      <c r="B160" s="208"/>
      <c r="C160" s="104" t="s">
        <v>125</v>
      </c>
      <c r="D160" s="113">
        <v>1.2829421235488518E-2</v>
      </c>
      <c r="E160" s="113">
        <v>5.7978137445979155E-2</v>
      </c>
      <c r="F160" s="113">
        <v>4.7606135073298875E-2</v>
      </c>
      <c r="G160" s="113">
        <v>0.2105584272519278</v>
      </c>
      <c r="H160" s="113">
        <v>0.18915346157105331</v>
      </c>
      <c r="I160" s="113">
        <v>0.10702482840437251</v>
      </c>
      <c r="J160" s="113">
        <v>6.9570375391915934E-2</v>
      </c>
      <c r="K160" s="113">
        <v>0.24850436403694603</v>
      </c>
      <c r="L160" s="113">
        <v>3.530209304296246E-2</v>
      </c>
      <c r="M160" s="115">
        <v>2.1472756546055419E-2</v>
      </c>
      <c r="N160" s="113">
        <v>1</v>
      </c>
    </row>
    <row r="161" spans="1:14" ht="15.75" thickBot="1" x14ac:dyDescent="0.3">
      <c r="A161" s="100"/>
      <c r="B161" s="209"/>
      <c r="C161" s="112" t="s">
        <v>126</v>
      </c>
      <c r="D161" s="114">
        <v>0</v>
      </c>
      <c r="E161" s="114">
        <v>1.9157088122605363E-2</v>
      </c>
      <c r="F161" s="114">
        <v>1.9157088122605363E-3</v>
      </c>
      <c r="G161" s="114">
        <v>0</v>
      </c>
      <c r="H161" s="114">
        <v>0</v>
      </c>
      <c r="I161" s="114">
        <v>0.43678160919540232</v>
      </c>
      <c r="J161" s="114">
        <v>0</v>
      </c>
      <c r="K161" s="114">
        <v>0.52873563218390807</v>
      </c>
      <c r="L161" s="114">
        <v>1.3409961685823755E-2</v>
      </c>
      <c r="M161" s="118">
        <v>0</v>
      </c>
      <c r="N161" s="114">
        <v>1</v>
      </c>
    </row>
    <row r="162" spans="1:14" x14ac:dyDescent="0.25">
      <c r="A162" s="100"/>
      <c r="B162" s="208" t="s">
        <v>93</v>
      </c>
      <c r="C162" s="104" t="s">
        <v>66</v>
      </c>
      <c r="D162" s="113">
        <v>5.6140350877192984E-2</v>
      </c>
      <c r="E162" s="113">
        <v>0.14736842105263157</v>
      </c>
      <c r="F162" s="113">
        <v>7.0175438596491229E-3</v>
      </c>
      <c r="G162" s="113">
        <v>0.32046783625730996</v>
      </c>
      <c r="H162" s="113">
        <v>0</v>
      </c>
      <c r="I162" s="113">
        <v>7.8362573099415203E-2</v>
      </c>
      <c r="J162" s="113">
        <v>9.4736842105263161E-2</v>
      </c>
      <c r="K162" s="113">
        <v>1.0526315789473684E-2</v>
      </c>
      <c r="L162" s="113">
        <v>0.28538011695906434</v>
      </c>
      <c r="M162" s="115">
        <v>0</v>
      </c>
      <c r="N162" s="113">
        <v>1</v>
      </c>
    </row>
    <row r="163" spans="1:14" x14ac:dyDescent="0.25">
      <c r="A163" s="100"/>
      <c r="B163" s="208"/>
      <c r="C163" s="104" t="s">
        <v>125</v>
      </c>
      <c r="D163" s="113">
        <v>2.3026315789473683E-2</v>
      </c>
      <c r="E163" s="113">
        <v>7.2368421052631582E-2</v>
      </c>
      <c r="F163" s="113">
        <v>6.25E-2</v>
      </c>
      <c r="G163" s="113">
        <v>0.18092105263157895</v>
      </c>
      <c r="H163" s="113">
        <v>0.13157894736842105</v>
      </c>
      <c r="I163" s="113">
        <v>0.11513157894736842</v>
      </c>
      <c r="J163" s="113">
        <v>0.12171052631578948</v>
      </c>
      <c r="K163" s="113">
        <v>0.24671052631578946</v>
      </c>
      <c r="L163" s="113">
        <v>3.6184210526315791E-2</v>
      </c>
      <c r="M163" s="115">
        <v>9.8684210526315784E-3</v>
      </c>
      <c r="N163" s="113">
        <v>1</v>
      </c>
    </row>
    <row r="164" spans="1:14" ht="15.75" thickBot="1" x14ac:dyDescent="0.3">
      <c r="A164" s="100"/>
      <c r="B164" s="209"/>
      <c r="C164" s="112" t="s">
        <v>126</v>
      </c>
      <c r="D164" s="114">
        <v>0</v>
      </c>
      <c r="E164" s="114">
        <v>0</v>
      </c>
      <c r="F164" s="114">
        <v>0</v>
      </c>
      <c r="G164" s="114">
        <v>0</v>
      </c>
      <c r="H164" s="114">
        <v>0</v>
      </c>
      <c r="I164" s="114">
        <v>1</v>
      </c>
      <c r="J164" s="114">
        <v>0</v>
      </c>
      <c r="K164" s="114">
        <v>0</v>
      </c>
      <c r="L164" s="114">
        <v>0</v>
      </c>
      <c r="M164" s="118">
        <v>0</v>
      </c>
      <c r="N164" s="114">
        <v>1</v>
      </c>
    </row>
    <row r="165" spans="1:14" x14ac:dyDescent="0.25">
      <c r="A165" s="100"/>
      <c r="B165" s="208" t="s">
        <v>94</v>
      </c>
      <c r="C165" s="104" t="s">
        <v>66</v>
      </c>
      <c r="D165" s="113">
        <v>6.1521889857369255E-2</v>
      </c>
      <c r="E165" s="113">
        <v>0.1513223058637084</v>
      </c>
      <c r="F165" s="113">
        <v>7.750594294770206E-3</v>
      </c>
      <c r="G165" s="113">
        <v>0.35573494453248811</v>
      </c>
      <c r="H165" s="113">
        <v>4.3333993660855783E-4</v>
      </c>
      <c r="I165" s="113">
        <v>0.11826465927099841</v>
      </c>
      <c r="J165" s="113">
        <v>5.107220681458003E-2</v>
      </c>
      <c r="K165" s="113">
        <v>1.6281200475435815E-2</v>
      </c>
      <c r="L165" s="113">
        <v>0.2376188589540412</v>
      </c>
      <c r="M165" s="115">
        <v>0</v>
      </c>
      <c r="N165" s="113">
        <v>1</v>
      </c>
    </row>
    <row r="166" spans="1:14" x14ac:dyDescent="0.25">
      <c r="A166" s="100"/>
      <c r="B166" s="208"/>
      <c r="C166" s="104" t="s">
        <v>125</v>
      </c>
      <c r="D166" s="113">
        <v>7.9654606914555375E-3</v>
      </c>
      <c r="E166" s="113">
        <v>6.9714515211352454E-2</v>
      </c>
      <c r="F166" s="113">
        <v>4.9533116904849558E-2</v>
      </c>
      <c r="G166" s="113">
        <v>0.21640617155861977</v>
      </c>
      <c r="H166" s="113">
        <v>0.10365139395562101</v>
      </c>
      <c r="I166" s="113">
        <v>0.16556779008668296</v>
      </c>
      <c r="J166" s="113">
        <v>8.1428427992904714E-2</v>
      </c>
      <c r="K166" s="113">
        <v>0.24287961444492787</v>
      </c>
      <c r="L166" s="113">
        <v>4.5751196492519831E-2</v>
      </c>
      <c r="M166" s="115">
        <v>1.71023126610663E-2</v>
      </c>
      <c r="N166" s="113">
        <v>1</v>
      </c>
    </row>
    <row r="167" spans="1:14" ht="15.75" thickBot="1" x14ac:dyDescent="0.3">
      <c r="A167" s="100"/>
      <c r="B167" s="209"/>
      <c r="C167" s="112" t="s">
        <v>126</v>
      </c>
      <c r="D167" s="114">
        <v>0</v>
      </c>
      <c r="E167" s="114">
        <v>3.5573122529644272E-2</v>
      </c>
      <c r="F167" s="114">
        <v>4.7430830039525688E-2</v>
      </c>
      <c r="G167" s="114">
        <v>0</v>
      </c>
      <c r="H167" s="114">
        <v>0</v>
      </c>
      <c r="I167" s="114">
        <v>0.69960474308300391</v>
      </c>
      <c r="J167" s="114">
        <v>0</v>
      </c>
      <c r="K167" s="114">
        <v>0.19762845849802371</v>
      </c>
      <c r="L167" s="114">
        <v>1.9762845849802372E-2</v>
      </c>
      <c r="M167" s="118">
        <v>0</v>
      </c>
      <c r="N167" s="114">
        <v>0.99999999999999989</v>
      </c>
    </row>
    <row r="168" spans="1:14" x14ac:dyDescent="0.25">
      <c r="A168" s="100"/>
      <c r="B168" s="208" t="s">
        <v>95</v>
      </c>
      <c r="C168" s="104" t="s">
        <v>66</v>
      </c>
      <c r="D168" s="113">
        <v>4.9493062966915691E-2</v>
      </c>
      <c r="E168" s="113">
        <v>0.24879935965848451</v>
      </c>
      <c r="F168" s="113">
        <v>4.1355389541088581E-3</v>
      </c>
      <c r="G168" s="113">
        <v>0.36139274279615796</v>
      </c>
      <c r="H168" s="113">
        <v>2.0544290288153681E-2</v>
      </c>
      <c r="I168" s="113">
        <v>0.14060832443970117</v>
      </c>
      <c r="J168" s="113">
        <v>3.962113127001067E-2</v>
      </c>
      <c r="K168" s="113">
        <v>9.0715048025613657E-3</v>
      </c>
      <c r="L168" s="113">
        <v>0.12633404482390609</v>
      </c>
      <c r="M168" s="115">
        <v>0</v>
      </c>
      <c r="N168" s="113">
        <v>0.99999999999999989</v>
      </c>
    </row>
    <row r="169" spans="1:14" x14ac:dyDescent="0.25">
      <c r="A169" s="100"/>
      <c r="B169" s="208"/>
      <c r="C169" s="104" t="s">
        <v>125</v>
      </c>
      <c r="D169" s="113">
        <v>8.4357676548565911E-3</v>
      </c>
      <c r="E169" s="113">
        <v>0.13208001928175464</v>
      </c>
      <c r="F169" s="113">
        <v>1.7594601108700893E-2</v>
      </c>
      <c r="G169" s="113">
        <v>0.1920944805977344</v>
      </c>
      <c r="H169" s="113">
        <v>4.0491684743311641E-2</v>
      </c>
      <c r="I169" s="113">
        <v>0.34104603518920223</v>
      </c>
      <c r="J169" s="113">
        <v>4.6276211135213303E-2</v>
      </c>
      <c r="K169" s="113">
        <v>0.13328512894673417</v>
      </c>
      <c r="L169" s="113">
        <v>1.566642564473367E-2</v>
      </c>
      <c r="M169" s="115">
        <v>7.3029645697758494E-2</v>
      </c>
      <c r="N169" s="113">
        <v>1</v>
      </c>
    </row>
    <row r="170" spans="1:14" ht="15.75" thickBot="1" x14ac:dyDescent="0.3">
      <c r="A170" s="100"/>
      <c r="B170" s="209"/>
      <c r="C170" s="112" t="s">
        <v>126</v>
      </c>
      <c r="D170" s="114">
        <v>0</v>
      </c>
      <c r="E170" s="114">
        <v>5.7142857142857141E-2</v>
      </c>
      <c r="F170" s="114">
        <v>0</v>
      </c>
      <c r="G170" s="114">
        <v>0</v>
      </c>
      <c r="H170" s="114">
        <v>0</v>
      </c>
      <c r="I170" s="114">
        <v>0.74285714285714288</v>
      </c>
      <c r="J170" s="114">
        <v>0</v>
      </c>
      <c r="K170" s="114">
        <v>0.2</v>
      </c>
      <c r="L170" s="114">
        <v>0</v>
      </c>
      <c r="M170" s="118">
        <v>0</v>
      </c>
      <c r="N170" s="114">
        <v>1</v>
      </c>
    </row>
    <row r="171" spans="1:14" x14ac:dyDescent="0.25">
      <c r="A171" s="100"/>
      <c r="B171" s="208" t="s">
        <v>96</v>
      </c>
      <c r="C171" s="104" t="s">
        <v>66</v>
      </c>
      <c r="D171" s="113">
        <v>4.2316258351893093E-2</v>
      </c>
      <c r="E171" s="113">
        <v>0.30734966592427615</v>
      </c>
      <c r="F171" s="113">
        <v>2.0044543429844099E-2</v>
      </c>
      <c r="G171" s="113">
        <v>0.39866369710467708</v>
      </c>
      <c r="H171" s="113">
        <v>2.0044543429844099E-2</v>
      </c>
      <c r="I171" s="113">
        <v>7.126948775055679E-2</v>
      </c>
      <c r="J171" s="113">
        <v>2.6726057906458798E-2</v>
      </c>
      <c r="K171" s="113">
        <v>8.9086859688195987E-3</v>
      </c>
      <c r="L171" s="113">
        <v>7.7951002227171495E-2</v>
      </c>
      <c r="M171" s="115">
        <v>2.6726057906458798E-2</v>
      </c>
      <c r="N171" s="113">
        <v>0.99999999999999978</v>
      </c>
    </row>
    <row r="172" spans="1:14" x14ac:dyDescent="0.25">
      <c r="A172" s="100"/>
      <c r="B172" s="208"/>
      <c r="C172" s="104" t="s">
        <v>125</v>
      </c>
      <c r="D172" s="113">
        <v>0</v>
      </c>
      <c r="E172" s="113">
        <v>0.1751412429378531</v>
      </c>
      <c r="F172" s="113">
        <v>9.03954802259887E-2</v>
      </c>
      <c r="G172" s="113">
        <v>6.7796610169491525E-2</v>
      </c>
      <c r="H172" s="113">
        <v>0.10734463276836158</v>
      </c>
      <c r="I172" s="113">
        <v>0.23728813559322035</v>
      </c>
      <c r="J172" s="113">
        <v>3.954802259887006E-2</v>
      </c>
      <c r="K172" s="113">
        <v>9.6045197740112997E-2</v>
      </c>
      <c r="L172" s="113">
        <v>5.6497175141242938E-3</v>
      </c>
      <c r="M172" s="115">
        <v>0.1807909604519774</v>
      </c>
      <c r="N172" s="113">
        <v>0.99999999999999989</v>
      </c>
    </row>
    <row r="173" spans="1:14" ht="15.75" thickBot="1" x14ac:dyDescent="0.3">
      <c r="A173" s="100"/>
      <c r="B173" s="209"/>
      <c r="C173" s="112" t="s">
        <v>126</v>
      </c>
      <c r="D173" s="114">
        <v>0</v>
      </c>
      <c r="E173" s="114">
        <v>0</v>
      </c>
      <c r="F173" s="114">
        <v>0</v>
      </c>
      <c r="G173" s="114">
        <v>0</v>
      </c>
      <c r="H173" s="114">
        <v>0</v>
      </c>
      <c r="I173" s="114">
        <v>1</v>
      </c>
      <c r="J173" s="114">
        <v>0</v>
      </c>
      <c r="K173" s="114">
        <v>0</v>
      </c>
      <c r="L173" s="114">
        <v>0</v>
      </c>
      <c r="M173" s="118">
        <v>0</v>
      </c>
      <c r="N173" s="114">
        <v>1</v>
      </c>
    </row>
    <row r="174" spans="1:14" x14ac:dyDescent="0.25">
      <c r="A174" s="100"/>
      <c r="B174" s="208" t="s">
        <v>97</v>
      </c>
      <c r="C174" s="104" t="s">
        <v>66</v>
      </c>
      <c r="D174" s="113">
        <v>6.1235356762513314E-2</v>
      </c>
      <c r="E174" s="113">
        <v>4.5260915867944625E-2</v>
      </c>
      <c r="F174" s="113">
        <v>0</v>
      </c>
      <c r="G174" s="113">
        <v>0.55857294994675188</v>
      </c>
      <c r="H174" s="113">
        <v>0</v>
      </c>
      <c r="I174" s="113">
        <v>0.32587859424920129</v>
      </c>
      <c r="J174" s="113">
        <v>0</v>
      </c>
      <c r="K174" s="113">
        <v>9.0521831735889246E-3</v>
      </c>
      <c r="L174" s="113">
        <v>0</v>
      </c>
      <c r="M174" s="115">
        <v>0</v>
      </c>
      <c r="N174" s="113">
        <v>1</v>
      </c>
    </row>
    <row r="175" spans="1:14" x14ac:dyDescent="0.25">
      <c r="A175" s="100"/>
      <c r="B175" s="208"/>
      <c r="C175" s="104" t="s">
        <v>125</v>
      </c>
      <c r="D175" s="113">
        <v>3.367697594501718E-2</v>
      </c>
      <c r="E175" s="113">
        <v>6.2542955326460481E-2</v>
      </c>
      <c r="F175" s="113">
        <v>0</v>
      </c>
      <c r="G175" s="113">
        <v>0.27491408934707906</v>
      </c>
      <c r="H175" s="113">
        <v>0</v>
      </c>
      <c r="I175" s="113">
        <v>0.43848797250859106</v>
      </c>
      <c r="J175" s="113">
        <v>0</v>
      </c>
      <c r="K175" s="113">
        <v>0.16838487972508592</v>
      </c>
      <c r="L175" s="113">
        <v>0</v>
      </c>
      <c r="M175" s="115">
        <v>2.1993127147766325E-2</v>
      </c>
      <c r="N175" s="113">
        <v>1</v>
      </c>
    </row>
    <row r="176" spans="1:14" ht="15.75" thickBot="1" x14ac:dyDescent="0.3">
      <c r="A176" s="100"/>
      <c r="B176" s="209"/>
      <c r="C176" s="112" t="s">
        <v>126</v>
      </c>
      <c r="D176" s="114">
        <v>0</v>
      </c>
      <c r="E176" s="114">
        <v>2.2222222222222223E-2</v>
      </c>
      <c r="F176" s="114">
        <v>0</v>
      </c>
      <c r="G176" s="114">
        <v>0</v>
      </c>
      <c r="H176" s="114">
        <v>0</v>
      </c>
      <c r="I176" s="114">
        <v>0.9555555555555556</v>
      </c>
      <c r="J176" s="114">
        <v>0</v>
      </c>
      <c r="K176" s="114">
        <v>2.2222222222222223E-2</v>
      </c>
      <c r="L176" s="114">
        <v>0</v>
      </c>
      <c r="M176" s="118">
        <v>0</v>
      </c>
      <c r="N176" s="114">
        <v>1</v>
      </c>
    </row>
    <row r="177" spans="1:14" x14ac:dyDescent="0.25">
      <c r="A177" s="100"/>
      <c r="B177" s="208" t="s">
        <v>98</v>
      </c>
      <c r="C177" s="104" t="s">
        <v>66</v>
      </c>
      <c r="D177" s="113">
        <v>0.14518724400234054</v>
      </c>
      <c r="E177" s="113">
        <v>0.238662960795787</v>
      </c>
      <c r="F177" s="113">
        <v>0</v>
      </c>
      <c r="G177" s="113">
        <v>0.46708601521357518</v>
      </c>
      <c r="H177" s="113">
        <v>0</v>
      </c>
      <c r="I177" s="113">
        <v>1.6968987712112346E-2</v>
      </c>
      <c r="J177" s="113">
        <v>3.5912814511410179E-2</v>
      </c>
      <c r="K177" s="113">
        <v>7.3069046225863077E-2</v>
      </c>
      <c r="L177" s="113">
        <v>2.3112931538911644E-2</v>
      </c>
      <c r="M177" s="115">
        <v>0</v>
      </c>
      <c r="N177" s="113">
        <v>1</v>
      </c>
    </row>
    <row r="178" spans="1:14" x14ac:dyDescent="0.25">
      <c r="A178" s="100"/>
      <c r="B178" s="208"/>
      <c r="C178" s="104" t="s">
        <v>125</v>
      </c>
      <c r="D178" s="113">
        <v>0.12434782608695652</v>
      </c>
      <c r="E178" s="113">
        <v>0.11413043478260869</v>
      </c>
      <c r="F178" s="113">
        <v>4.3478260869565219E-4</v>
      </c>
      <c r="G178" s="113">
        <v>0.40478260869565219</v>
      </c>
      <c r="H178" s="113">
        <v>0</v>
      </c>
      <c r="I178" s="113">
        <v>9.6086956521739125E-2</v>
      </c>
      <c r="J178" s="113">
        <v>6.347826086956522E-2</v>
      </c>
      <c r="K178" s="113">
        <v>0.13956521739130434</v>
      </c>
      <c r="L178" s="113">
        <v>1.2826086956521739E-2</v>
      </c>
      <c r="M178" s="115">
        <v>4.4347826086956518E-2</v>
      </c>
      <c r="N178" s="113">
        <v>1</v>
      </c>
    </row>
    <row r="179" spans="1:14" ht="15.75" thickBot="1" x14ac:dyDescent="0.3">
      <c r="A179" s="100"/>
      <c r="B179" s="209"/>
      <c r="C179" s="112" t="s">
        <v>126</v>
      </c>
      <c r="D179" s="114">
        <v>0</v>
      </c>
      <c r="E179" s="114">
        <v>0</v>
      </c>
      <c r="F179" s="114">
        <v>0</v>
      </c>
      <c r="G179" s="114">
        <v>0</v>
      </c>
      <c r="H179" s="114">
        <v>0</v>
      </c>
      <c r="I179" s="114">
        <v>0.94736842105263153</v>
      </c>
      <c r="J179" s="114">
        <v>0</v>
      </c>
      <c r="K179" s="114">
        <v>5.2631578947368418E-2</v>
      </c>
      <c r="L179" s="114">
        <v>0</v>
      </c>
      <c r="M179" s="118">
        <v>0</v>
      </c>
      <c r="N179" s="114">
        <v>1</v>
      </c>
    </row>
    <row r="180" spans="1:14" x14ac:dyDescent="0.25">
      <c r="A180" s="100"/>
      <c r="B180" s="208" t="s">
        <v>99</v>
      </c>
      <c r="C180" s="104" t="s">
        <v>66</v>
      </c>
      <c r="D180" s="113">
        <v>7.982740021574973E-2</v>
      </c>
      <c r="E180" s="113">
        <v>0.3300970873786408</v>
      </c>
      <c r="F180" s="113">
        <v>1.0787486515641855E-3</v>
      </c>
      <c r="G180" s="113">
        <v>0.33333333333333331</v>
      </c>
      <c r="H180" s="113">
        <v>0</v>
      </c>
      <c r="I180" s="113">
        <v>3.5598705501618123E-2</v>
      </c>
      <c r="J180" s="113">
        <v>5.8252427184466021E-2</v>
      </c>
      <c r="K180" s="113">
        <v>7.7669902912621352E-2</v>
      </c>
      <c r="L180" s="113">
        <v>8.4142394822006472E-2</v>
      </c>
      <c r="M180" s="115">
        <v>0</v>
      </c>
      <c r="N180" s="113">
        <v>1</v>
      </c>
    </row>
    <row r="181" spans="1:14" x14ac:dyDescent="0.25">
      <c r="A181" s="100"/>
      <c r="B181" s="208"/>
      <c r="C181" s="104" t="s">
        <v>125</v>
      </c>
      <c r="D181" s="113">
        <v>5.4380664652567974E-2</v>
      </c>
      <c r="E181" s="113">
        <v>8.7613293051359523E-2</v>
      </c>
      <c r="F181" s="113">
        <v>1.2084592145015106E-2</v>
      </c>
      <c r="G181" s="113">
        <v>0.40483383685800606</v>
      </c>
      <c r="H181" s="113">
        <v>1.812688821752266E-2</v>
      </c>
      <c r="I181" s="113">
        <v>5.7401812688821753E-2</v>
      </c>
      <c r="J181" s="113">
        <v>9.9697885196374625E-2</v>
      </c>
      <c r="K181" s="113">
        <v>0.20241691842900303</v>
      </c>
      <c r="L181" s="113">
        <v>1.812688821752266E-2</v>
      </c>
      <c r="M181" s="115">
        <v>4.5317220543806644E-2</v>
      </c>
      <c r="N181" s="113">
        <v>0.99999999999999989</v>
      </c>
    </row>
    <row r="182" spans="1:14" ht="15.75" thickBot="1" x14ac:dyDescent="0.3">
      <c r="A182" s="100"/>
      <c r="B182" s="209"/>
      <c r="C182" s="112" t="s">
        <v>126</v>
      </c>
      <c r="D182" s="114">
        <v>0</v>
      </c>
      <c r="E182" s="114">
        <v>0</v>
      </c>
      <c r="F182" s="114">
        <v>0</v>
      </c>
      <c r="G182" s="114">
        <v>0</v>
      </c>
      <c r="H182" s="114">
        <v>0</v>
      </c>
      <c r="I182" s="114">
        <v>1</v>
      </c>
      <c r="J182" s="114">
        <v>0</v>
      </c>
      <c r="K182" s="114">
        <v>0</v>
      </c>
      <c r="L182" s="114">
        <v>0</v>
      </c>
      <c r="M182" s="118">
        <v>0</v>
      </c>
      <c r="N182" s="114">
        <v>1</v>
      </c>
    </row>
    <row r="183" spans="1:14" ht="15.75" x14ac:dyDescent="0.25">
      <c r="B183" s="206" t="s">
        <v>108</v>
      </c>
      <c r="C183" s="207"/>
      <c r="D183" s="83">
        <v>5.9012063167786066E-2</v>
      </c>
      <c r="E183" s="83">
        <v>0.1309780911805106</v>
      </c>
      <c r="F183" s="83">
        <v>1.9903777957112061E-2</v>
      </c>
      <c r="G183" s="83">
        <v>0.33642801352255869</v>
      </c>
      <c r="H183" s="83">
        <v>5.9819067446205534E-2</v>
      </c>
      <c r="I183" s="83">
        <v>0.10023511855182135</v>
      </c>
      <c r="J183" s="83">
        <v>4.4474015759027923E-2</v>
      </c>
      <c r="K183" s="83">
        <v>8.5985358209148779E-2</v>
      </c>
      <c r="L183" s="83">
        <v>0.15286596247479983</v>
      </c>
      <c r="M183" s="83">
        <v>1.0298531731029166E-2</v>
      </c>
      <c r="N183" s="83">
        <v>1</v>
      </c>
    </row>
    <row r="184" spans="1:14" x14ac:dyDescent="0.25">
      <c r="A184" s="100"/>
      <c r="B184" s="208" t="s">
        <v>91</v>
      </c>
      <c r="C184" s="104" t="s">
        <v>66</v>
      </c>
      <c r="D184" s="113">
        <v>0.15452838063439064</v>
      </c>
      <c r="E184" s="113">
        <v>0.16517111853088481</v>
      </c>
      <c r="F184" s="113">
        <v>2.472871452420701E-2</v>
      </c>
      <c r="G184" s="113">
        <v>0.45680300500834725</v>
      </c>
      <c r="H184" s="113">
        <v>0</v>
      </c>
      <c r="I184" s="113">
        <v>3.4954090150250416E-2</v>
      </c>
      <c r="J184" s="113">
        <v>1.8572621035058429E-2</v>
      </c>
      <c r="K184" s="113">
        <v>5.2378964941569281E-2</v>
      </c>
      <c r="L184" s="113">
        <v>6.2604340567612687E-2</v>
      </c>
      <c r="M184" s="115">
        <v>3.0258764607679466E-2</v>
      </c>
      <c r="N184" s="113">
        <v>0.99999999999999989</v>
      </c>
    </row>
    <row r="185" spans="1:14" x14ac:dyDescent="0.25">
      <c r="A185" s="100"/>
      <c r="B185" s="208"/>
      <c r="C185" s="104" t="s">
        <v>125</v>
      </c>
      <c r="D185" s="113">
        <v>3.8544486761804247E-2</v>
      </c>
      <c r="E185" s="113">
        <v>9.7508374248611945E-2</v>
      </c>
      <c r="F185" s="113">
        <v>2.2576056531913916E-2</v>
      </c>
      <c r="G185" s="113">
        <v>0.33028954251365117</v>
      </c>
      <c r="H185" s="113">
        <v>0.12834396365805534</v>
      </c>
      <c r="I185" s="113">
        <v>9.1451383471756992E-2</v>
      </c>
      <c r="J185" s="113">
        <v>2.5053916395172762E-2</v>
      </c>
      <c r="K185" s="113">
        <v>0.12173633735603176</v>
      </c>
      <c r="L185" s="113">
        <v>5.0979672371862524E-2</v>
      </c>
      <c r="M185" s="115">
        <v>9.3516266691139355E-2</v>
      </c>
      <c r="N185" s="113">
        <v>0.99999999999999989</v>
      </c>
    </row>
    <row r="186" spans="1:14" ht="15.75" thickBot="1" x14ac:dyDescent="0.3">
      <c r="A186" s="100"/>
      <c r="B186" s="209"/>
      <c r="C186" s="112" t="s">
        <v>126</v>
      </c>
      <c r="D186" s="114">
        <v>0</v>
      </c>
      <c r="E186" s="114">
        <v>0</v>
      </c>
      <c r="F186" s="114">
        <v>2.7397260273972601E-2</v>
      </c>
      <c r="G186" s="114">
        <v>0</v>
      </c>
      <c r="H186" s="114">
        <v>0</v>
      </c>
      <c r="I186" s="114">
        <v>0.79452054794520544</v>
      </c>
      <c r="J186" s="114">
        <v>0</v>
      </c>
      <c r="K186" s="114">
        <v>0.13698630136986301</v>
      </c>
      <c r="L186" s="114">
        <v>4.1095890410958902E-2</v>
      </c>
      <c r="M186" s="118">
        <v>0</v>
      </c>
      <c r="N186" s="114">
        <v>1</v>
      </c>
    </row>
    <row r="187" spans="1:14" x14ac:dyDescent="0.25">
      <c r="A187" s="100"/>
      <c r="B187" s="208" t="s">
        <v>92</v>
      </c>
      <c r="C187" s="104" t="s">
        <v>66</v>
      </c>
      <c r="D187" s="113">
        <v>9.1506504346841905E-2</v>
      </c>
      <c r="E187" s="113">
        <v>0.14969547348391068</v>
      </c>
      <c r="F187" s="113">
        <v>5.0223885348065671E-3</v>
      </c>
      <c r="G187" s="113">
        <v>0.3931917161242251</v>
      </c>
      <c r="H187" s="113">
        <v>7.3331588465955048E-4</v>
      </c>
      <c r="I187" s="113">
        <v>8.724808477225944E-2</v>
      </c>
      <c r="J187" s="113">
        <v>3.317605947639831E-2</v>
      </c>
      <c r="K187" s="113">
        <v>1.6326299631455713E-2</v>
      </c>
      <c r="L187" s="113">
        <v>0.22309779981655314</v>
      </c>
      <c r="M187" s="115">
        <v>2.3579288895805479E-6</v>
      </c>
      <c r="N187" s="113">
        <v>1</v>
      </c>
    </row>
    <row r="188" spans="1:14" x14ac:dyDescent="0.25">
      <c r="A188" s="100"/>
      <c r="B188" s="208"/>
      <c r="C188" s="104" t="s">
        <v>125</v>
      </c>
      <c r="D188" s="113">
        <v>2.0978932066403617E-2</v>
      </c>
      <c r="E188" s="113">
        <v>7.5460582917639685E-2</v>
      </c>
      <c r="F188" s="113">
        <v>4.6374035286987553E-2</v>
      </c>
      <c r="G188" s="113">
        <v>0.25567172845209385</v>
      </c>
      <c r="H188" s="113">
        <v>0.19095913982140358</v>
      </c>
      <c r="I188" s="113">
        <v>8.4704027531139939E-2</v>
      </c>
      <c r="J188" s="113">
        <v>5.5015660031108152E-2</v>
      </c>
      <c r="K188" s="113">
        <v>0.20773804730643228</v>
      </c>
      <c r="L188" s="113">
        <v>4.5759500913325223E-2</v>
      </c>
      <c r="M188" s="115">
        <v>1.73383456734661E-2</v>
      </c>
      <c r="N188" s="113">
        <v>1</v>
      </c>
    </row>
    <row r="189" spans="1:14" ht="15.75" thickBot="1" x14ac:dyDescent="0.3">
      <c r="A189" s="100"/>
      <c r="B189" s="209"/>
      <c r="C189" s="112" t="s">
        <v>126</v>
      </c>
      <c r="D189" s="114">
        <v>0</v>
      </c>
      <c r="E189" s="114">
        <v>8.1148564294631718E-3</v>
      </c>
      <c r="F189" s="114">
        <v>1.5605493133583021E-2</v>
      </c>
      <c r="G189" s="114">
        <v>0</v>
      </c>
      <c r="H189" s="114">
        <v>0</v>
      </c>
      <c r="I189" s="114">
        <v>0.27840199750312111</v>
      </c>
      <c r="J189" s="114">
        <v>1.2484394506866417E-3</v>
      </c>
      <c r="K189" s="114">
        <v>0.67852684144818975</v>
      </c>
      <c r="L189" s="114">
        <v>1.8102372034956304E-2</v>
      </c>
      <c r="M189" s="118">
        <v>0</v>
      </c>
      <c r="N189" s="114">
        <v>1</v>
      </c>
    </row>
    <row r="190" spans="1:14" x14ac:dyDescent="0.25">
      <c r="A190" s="100"/>
      <c r="B190" s="208" t="s">
        <v>93</v>
      </c>
      <c r="C190" s="104" t="s">
        <v>66</v>
      </c>
      <c r="D190" s="113">
        <v>6.2870699881376044E-2</v>
      </c>
      <c r="E190" s="113">
        <v>0.19335705812574139</v>
      </c>
      <c r="F190" s="113">
        <v>2.3724792408066431E-3</v>
      </c>
      <c r="G190" s="113">
        <v>0.36180308422301305</v>
      </c>
      <c r="H190" s="113">
        <v>0</v>
      </c>
      <c r="I190" s="113">
        <v>8.4223013048635831E-2</v>
      </c>
      <c r="J190" s="113">
        <v>2.2538552787663108E-2</v>
      </c>
      <c r="K190" s="113">
        <v>1.7793594306049824E-2</v>
      </c>
      <c r="L190" s="113">
        <v>0.25504151838671413</v>
      </c>
      <c r="M190" s="115">
        <v>0</v>
      </c>
      <c r="N190" s="113">
        <v>1</v>
      </c>
    </row>
    <row r="191" spans="1:14" x14ac:dyDescent="0.25">
      <c r="A191" s="100"/>
      <c r="B191" s="208"/>
      <c r="C191" s="104" t="s">
        <v>125</v>
      </c>
      <c r="D191" s="113">
        <v>1.3282732447817837E-2</v>
      </c>
      <c r="E191" s="113">
        <v>7.5901328273244778E-2</v>
      </c>
      <c r="F191" s="113">
        <v>5.8823529411764705E-2</v>
      </c>
      <c r="G191" s="113">
        <v>0.28083491461100568</v>
      </c>
      <c r="H191" s="113">
        <v>0.1347248576850095</v>
      </c>
      <c r="I191" s="113">
        <v>5.8823529411764705E-2</v>
      </c>
      <c r="J191" s="113">
        <v>9.2979127134724851E-2</v>
      </c>
      <c r="K191" s="113">
        <v>0.19165085388994307</v>
      </c>
      <c r="L191" s="113">
        <v>7.020872865275142E-2</v>
      </c>
      <c r="M191" s="115">
        <v>2.2770398481973434E-2</v>
      </c>
      <c r="N191" s="113">
        <v>1</v>
      </c>
    </row>
    <row r="192" spans="1:14" ht="15.75" thickBot="1" x14ac:dyDescent="0.3">
      <c r="A192" s="100"/>
      <c r="B192" s="209"/>
      <c r="C192" s="112" t="s">
        <v>126</v>
      </c>
      <c r="D192" s="114">
        <v>0</v>
      </c>
      <c r="E192" s="114">
        <v>0</v>
      </c>
      <c r="F192" s="114">
        <v>0</v>
      </c>
      <c r="G192" s="114">
        <v>0</v>
      </c>
      <c r="H192" s="114">
        <v>0</v>
      </c>
      <c r="I192" s="114">
        <v>0</v>
      </c>
      <c r="J192" s="114">
        <v>0</v>
      </c>
      <c r="K192" s="114">
        <v>0</v>
      </c>
      <c r="L192" s="114">
        <v>0</v>
      </c>
      <c r="M192" s="114">
        <v>0</v>
      </c>
      <c r="N192" s="114">
        <v>0</v>
      </c>
    </row>
    <row r="193" spans="1:14" x14ac:dyDescent="0.25">
      <c r="A193" s="100"/>
      <c r="B193" s="208" t="s">
        <v>94</v>
      </c>
      <c r="C193" s="104" t="s">
        <v>66</v>
      </c>
      <c r="D193" s="113">
        <v>6.0205261636311069E-2</v>
      </c>
      <c r="E193" s="113">
        <v>0.16830271492023444</v>
      </c>
      <c r="F193" s="113">
        <v>5.4732056033010065E-3</v>
      </c>
      <c r="G193" s="113">
        <v>0.37229624957291912</v>
      </c>
      <c r="H193" s="113">
        <v>8.8701411338011507E-4</v>
      </c>
      <c r="I193" s="113">
        <v>0.10005519198927698</v>
      </c>
      <c r="J193" s="113">
        <v>3.963310468080633E-2</v>
      </c>
      <c r="K193" s="113">
        <v>1.3942547767352624E-2</v>
      </c>
      <c r="L193" s="113">
        <v>0.2392047097164183</v>
      </c>
      <c r="M193" s="115">
        <v>0</v>
      </c>
      <c r="N193" s="113">
        <v>0.99999999999999989</v>
      </c>
    </row>
    <row r="194" spans="1:14" x14ac:dyDescent="0.25">
      <c r="A194" s="100"/>
      <c r="B194" s="208"/>
      <c r="C194" s="104" t="s">
        <v>125</v>
      </c>
      <c r="D194" s="113">
        <v>1.3622368406103367E-2</v>
      </c>
      <c r="E194" s="113">
        <v>0.10158264880648056</v>
      </c>
      <c r="F194" s="113">
        <v>4.8842837179181295E-2</v>
      </c>
      <c r="G194" s="113">
        <v>0.25087199063817217</v>
      </c>
      <c r="H194" s="113">
        <v>0.11136484997216446</v>
      </c>
      <c r="I194" s="113">
        <v>0.11167160889373644</v>
      </c>
      <c r="J194" s="113">
        <v>7.3179044957224174E-2</v>
      </c>
      <c r="K194" s="113">
        <v>0.20672142881488803</v>
      </c>
      <c r="L194" s="113">
        <v>5.8704568435643117E-2</v>
      </c>
      <c r="M194" s="115">
        <v>2.3438653896406376E-2</v>
      </c>
      <c r="N194" s="113">
        <v>1</v>
      </c>
    </row>
    <row r="195" spans="1:14" ht="15.75" thickBot="1" x14ac:dyDescent="0.3">
      <c r="A195" s="100"/>
      <c r="B195" s="209"/>
      <c r="C195" s="112" t="s">
        <v>126</v>
      </c>
      <c r="D195" s="114">
        <v>0</v>
      </c>
      <c r="E195" s="114">
        <v>2.292768959435626E-2</v>
      </c>
      <c r="F195" s="114">
        <v>2.9982363315696647E-2</v>
      </c>
      <c r="G195" s="114">
        <v>0</v>
      </c>
      <c r="H195" s="114">
        <v>0</v>
      </c>
      <c r="I195" s="114">
        <v>0.5414462081128748</v>
      </c>
      <c r="J195" s="114">
        <v>5.2910052910052907E-3</v>
      </c>
      <c r="K195" s="114">
        <v>0.37037037037037035</v>
      </c>
      <c r="L195" s="114">
        <v>2.9982363315696647E-2</v>
      </c>
      <c r="M195" s="118">
        <v>0</v>
      </c>
      <c r="N195" s="114">
        <v>1</v>
      </c>
    </row>
    <row r="196" spans="1:14" x14ac:dyDescent="0.25">
      <c r="A196" s="100"/>
      <c r="B196" s="208" t="s">
        <v>95</v>
      </c>
      <c r="C196" s="104" t="s">
        <v>66</v>
      </c>
      <c r="D196" s="113">
        <v>3.4898858401762468E-2</v>
      </c>
      <c r="E196" s="113">
        <v>0.23588023232525535</v>
      </c>
      <c r="F196" s="113">
        <v>5.3074304025635894E-3</v>
      </c>
      <c r="G196" s="113">
        <v>0.31909673542960143</v>
      </c>
      <c r="H196" s="113">
        <v>2.6937712797917086E-2</v>
      </c>
      <c r="I196" s="113">
        <v>0.16277788904466253</v>
      </c>
      <c r="J196" s="113">
        <v>7.0849188864410176E-2</v>
      </c>
      <c r="K196" s="113">
        <v>4.6064490286400958E-3</v>
      </c>
      <c r="L196" s="113">
        <v>0.13964550370518727</v>
      </c>
      <c r="M196" s="115">
        <v>0</v>
      </c>
      <c r="N196" s="113">
        <v>0.99999999999999989</v>
      </c>
    </row>
    <row r="197" spans="1:14" x14ac:dyDescent="0.25">
      <c r="A197" s="100"/>
      <c r="B197" s="208"/>
      <c r="C197" s="104" t="s">
        <v>125</v>
      </c>
      <c r="D197" s="113">
        <v>1.0206358059118795E-2</v>
      </c>
      <c r="E197" s="113">
        <v>0.13441160066926938</v>
      </c>
      <c r="F197" s="113">
        <v>1.6620189626324597E-2</v>
      </c>
      <c r="G197" s="113">
        <v>0.21338538761851644</v>
      </c>
      <c r="H197" s="113">
        <v>3.8650306748466257E-2</v>
      </c>
      <c r="I197" s="113">
        <v>0.29509202453987732</v>
      </c>
      <c r="J197" s="113">
        <v>5.7334076965978809E-2</v>
      </c>
      <c r="K197" s="113">
        <v>0.14238706079196878</v>
      </c>
      <c r="L197" s="113">
        <v>2.7830451756832124E-2</v>
      </c>
      <c r="M197" s="115">
        <v>6.4082543223647523E-2</v>
      </c>
      <c r="N197" s="113">
        <v>1</v>
      </c>
    </row>
    <row r="198" spans="1:14" ht="15.75" thickBot="1" x14ac:dyDescent="0.3">
      <c r="A198" s="100"/>
      <c r="B198" s="209"/>
      <c r="C198" s="112" t="s">
        <v>126</v>
      </c>
      <c r="D198" s="114">
        <v>0</v>
      </c>
      <c r="E198" s="114">
        <v>2.3391812865497075E-2</v>
      </c>
      <c r="F198" s="114">
        <v>1.7543859649122806E-2</v>
      </c>
      <c r="G198" s="114">
        <v>0</v>
      </c>
      <c r="H198" s="114">
        <v>0</v>
      </c>
      <c r="I198" s="114">
        <v>0.8128654970760234</v>
      </c>
      <c r="J198" s="114">
        <v>0</v>
      </c>
      <c r="K198" s="114">
        <v>0.14035087719298245</v>
      </c>
      <c r="L198" s="114">
        <v>5.8479532163742687E-3</v>
      </c>
      <c r="M198" s="118">
        <v>0</v>
      </c>
      <c r="N198" s="114">
        <v>1</v>
      </c>
    </row>
    <row r="199" spans="1:14" x14ac:dyDescent="0.25">
      <c r="A199" s="100"/>
      <c r="B199" s="208" t="s">
        <v>96</v>
      </c>
      <c r="C199" s="104" t="s">
        <v>66</v>
      </c>
      <c r="D199" s="113">
        <v>2.3183925811437404E-2</v>
      </c>
      <c r="E199" s="113">
        <v>0.31530139103554866</v>
      </c>
      <c r="F199" s="113">
        <v>8.9644513137557957E-3</v>
      </c>
      <c r="G199" s="113">
        <v>0.28964451313755796</v>
      </c>
      <c r="H199" s="113">
        <v>7.0170015455950543E-2</v>
      </c>
      <c r="I199" s="113">
        <v>0.10695517774343122</v>
      </c>
      <c r="J199" s="113">
        <v>4.2658423493044821E-2</v>
      </c>
      <c r="K199" s="113">
        <v>5.2550231839258114E-3</v>
      </c>
      <c r="L199" s="113">
        <v>0.11777434312210201</v>
      </c>
      <c r="M199" s="115">
        <v>2.009273570324575E-2</v>
      </c>
      <c r="N199" s="113">
        <v>1</v>
      </c>
    </row>
    <row r="200" spans="1:14" x14ac:dyDescent="0.25">
      <c r="A200" s="100"/>
      <c r="B200" s="208"/>
      <c r="C200" s="104" t="s">
        <v>125</v>
      </c>
      <c r="D200" s="113">
        <v>4.5742434904996482E-3</v>
      </c>
      <c r="E200" s="113">
        <v>0.19809992962702322</v>
      </c>
      <c r="F200" s="113">
        <v>0.16291344123856438</v>
      </c>
      <c r="G200" s="113">
        <v>0.11963406052076003</v>
      </c>
      <c r="H200" s="113">
        <v>9.078114004222379E-2</v>
      </c>
      <c r="I200" s="113">
        <v>0.15482054890921887</v>
      </c>
      <c r="J200" s="113">
        <v>3.6593947923997186E-2</v>
      </c>
      <c r="K200" s="113">
        <v>0.11294862772695285</v>
      </c>
      <c r="L200" s="113">
        <v>1.8296973961998593E-2</v>
      </c>
      <c r="M200" s="115">
        <v>0.10133708655876143</v>
      </c>
      <c r="N200" s="113">
        <v>1</v>
      </c>
    </row>
    <row r="201" spans="1:14" ht="15.75" thickBot="1" x14ac:dyDescent="0.3">
      <c r="A201" s="100"/>
      <c r="B201" s="209"/>
      <c r="C201" s="112" t="s">
        <v>126</v>
      </c>
      <c r="D201" s="114">
        <v>0</v>
      </c>
      <c r="E201" s="114">
        <v>0</v>
      </c>
      <c r="F201" s="114">
        <v>0.25</v>
      </c>
      <c r="G201" s="114">
        <v>0</v>
      </c>
      <c r="H201" s="114">
        <v>0</v>
      </c>
      <c r="I201" s="114">
        <v>0.75</v>
      </c>
      <c r="J201" s="114">
        <v>0</v>
      </c>
      <c r="K201" s="114">
        <v>0</v>
      </c>
      <c r="L201" s="114">
        <v>0</v>
      </c>
      <c r="M201" s="118">
        <v>0</v>
      </c>
      <c r="N201" s="114">
        <v>1</v>
      </c>
    </row>
    <row r="202" spans="1:14" x14ac:dyDescent="0.25">
      <c r="A202" s="100"/>
      <c r="B202" s="208" t="s">
        <v>97</v>
      </c>
      <c r="C202" s="104" t="s">
        <v>66</v>
      </c>
      <c r="D202" s="113">
        <v>4.8645937813440322E-2</v>
      </c>
      <c r="E202" s="113">
        <v>6.8956870611835502E-2</v>
      </c>
      <c r="F202" s="113">
        <v>0</v>
      </c>
      <c r="G202" s="113">
        <v>0.3791374122367101</v>
      </c>
      <c r="H202" s="113">
        <v>0</v>
      </c>
      <c r="I202" s="113">
        <v>0.49523570712136411</v>
      </c>
      <c r="J202" s="113">
        <v>0</v>
      </c>
      <c r="K202" s="113">
        <v>8.0240722166499499E-3</v>
      </c>
      <c r="L202" s="113">
        <v>0</v>
      </c>
      <c r="M202" s="115">
        <v>0</v>
      </c>
      <c r="N202" s="113">
        <v>0.99999999999999989</v>
      </c>
    </row>
    <row r="203" spans="1:14" x14ac:dyDescent="0.25">
      <c r="A203" s="100"/>
      <c r="B203" s="208"/>
      <c r="C203" s="104" t="s">
        <v>125</v>
      </c>
      <c r="D203" s="113">
        <v>2.4803711634546751E-2</v>
      </c>
      <c r="E203" s="113">
        <v>0.10438972162740899</v>
      </c>
      <c r="F203" s="113">
        <v>0</v>
      </c>
      <c r="G203" s="113">
        <v>0.21448965024982156</v>
      </c>
      <c r="H203" s="113">
        <v>0</v>
      </c>
      <c r="I203" s="113">
        <v>0.4225553176302641</v>
      </c>
      <c r="J203" s="113">
        <v>1.7844396859386153E-4</v>
      </c>
      <c r="K203" s="113">
        <v>0.21912919343326195</v>
      </c>
      <c r="L203" s="113">
        <v>3.5688793718772306E-4</v>
      </c>
      <c r="M203" s="115">
        <v>1.409707351891506E-2</v>
      </c>
      <c r="N203" s="113">
        <v>1</v>
      </c>
    </row>
    <row r="204" spans="1:14" ht="15.75" thickBot="1" x14ac:dyDescent="0.3">
      <c r="A204" s="100"/>
      <c r="B204" s="209"/>
      <c r="C204" s="112" t="s">
        <v>126</v>
      </c>
      <c r="D204" s="114">
        <v>0</v>
      </c>
      <c r="E204" s="114">
        <v>1.0362694300518135E-2</v>
      </c>
      <c r="F204" s="114">
        <v>0</v>
      </c>
      <c r="G204" s="114">
        <v>0</v>
      </c>
      <c r="H204" s="114">
        <v>0</v>
      </c>
      <c r="I204" s="114">
        <v>0.94818652849740936</v>
      </c>
      <c r="J204" s="114">
        <v>0</v>
      </c>
      <c r="K204" s="114">
        <v>4.145077720207254E-2</v>
      </c>
      <c r="L204" s="114">
        <v>0</v>
      </c>
      <c r="M204" s="118">
        <v>0</v>
      </c>
      <c r="N204" s="114">
        <v>1</v>
      </c>
    </row>
    <row r="205" spans="1:14" x14ac:dyDescent="0.25">
      <c r="A205" s="100"/>
      <c r="B205" s="208" t="s">
        <v>98</v>
      </c>
      <c r="C205" s="104" t="s">
        <v>66</v>
      </c>
      <c r="D205" s="113">
        <v>0.13671184443134943</v>
      </c>
      <c r="E205" s="113">
        <v>0.17162639952857986</v>
      </c>
      <c r="F205" s="113">
        <v>0</v>
      </c>
      <c r="G205" s="113">
        <v>0.42751915144372421</v>
      </c>
      <c r="H205" s="113">
        <v>0</v>
      </c>
      <c r="I205" s="113">
        <v>4.4342958161461402E-2</v>
      </c>
      <c r="J205" s="113">
        <v>0.12978786093105479</v>
      </c>
      <c r="K205" s="113">
        <v>7.9257513258691806E-2</v>
      </c>
      <c r="L205" s="113">
        <v>1.0754272245138479E-2</v>
      </c>
      <c r="M205" s="115">
        <v>0</v>
      </c>
      <c r="N205" s="113">
        <v>0.99999999999999989</v>
      </c>
    </row>
    <row r="206" spans="1:14" x14ac:dyDescent="0.25">
      <c r="A206" s="100"/>
      <c r="B206" s="208"/>
      <c r="C206" s="104" t="s">
        <v>125</v>
      </c>
      <c r="D206" s="113">
        <v>9.9924868519909837E-2</v>
      </c>
      <c r="E206" s="113">
        <v>9.6543951915852744E-2</v>
      </c>
      <c r="F206" s="113">
        <v>2.2539444027047332E-3</v>
      </c>
      <c r="G206" s="113">
        <v>0.33658903080390684</v>
      </c>
      <c r="H206" s="113">
        <v>0</v>
      </c>
      <c r="I206" s="113">
        <v>0.14838467317806162</v>
      </c>
      <c r="J206" s="113">
        <v>0.17430503380916604</v>
      </c>
      <c r="K206" s="113">
        <v>0.12133734034560481</v>
      </c>
      <c r="L206" s="113">
        <v>6.0105184072126224E-3</v>
      </c>
      <c r="M206" s="115">
        <v>1.4650638617580767E-2</v>
      </c>
      <c r="N206" s="113">
        <v>1.0000000000000002</v>
      </c>
    </row>
    <row r="207" spans="1:14" ht="15.75" thickBot="1" x14ac:dyDescent="0.3">
      <c r="A207" s="100"/>
      <c r="B207" s="209"/>
      <c r="C207" s="112" t="s">
        <v>126</v>
      </c>
      <c r="D207" s="114">
        <v>0</v>
      </c>
      <c r="E207" s="114">
        <v>0</v>
      </c>
      <c r="F207" s="114">
        <v>0</v>
      </c>
      <c r="G207" s="114">
        <v>0</v>
      </c>
      <c r="H207" s="114">
        <v>0</v>
      </c>
      <c r="I207" s="114">
        <v>1</v>
      </c>
      <c r="J207" s="114">
        <v>0</v>
      </c>
      <c r="K207" s="114">
        <v>0</v>
      </c>
      <c r="L207" s="114">
        <v>0</v>
      </c>
      <c r="M207" s="118">
        <v>0</v>
      </c>
      <c r="N207" s="114">
        <v>1</v>
      </c>
    </row>
    <row r="208" spans="1:14" x14ac:dyDescent="0.25">
      <c r="A208" s="100"/>
      <c r="B208" s="208" t="s">
        <v>99</v>
      </c>
      <c r="C208" s="104" t="s">
        <v>66</v>
      </c>
      <c r="D208" s="113">
        <v>4.6458141674333028E-2</v>
      </c>
      <c r="E208" s="113">
        <v>0.17433302667893286</v>
      </c>
      <c r="F208" s="113">
        <v>1.8399264029438822E-3</v>
      </c>
      <c r="G208" s="113">
        <v>0.41168353265869367</v>
      </c>
      <c r="H208" s="113">
        <v>4.5998160073597056E-4</v>
      </c>
      <c r="I208" s="113">
        <v>0.11361545538178473</v>
      </c>
      <c r="J208" s="113">
        <v>6.2097516099356029E-2</v>
      </c>
      <c r="K208" s="113">
        <v>2.4839006439742409E-2</v>
      </c>
      <c r="L208" s="113">
        <v>0.16467341306347746</v>
      </c>
      <c r="M208" s="115">
        <v>0</v>
      </c>
      <c r="N208" s="113">
        <v>1</v>
      </c>
    </row>
    <row r="209" spans="1:14" x14ac:dyDescent="0.25">
      <c r="A209" s="100"/>
      <c r="B209" s="208"/>
      <c r="C209" s="104" t="s">
        <v>125</v>
      </c>
      <c r="D209" s="113">
        <v>3.7059538274605106E-2</v>
      </c>
      <c r="E209" s="113">
        <v>8.9307411907654927E-2</v>
      </c>
      <c r="F209" s="113">
        <v>2.0048602673147023E-2</v>
      </c>
      <c r="G209" s="113">
        <v>0.31956257594167681</v>
      </c>
      <c r="H209" s="113">
        <v>4.678007290400972E-2</v>
      </c>
      <c r="I209" s="113">
        <v>0.15066828675577157</v>
      </c>
      <c r="J209" s="113">
        <v>5.8930741190765495E-2</v>
      </c>
      <c r="K209" s="113">
        <v>0.10510328068043742</v>
      </c>
      <c r="L209" s="113">
        <v>4.5565006075334147E-2</v>
      </c>
      <c r="M209" s="115">
        <v>0.12697448359659783</v>
      </c>
      <c r="N209" s="113">
        <v>1</v>
      </c>
    </row>
    <row r="210" spans="1:14" ht="15.75" thickBot="1" x14ac:dyDescent="0.3">
      <c r="A210" s="100"/>
      <c r="B210" s="209"/>
      <c r="C210" s="112" t="s">
        <v>126</v>
      </c>
      <c r="D210" s="114">
        <v>0</v>
      </c>
      <c r="E210" s="114">
        <v>0</v>
      </c>
      <c r="F210" s="114">
        <v>0</v>
      </c>
      <c r="G210" s="114">
        <v>0</v>
      </c>
      <c r="H210" s="114">
        <v>0</v>
      </c>
      <c r="I210" s="114">
        <v>1</v>
      </c>
      <c r="J210" s="114">
        <v>0</v>
      </c>
      <c r="K210" s="114">
        <v>0</v>
      </c>
      <c r="L210" s="114">
        <v>0</v>
      </c>
      <c r="M210" s="118">
        <v>0</v>
      </c>
      <c r="N210" s="114">
        <v>1</v>
      </c>
    </row>
    <row r="211" spans="1:14" ht="15.75" x14ac:dyDescent="0.25">
      <c r="B211" s="206" t="s">
        <v>109</v>
      </c>
      <c r="C211" s="207"/>
      <c r="D211" s="83">
        <v>5.6713753592741049E-2</v>
      </c>
      <c r="E211" s="83">
        <v>0.11510411967640627</v>
      </c>
      <c r="F211" s="83">
        <v>1.8943250802325132E-2</v>
      </c>
      <c r="G211" s="83">
        <v>0.3737535497785282</v>
      </c>
      <c r="H211" s="83">
        <v>6.4205343678709059E-2</v>
      </c>
      <c r="I211" s="83">
        <v>0.10449774661562719</v>
      </c>
      <c r="J211" s="83">
        <v>4.2053866412328528E-2</v>
      </c>
      <c r="K211" s="83">
        <v>9.7202710076000703E-2</v>
      </c>
      <c r="L211" s="83">
        <v>0.11719102426952969</v>
      </c>
      <c r="M211" s="83">
        <v>1.0334635097804185E-2</v>
      </c>
      <c r="N211" s="83">
        <v>1</v>
      </c>
    </row>
    <row r="212" spans="1:14" x14ac:dyDescent="0.25">
      <c r="A212" s="100"/>
      <c r="B212" s="208" t="s">
        <v>91</v>
      </c>
      <c r="C212" s="104" t="s">
        <v>66</v>
      </c>
      <c r="D212" s="113">
        <v>0.10980592441266598</v>
      </c>
      <c r="E212" s="113">
        <v>0.15566905005107251</v>
      </c>
      <c r="F212" s="113">
        <v>2.8089887640449437E-2</v>
      </c>
      <c r="G212" s="113">
        <v>0.48723186925434114</v>
      </c>
      <c r="H212" s="113">
        <v>0</v>
      </c>
      <c r="I212" s="113">
        <v>3.1664964249233915E-2</v>
      </c>
      <c r="J212" s="113">
        <v>1.7058222676200205E-2</v>
      </c>
      <c r="K212" s="113">
        <v>7.9877425944841679E-2</v>
      </c>
      <c r="L212" s="113">
        <v>5.7609805924412665E-2</v>
      </c>
      <c r="M212" s="115">
        <v>3.2992849846782434E-2</v>
      </c>
      <c r="N212" s="113">
        <v>1</v>
      </c>
    </row>
    <row r="213" spans="1:14" x14ac:dyDescent="0.25">
      <c r="A213" s="100"/>
      <c r="B213" s="208"/>
      <c r="C213" s="104" t="s">
        <v>125</v>
      </c>
      <c r="D213" s="113">
        <v>3.5903472630959388E-2</v>
      </c>
      <c r="E213" s="113">
        <v>9.8560650650115045E-2</v>
      </c>
      <c r="F213" s="113">
        <v>2.8091390657606078E-2</v>
      </c>
      <c r="G213" s="113">
        <v>0.31794103483332442</v>
      </c>
      <c r="H213" s="113">
        <v>0.15720477286104126</v>
      </c>
      <c r="I213" s="113">
        <v>7.774626785809835E-2</v>
      </c>
      <c r="J213" s="113">
        <v>1.5303119482048263E-2</v>
      </c>
      <c r="K213" s="113">
        <v>0.10952966985927551</v>
      </c>
      <c r="L213" s="113">
        <v>4.6818984429343465E-2</v>
      </c>
      <c r="M213" s="115">
        <v>0.11290063673818825</v>
      </c>
      <c r="N213" s="113">
        <v>1</v>
      </c>
    </row>
    <row r="214" spans="1:14" ht="15.75" thickBot="1" x14ac:dyDescent="0.3">
      <c r="A214" s="100"/>
      <c r="B214" s="209"/>
      <c r="C214" s="112" t="s">
        <v>126</v>
      </c>
      <c r="D214" s="114">
        <v>0</v>
      </c>
      <c r="E214" s="114">
        <v>0</v>
      </c>
      <c r="F214" s="114">
        <v>5.9523809523809521E-2</v>
      </c>
      <c r="G214" s="114">
        <v>0</v>
      </c>
      <c r="H214" s="114">
        <v>0</v>
      </c>
      <c r="I214" s="114">
        <v>0.61904761904761907</v>
      </c>
      <c r="J214" s="114">
        <v>0</v>
      </c>
      <c r="K214" s="114">
        <v>0.26190476190476192</v>
      </c>
      <c r="L214" s="114">
        <v>5.9523809523809521E-2</v>
      </c>
      <c r="M214" s="118">
        <v>0</v>
      </c>
      <c r="N214" s="114">
        <v>1</v>
      </c>
    </row>
    <row r="215" spans="1:14" x14ac:dyDescent="0.25">
      <c r="A215" s="100"/>
      <c r="B215" s="208" t="s">
        <v>92</v>
      </c>
      <c r="C215" s="104" t="s">
        <v>66</v>
      </c>
      <c r="D215" s="113">
        <v>8.9498276219735065E-2</v>
      </c>
      <c r="E215" s="113">
        <v>0.13398069761239145</v>
      </c>
      <c r="F215" s="113">
        <v>4.4699746125198801E-3</v>
      </c>
      <c r="G215" s="113">
        <v>0.46233367249162804</v>
      </c>
      <c r="H215" s="113">
        <v>8.2484614396775694E-4</v>
      </c>
      <c r="I215" s="113">
        <v>8.5655579812508029E-2</v>
      </c>
      <c r="J215" s="113">
        <v>2.7699025002222641E-2</v>
      </c>
      <c r="K215" s="113">
        <v>1.7141488279282038E-2</v>
      </c>
      <c r="L215" s="113">
        <v>0.17839643982574507</v>
      </c>
      <c r="M215" s="115">
        <v>0</v>
      </c>
      <c r="N215" s="113">
        <v>1</v>
      </c>
    </row>
    <row r="216" spans="1:14" x14ac:dyDescent="0.25">
      <c r="A216" s="100"/>
      <c r="B216" s="208"/>
      <c r="C216" s="104" t="s">
        <v>125</v>
      </c>
      <c r="D216" s="113">
        <v>1.9479887840506832E-2</v>
      </c>
      <c r="E216" s="113">
        <v>5.9962190578095063E-2</v>
      </c>
      <c r="F216" s="113">
        <v>4.3531586092561185E-2</v>
      </c>
      <c r="G216" s="113">
        <v>0.26068623677833275</v>
      </c>
      <c r="H216" s="113">
        <v>0.19392342534753795</v>
      </c>
      <c r="I216" s="113">
        <v>7.9725437620797715E-2</v>
      </c>
      <c r="J216" s="113">
        <v>6.0541596707958167E-2</v>
      </c>
      <c r="K216" s="113">
        <v>0.23824587966115315</v>
      </c>
      <c r="L216" s="113">
        <v>3.0361727053191175E-2</v>
      </c>
      <c r="M216" s="115">
        <v>1.3542032319866018E-2</v>
      </c>
      <c r="N216" s="113">
        <v>1.0000000000000002</v>
      </c>
    </row>
    <row r="217" spans="1:14" ht="15.75" thickBot="1" x14ac:dyDescent="0.3">
      <c r="A217" s="100"/>
      <c r="B217" s="209"/>
      <c r="C217" s="112" t="s">
        <v>126</v>
      </c>
      <c r="D217" s="114">
        <v>0</v>
      </c>
      <c r="E217" s="114">
        <v>5.016722408026756E-3</v>
      </c>
      <c r="F217" s="114">
        <v>2.229654403567447E-3</v>
      </c>
      <c r="G217" s="114">
        <v>0</v>
      </c>
      <c r="H217" s="114">
        <v>0</v>
      </c>
      <c r="I217" s="114">
        <v>0.2770345596432553</v>
      </c>
      <c r="J217" s="114">
        <v>5.5741360089186175E-4</v>
      </c>
      <c r="K217" s="114">
        <v>0.70178372352285401</v>
      </c>
      <c r="L217" s="114">
        <v>1.3377926421404682E-2</v>
      </c>
      <c r="M217" s="118">
        <v>0</v>
      </c>
      <c r="N217" s="114">
        <v>1</v>
      </c>
    </row>
    <row r="218" spans="1:14" x14ac:dyDescent="0.25">
      <c r="A218" s="100"/>
      <c r="B218" s="208" t="s">
        <v>93</v>
      </c>
      <c r="C218" s="104" t="s">
        <v>66</v>
      </c>
      <c r="D218" s="113">
        <v>3.9492242595204514E-2</v>
      </c>
      <c r="E218" s="113">
        <v>0.1763046544428773</v>
      </c>
      <c r="F218" s="113">
        <v>4.2313117066290554E-3</v>
      </c>
      <c r="G218" s="113">
        <v>0.45698166431593795</v>
      </c>
      <c r="H218" s="113">
        <v>0</v>
      </c>
      <c r="I218" s="113">
        <v>9.4499294781382234E-2</v>
      </c>
      <c r="J218" s="113">
        <v>2.2566995768688293E-2</v>
      </c>
      <c r="K218" s="113">
        <v>2.3977433004231313E-2</v>
      </c>
      <c r="L218" s="113">
        <v>0.18194640338504936</v>
      </c>
      <c r="M218" s="115">
        <v>0</v>
      </c>
      <c r="N218" s="113">
        <v>1</v>
      </c>
    </row>
    <row r="219" spans="1:14" x14ac:dyDescent="0.25">
      <c r="A219" s="100"/>
      <c r="B219" s="208"/>
      <c r="C219" s="104" t="s">
        <v>125</v>
      </c>
      <c r="D219" s="113">
        <v>1.8072289156626505E-2</v>
      </c>
      <c r="E219" s="113">
        <v>7.2289156626506021E-2</v>
      </c>
      <c r="F219" s="113">
        <v>5.2208835341365459E-2</v>
      </c>
      <c r="G219" s="113">
        <v>0.29116465863453816</v>
      </c>
      <c r="H219" s="113">
        <v>0.12650602409638553</v>
      </c>
      <c r="I219" s="113">
        <v>6.224899598393574E-2</v>
      </c>
      <c r="J219" s="113">
        <v>9.036144578313253E-2</v>
      </c>
      <c r="K219" s="113">
        <v>0.24096385542168675</v>
      </c>
      <c r="L219" s="113">
        <v>3.8152610441767071E-2</v>
      </c>
      <c r="M219" s="115">
        <v>8.0321285140562242E-3</v>
      </c>
      <c r="N219" s="113">
        <v>1</v>
      </c>
    </row>
    <row r="220" spans="1:14" ht="15.75" thickBot="1" x14ac:dyDescent="0.3">
      <c r="A220" s="100"/>
      <c r="B220" s="209"/>
      <c r="C220" s="112" t="s">
        <v>126</v>
      </c>
      <c r="D220" s="114">
        <v>0</v>
      </c>
      <c r="E220" s="114">
        <v>0</v>
      </c>
      <c r="F220" s="114">
        <v>0</v>
      </c>
      <c r="G220" s="114">
        <v>0</v>
      </c>
      <c r="H220" s="114">
        <v>0</v>
      </c>
      <c r="I220" s="114">
        <v>0</v>
      </c>
      <c r="J220" s="114">
        <v>0</v>
      </c>
      <c r="K220" s="114">
        <v>1</v>
      </c>
      <c r="L220" s="114">
        <v>0</v>
      </c>
      <c r="M220" s="118">
        <v>0</v>
      </c>
      <c r="N220" s="114">
        <v>1</v>
      </c>
    </row>
    <row r="221" spans="1:14" x14ac:dyDescent="0.25">
      <c r="A221" s="100"/>
      <c r="B221" s="208" t="s">
        <v>94</v>
      </c>
      <c r="C221" s="104" t="s">
        <v>66</v>
      </c>
      <c r="D221" s="113">
        <v>5.6867173065079039E-2</v>
      </c>
      <c r="E221" s="113">
        <v>0.15026822454098346</v>
      </c>
      <c r="F221" s="113">
        <v>4.0255996001178221E-3</v>
      </c>
      <c r="G221" s="113">
        <v>0.42367873751483937</v>
      </c>
      <c r="H221" s="113">
        <v>1.1068167414958092E-3</v>
      </c>
      <c r="I221" s="113">
        <v>0.1086554854373265</v>
      </c>
      <c r="J221" s="113">
        <v>4.4477966313496917E-2</v>
      </c>
      <c r="K221" s="113">
        <v>1.4656395883355797E-2</v>
      </c>
      <c r="L221" s="113">
        <v>0.19626360090330527</v>
      </c>
      <c r="M221" s="115">
        <v>0</v>
      </c>
      <c r="N221" s="113">
        <v>1</v>
      </c>
    </row>
    <row r="222" spans="1:14" x14ac:dyDescent="0.25">
      <c r="A222" s="100"/>
      <c r="B222" s="208"/>
      <c r="C222" s="104" t="s">
        <v>125</v>
      </c>
      <c r="D222" s="113">
        <v>1.3560958483279206E-2</v>
      </c>
      <c r="E222" s="113">
        <v>9.1181719769449082E-2</v>
      </c>
      <c r="F222" s="113">
        <v>5.0630504110711252E-2</v>
      </c>
      <c r="G222" s="113">
        <v>0.25113373709002607</v>
      </c>
      <c r="H222" s="113">
        <v>0.11610930688434419</v>
      </c>
      <c r="I222" s="113">
        <v>0.11606542028731093</v>
      </c>
      <c r="J222" s="113">
        <v>7.7123379853126187E-2</v>
      </c>
      <c r="K222" s="113">
        <v>0.21947687176336347</v>
      </c>
      <c r="L222" s="113">
        <v>4.0097720822727403E-2</v>
      </c>
      <c r="M222" s="115">
        <v>2.462038093566225E-2</v>
      </c>
      <c r="N222" s="113">
        <v>1.0000000000000002</v>
      </c>
    </row>
    <row r="223" spans="1:14" ht="15.75" thickBot="1" x14ac:dyDescent="0.3">
      <c r="A223" s="100"/>
      <c r="B223" s="209"/>
      <c r="C223" s="112" t="s">
        <v>126</v>
      </c>
      <c r="D223" s="114">
        <v>0</v>
      </c>
      <c r="E223" s="114">
        <v>2.1782178217821781E-2</v>
      </c>
      <c r="F223" s="114">
        <v>9.9009900990099011E-3</v>
      </c>
      <c r="G223" s="114">
        <v>0</v>
      </c>
      <c r="H223" s="114">
        <v>0</v>
      </c>
      <c r="I223" s="114">
        <v>0.54455445544554459</v>
      </c>
      <c r="J223" s="114">
        <v>1.9801980198019802E-3</v>
      </c>
      <c r="K223" s="114">
        <v>0.40396039603960399</v>
      </c>
      <c r="L223" s="114">
        <v>1.782178217821782E-2</v>
      </c>
      <c r="M223" s="118">
        <v>0</v>
      </c>
      <c r="N223" s="114">
        <v>1</v>
      </c>
    </row>
    <row r="224" spans="1:14" x14ac:dyDescent="0.25">
      <c r="A224" s="100"/>
      <c r="B224" s="208" t="s">
        <v>95</v>
      </c>
      <c r="C224" s="104" t="s">
        <v>66</v>
      </c>
      <c r="D224" s="113">
        <v>4.1243211270635051E-2</v>
      </c>
      <c r="E224" s="113">
        <v>0.20632360058073884</v>
      </c>
      <c r="F224" s="113">
        <v>2.5810614615260526E-3</v>
      </c>
      <c r="G224" s="113">
        <v>0.37011345916007959</v>
      </c>
      <c r="H224" s="113">
        <v>4.5437436145614886E-2</v>
      </c>
      <c r="I224" s="113">
        <v>0.18599774157122118</v>
      </c>
      <c r="J224" s="113">
        <v>3.247835672420283E-2</v>
      </c>
      <c r="K224" s="113">
        <v>6.183793084906168E-3</v>
      </c>
      <c r="L224" s="113">
        <v>0.10964134000107545</v>
      </c>
      <c r="M224" s="115">
        <v>0</v>
      </c>
      <c r="N224" s="113">
        <v>1</v>
      </c>
    </row>
    <row r="225" spans="1:14" x14ac:dyDescent="0.25">
      <c r="A225" s="100"/>
      <c r="B225" s="208"/>
      <c r="C225" s="104" t="s">
        <v>125</v>
      </c>
      <c r="D225" s="113">
        <v>1.2072638733894693E-2</v>
      </c>
      <c r="E225" s="113">
        <v>0.13979912752358731</v>
      </c>
      <c r="F225" s="113">
        <v>1.46596327483007E-2</v>
      </c>
      <c r="G225" s="113">
        <v>0.20919143755706604</v>
      </c>
      <c r="H225" s="113">
        <v>5.1283351932636702E-2</v>
      </c>
      <c r="I225" s="113">
        <v>0.28604037739677385</v>
      </c>
      <c r="J225" s="113">
        <v>5.3870345947042708E-2</v>
      </c>
      <c r="K225" s="113">
        <v>0.12285685299786954</v>
      </c>
      <c r="L225" s="113">
        <v>2.1710459571877852E-2</v>
      </c>
      <c r="M225" s="115">
        <v>8.8515775590950599E-2</v>
      </c>
      <c r="N225" s="113">
        <v>1</v>
      </c>
    </row>
    <row r="226" spans="1:14" ht="15.75" thickBot="1" x14ac:dyDescent="0.3">
      <c r="A226" s="100"/>
      <c r="B226" s="209"/>
      <c r="C226" s="112" t="s">
        <v>126</v>
      </c>
      <c r="D226" s="114">
        <v>0</v>
      </c>
      <c r="E226" s="114">
        <v>1.2145748987854251E-2</v>
      </c>
      <c r="F226" s="114">
        <v>8.0971659919028341E-3</v>
      </c>
      <c r="G226" s="114">
        <v>0</v>
      </c>
      <c r="H226" s="114">
        <v>0</v>
      </c>
      <c r="I226" s="114">
        <v>0.68825910931174084</v>
      </c>
      <c r="J226" s="114">
        <v>0</v>
      </c>
      <c r="K226" s="114">
        <v>0.291497975708502</v>
      </c>
      <c r="L226" s="114">
        <v>0</v>
      </c>
      <c r="M226" s="118">
        <v>0</v>
      </c>
      <c r="N226" s="114">
        <v>0.99999999999999989</v>
      </c>
    </row>
    <row r="227" spans="1:14" x14ac:dyDescent="0.25">
      <c r="A227" s="100"/>
      <c r="B227" s="208" t="s">
        <v>96</v>
      </c>
      <c r="C227" s="104" t="s">
        <v>66</v>
      </c>
      <c r="D227" s="113">
        <v>2.0374220374220375E-2</v>
      </c>
      <c r="E227" s="113">
        <v>0.25322245322245324</v>
      </c>
      <c r="F227" s="113">
        <v>6.2370062370062374E-3</v>
      </c>
      <c r="G227" s="113">
        <v>0.37422037422037424</v>
      </c>
      <c r="H227" s="113">
        <v>0.11476091476091477</v>
      </c>
      <c r="I227" s="113">
        <v>0.11850311850311851</v>
      </c>
      <c r="J227" s="113">
        <v>1.3721413721413722E-2</v>
      </c>
      <c r="K227" s="113">
        <v>3.7422037422037424E-3</v>
      </c>
      <c r="L227" s="113">
        <v>8.8149688149688155E-2</v>
      </c>
      <c r="M227" s="115">
        <v>7.068607068607069E-3</v>
      </c>
      <c r="N227" s="113">
        <v>0.99999999999999978</v>
      </c>
    </row>
    <row r="228" spans="1:14" x14ac:dyDescent="0.25">
      <c r="A228" s="100"/>
      <c r="B228" s="208"/>
      <c r="C228" s="104" t="s">
        <v>125</v>
      </c>
      <c r="D228" s="113">
        <v>4.7468354430379748E-3</v>
      </c>
      <c r="E228" s="113">
        <v>0.15308544303797469</v>
      </c>
      <c r="F228" s="113">
        <v>0.1550632911392405</v>
      </c>
      <c r="G228" s="113">
        <v>0.14398734177215189</v>
      </c>
      <c r="H228" s="113">
        <v>0.13844936708860758</v>
      </c>
      <c r="I228" s="113">
        <v>0.14596518987341772</v>
      </c>
      <c r="J228" s="113">
        <v>4.4699367088607597E-2</v>
      </c>
      <c r="K228" s="113">
        <v>0.12420886075949367</v>
      </c>
      <c r="L228" s="113">
        <v>2.0174050632911392E-2</v>
      </c>
      <c r="M228" s="115">
        <v>6.9620253164556958E-2</v>
      </c>
      <c r="N228" s="113">
        <v>1</v>
      </c>
    </row>
    <row r="229" spans="1:14" ht="15.75" thickBot="1" x14ac:dyDescent="0.3">
      <c r="A229" s="100"/>
      <c r="B229" s="209"/>
      <c r="C229" s="112" t="s">
        <v>126</v>
      </c>
      <c r="D229" s="114">
        <v>0</v>
      </c>
      <c r="E229" s="114">
        <v>0</v>
      </c>
      <c r="F229" s="114">
        <v>0</v>
      </c>
      <c r="G229" s="114">
        <v>0</v>
      </c>
      <c r="H229" s="114">
        <v>0</v>
      </c>
      <c r="I229" s="114">
        <v>0.6</v>
      </c>
      <c r="J229" s="114">
        <v>0</v>
      </c>
      <c r="K229" s="114">
        <v>0.4</v>
      </c>
      <c r="L229" s="114">
        <v>0</v>
      </c>
      <c r="M229" s="118">
        <v>0</v>
      </c>
      <c r="N229" s="114">
        <v>1</v>
      </c>
    </row>
    <row r="230" spans="1:14" x14ac:dyDescent="0.25">
      <c r="A230" s="100"/>
      <c r="B230" s="208" t="s">
        <v>97</v>
      </c>
      <c r="C230" s="104" t="s">
        <v>66</v>
      </c>
      <c r="D230" s="113">
        <v>5.0575750733799954E-2</v>
      </c>
      <c r="E230" s="113">
        <v>5.9155565590426736E-2</v>
      </c>
      <c r="F230" s="113">
        <v>0</v>
      </c>
      <c r="G230" s="113">
        <v>0.36689997742153985</v>
      </c>
      <c r="H230" s="113">
        <v>0</v>
      </c>
      <c r="I230" s="113">
        <v>0.51072476857078353</v>
      </c>
      <c r="J230" s="113">
        <v>0</v>
      </c>
      <c r="K230" s="113">
        <v>1.2643937683449989E-2</v>
      </c>
      <c r="L230" s="113">
        <v>0</v>
      </c>
      <c r="M230" s="115">
        <v>0</v>
      </c>
      <c r="N230" s="113">
        <v>1</v>
      </c>
    </row>
    <row r="231" spans="1:14" x14ac:dyDescent="0.25">
      <c r="A231" s="100"/>
      <c r="B231" s="208"/>
      <c r="C231" s="104" t="s">
        <v>125</v>
      </c>
      <c r="D231" s="113">
        <v>2.4785426519530567E-2</v>
      </c>
      <c r="E231" s="113">
        <v>0.11000175162024874</v>
      </c>
      <c r="F231" s="113">
        <v>0</v>
      </c>
      <c r="G231" s="113">
        <v>0.2184270450166404</v>
      </c>
      <c r="H231" s="113">
        <v>0</v>
      </c>
      <c r="I231" s="113">
        <v>0.44955333683657384</v>
      </c>
      <c r="J231" s="113">
        <v>0</v>
      </c>
      <c r="K231" s="113">
        <v>0.18462077421614995</v>
      </c>
      <c r="L231" s="113">
        <v>2.6274303730951129E-4</v>
      </c>
      <c r="M231" s="115">
        <v>1.234892275354703E-2</v>
      </c>
      <c r="N231" s="113">
        <v>1</v>
      </c>
    </row>
    <row r="232" spans="1:14" ht="15.75" thickBot="1" x14ac:dyDescent="0.3">
      <c r="A232" s="100"/>
      <c r="B232" s="209"/>
      <c r="C232" s="112" t="s">
        <v>126</v>
      </c>
      <c r="D232" s="114">
        <v>0</v>
      </c>
      <c r="E232" s="114">
        <v>2.1634615384615384E-2</v>
      </c>
      <c r="F232" s="114">
        <v>0</v>
      </c>
      <c r="G232" s="114">
        <v>0</v>
      </c>
      <c r="H232" s="114">
        <v>0</v>
      </c>
      <c r="I232" s="114">
        <v>0.84375</v>
      </c>
      <c r="J232" s="114">
        <v>0</v>
      </c>
      <c r="K232" s="114">
        <v>0.13461538461538461</v>
      </c>
      <c r="L232" s="114">
        <v>0</v>
      </c>
      <c r="M232" s="118">
        <v>0</v>
      </c>
      <c r="N232" s="114">
        <v>1</v>
      </c>
    </row>
    <row r="233" spans="1:14" x14ac:dyDescent="0.25">
      <c r="A233" s="100"/>
      <c r="B233" s="208" t="s">
        <v>98</v>
      </c>
      <c r="C233" s="104" t="s">
        <v>66</v>
      </c>
      <c r="D233" s="113">
        <v>0.11092436974789915</v>
      </c>
      <c r="E233" s="113">
        <v>0.30470588235294116</v>
      </c>
      <c r="F233" s="113">
        <v>3.3613445378151261E-4</v>
      </c>
      <c r="G233" s="113">
        <v>0.39563025210084035</v>
      </c>
      <c r="H233" s="113">
        <v>0</v>
      </c>
      <c r="I233" s="113">
        <v>2.5042016806722689E-2</v>
      </c>
      <c r="J233" s="113">
        <v>6.2184873949579833E-2</v>
      </c>
      <c r="K233" s="113">
        <v>5.7983193277310927E-2</v>
      </c>
      <c r="L233" s="113">
        <v>4.3193277310924372E-2</v>
      </c>
      <c r="M233" s="115">
        <v>0</v>
      </c>
      <c r="N233" s="113">
        <v>1</v>
      </c>
    </row>
    <row r="234" spans="1:14" x14ac:dyDescent="0.25">
      <c r="A234" s="100"/>
      <c r="B234" s="208"/>
      <c r="C234" s="104" t="s">
        <v>125</v>
      </c>
      <c r="D234" s="113">
        <v>6.550868486352357E-2</v>
      </c>
      <c r="E234" s="113">
        <v>0.1064516129032258</v>
      </c>
      <c r="F234" s="113">
        <v>1.7369727047146402E-3</v>
      </c>
      <c r="G234" s="113">
        <v>0.42655086848635237</v>
      </c>
      <c r="H234" s="113">
        <v>0</v>
      </c>
      <c r="I234" s="113">
        <v>0.11588089330024814</v>
      </c>
      <c r="J234" s="113">
        <v>0.1347394540942928</v>
      </c>
      <c r="K234" s="113">
        <v>9.9007444168734485E-2</v>
      </c>
      <c r="L234" s="113">
        <v>2.1091811414392061E-2</v>
      </c>
      <c r="M234" s="115">
        <v>2.903225806451613E-2</v>
      </c>
      <c r="N234" s="113">
        <v>1</v>
      </c>
    </row>
    <row r="235" spans="1:14" ht="15.75" thickBot="1" x14ac:dyDescent="0.3">
      <c r="A235" s="100"/>
      <c r="B235" s="209"/>
      <c r="C235" s="112" t="s">
        <v>126</v>
      </c>
      <c r="D235" s="114">
        <v>0</v>
      </c>
      <c r="E235" s="114">
        <v>0</v>
      </c>
      <c r="F235" s="114">
        <v>0</v>
      </c>
      <c r="G235" s="114">
        <v>0</v>
      </c>
      <c r="H235" s="114">
        <v>0</v>
      </c>
      <c r="I235" s="114">
        <v>1</v>
      </c>
      <c r="J235" s="114">
        <v>0</v>
      </c>
      <c r="K235" s="114">
        <v>0</v>
      </c>
      <c r="L235" s="114">
        <v>0</v>
      </c>
      <c r="M235" s="118">
        <v>0</v>
      </c>
      <c r="N235" s="114">
        <v>1</v>
      </c>
    </row>
    <row r="236" spans="1:14" x14ac:dyDescent="0.25">
      <c r="A236" s="100"/>
      <c r="B236" s="208" t="s">
        <v>99</v>
      </c>
      <c r="C236" s="104" t="s">
        <v>66</v>
      </c>
      <c r="D236" s="113">
        <v>5.6725146198830408E-2</v>
      </c>
      <c r="E236" s="113">
        <v>0.2216374269005848</v>
      </c>
      <c r="F236" s="113">
        <v>0</v>
      </c>
      <c r="G236" s="113">
        <v>0.43333333333333335</v>
      </c>
      <c r="H236" s="113">
        <v>5.8479532163742691E-4</v>
      </c>
      <c r="I236" s="113">
        <v>0.10760233918128655</v>
      </c>
      <c r="J236" s="113">
        <v>2.8654970760233919E-2</v>
      </c>
      <c r="K236" s="113">
        <v>2.1637426900584796E-2</v>
      </c>
      <c r="L236" s="113">
        <v>0.12982456140350876</v>
      </c>
      <c r="M236" s="115">
        <v>0</v>
      </c>
      <c r="N236" s="113">
        <v>1.0000000000000002</v>
      </c>
    </row>
    <row r="237" spans="1:14" x14ac:dyDescent="0.25">
      <c r="A237" s="100"/>
      <c r="B237" s="208"/>
      <c r="C237" s="104" t="s">
        <v>125</v>
      </c>
      <c r="D237" s="113">
        <v>4.4207317073170729E-2</v>
      </c>
      <c r="E237" s="113">
        <v>9.1463414634146339E-2</v>
      </c>
      <c r="F237" s="113">
        <v>1.8292682926829267E-2</v>
      </c>
      <c r="G237" s="113">
        <v>0.37271341463414637</v>
      </c>
      <c r="H237" s="113">
        <v>3.5060975609756101E-2</v>
      </c>
      <c r="I237" s="113">
        <v>0.1638719512195122</v>
      </c>
      <c r="J237" s="113">
        <v>5.9451219512195119E-2</v>
      </c>
      <c r="K237" s="113">
        <v>0.10289634146341463</v>
      </c>
      <c r="L237" s="113">
        <v>3.277439024390244E-2</v>
      </c>
      <c r="M237" s="115">
        <v>7.926829268292683E-2</v>
      </c>
      <c r="N237" s="113">
        <v>0.99999999999999989</v>
      </c>
    </row>
    <row r="238" spans="1:14" ht="15.75" thickBot="1" x14ac:dyDescent="0.3">
      <c r="A238" s="100"/>
      <c r="B238" s="209"/>
      <c r="C238" s="112" t="s">
        <v>126</v>
      </c>
      <c r="D238" s="114">
        <v>0</v>
      </c>
      <c r="E238" s="114">
        <v>0</v>
      </c>
      <c r="F238" s="114">
        <v>0</v>
      </c>
      <c r="G238" s="114">
        <v>0</v>
      </c>
      <c r="H238" s="114">
        <v>0</v>
      </c>
      <c r="I238" s="114">
        <v>0.75</v>
      </c>
      <c r="J238" s="114">
        <v>0</v>
      </c>
      <c r="K238" s="114">
        <v>0.25</v>
      </c>
      <c r="L238" s="114">
        <v>0</v>
      </c>
      <c r="M238" s="118">
        <v>0</v>
      </c>
      <c r="N238" s="114">
        <v>1</v>
      </c>
    </row>
  </sheetData>
  <mergeCells count="85">
    <mergeCell ref="B233:B235"/>
    <mergeCell ref="B236:B238"/>
    <mergeCell ref="B218:B220"/>
    <mergeCell ref="B221:B223"/>
    <mergeCell ref="B224:B226"/>
    <mergeCell ref="B227:B229"/>
    <mergeCell ref="B230:B232"/>
    <mergeCell ref="B205:B207"/>
    <mergeCell ref="B208:B210"/>
    <mergeCell ref="B211:C211"/>
    <mergeCell ref="B212:B214"/>
    <mergeCell ref="B215:B217"/>
    <mergeCell ref="B190:B192"/>
    <mergeCell ref="B193:B195"/>
    <mergeCell ref="B196:B198"/>
    <mergeCell ref="B199:B201"/>
    <mergeCell ref="B202:B204"/>
    <mergeCell ref="B177:B179"/>
    <mergeCell ref="B180:B182"/>
    <mergeCell ref="B183:C183"/>
    <mergeCell ref="B184:B186"/>
    <mergeCell ref="B187:B189"/>
    <mergeCell ref="B162:B164"/>
    <mergeCell ref="B165:B167"/>
    <mergeCell ref="B168:B170"/>
    <mergeCell ref="B171:B173"/>
    <mergeCell ref="B174:B176"/>
    <mergeCell ref="B149:B151"/>
    <mergeCell ref="B152:B154"/>
    <mergeCell ref="B155:C155"/>
    <mergeCell ref="B156:B158"/>
    <mergeCell ref="B159:B161"/>
    <mergeCell ref="B134:B136"/>
    <mergeCell ref="B137:B139"/>
    <mergeCell ref="B140:B142"/>
    <mergeCell ref="B143:B145"/>
    <mergeCell ref="B146:B148"/>
    <mergeCell ref="B121:B123"/>
    <mergeCell ref="B124:B126"/>
    <mergeCell ref="B127:C127"/>
    <mergeCell ref="B128:B130"/>
    <mergeCell ref="B131:B133"/>
    <mergeCell ref="B106:B108"/>
    <mergeCell ref="B109:B111"/>
    <mergeCell ref="B112:B114"/>
    <mergeCell ref="B115:B117"/>
    <mergeCell ref="B118:B120"/>
    <mergeCell ref="B93:B95"/>
    <mergeCell ref="B96:B98"/>
    <mergeCell ref="B99:C99"/>
    <mergeCell ref="B100:B102"/>
    <mergeCell ref="B103:B105"/>
    <mergeCell ref="B78:B80"/>
    <mergeCell ref="B81:B83"/>
    <mergeCell ref="B84:B86"/>
    <mergeCell ref="B87:B89"/>
    <mergeCell ref="B90:B92"/>
    <mergeCell ref="B65:B67"/>
    <mergeCell ref="B68:B70"/>
    <mergeCell ref="B71:C71"/>
    <mergeCell ref="B72:B74"/>
    <mergeCell ref="B75:B77"/>
    <mergeCell ref="B50:B52"/>
    <mergeCell ref="B53:B55"/>
    <mergeCell ref="B56:B58"/>
    <mergeCell ref="B59:B61"/>
    <mergeCell ref="B62:B64"/>
    <mergeCell ref="F2:K2"/>
    <mergeCell ref="F4:K4"/>
    <mergeCell ref="B43:C43"/>
    <mergeCell ref="B44:B46"/>
    <mergeCell ref="B47:B49"/>
    <mergeCell ref="D13:M13"/>
    <mergeCell ref="B14:C14"/>
    <mergeCell ref="B25:B27"/>
    <mergeCell ref="B28:B30"/>
    <mergeCell ref="B31:B33"/>
    <mergeCell ref="B34:B36"/>
    <mergeCell ref="B37:B39"/>
    <mergeCell ref="B40:B42"/>
    <mergeCell ref="N13:N14"/>
    <mergeCell ref="B15:C15"/>
    <mergeCell ref="B16:B18"/>
    <mergeCell ref="B19:B21"/>
    <mergeCell ref="B22:B24"/>
  </mergeCells>
  <printOptions horizontalCentered="1"/>
  <pageMargins left="0.70833333333333304" right="0.70833333333333304" top="0.74791666666666701" bottom="0.43333333333333302" header="0.51180555555555496" footer="0.51180555555555496"/>
  <pageSetup paperSize="9" firstPageNumber="0" fitToHeight="4"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G256"/>
  <sheetViews>
    <sheetView showGridLines="0" zoomScaleNormal="100" workbookViewId="0">
      <pane ySplit="9" topLeftCell="A10" activePane="bottomLeft" state="frozen"/>
      <selection pane="bottomLeft"/>
    </sheetView>
  </sheetViews>
  <sheetFormatPr baseColWidth="10" defaultColWidth="11.42578125" defaultRowHeight="15" x14ac:dyDescent="0.25"/>
  <cols>
    <col min="1" max="1" width="5.28515625" style="7" customWidth="1"/>
    <col min="2" max="2" width="24.5703125" style="7" customWidth="1"/>
    <col min="3" max="13" width="11.42578125" style="7"/>
    <col min="14" max="14" width="29.28515625" style="7" customWidth="1"/>
    <col min="15" max="18" width="11.42578125" style="19"/>
    <col min="19" max="28" width="11.42578125" style="20"/>
    <col min="29" max="702" width="11.42578125" style="7"/>
    <col min="703" max="703" width="8.42578125" style="7" bestFit="1" customWidth="1"/>
    <col min="704" max="704" width="2" style="7" bestFit="1" customWidth="1"/>
    <col min="705" max="705" width="28" style="7" bestFit="1" customWidth="1"/>
    <col min="706" max="706" width="2" style="7" bestFit="1" customWidth="1"/>
    <col min="707" max="707" width="11.28515625" style="7" bestFit="1" customWidth="1"/>
    <col min="708" max="1021" width="11.42578125" style="7"/>
  </cols>
  <sheetData>
    <row r="1" spans="2:735" ht="15" customHeight="1" x14ac:dyDescent="0.25">
      <c r="E1" s="88"/>
      <c r="F1" s="88"/>
      <c r="G1" s="88"/>
      <c r="H1" s="88"/>
      <c r="I1" s="88"/>
      <c r="J1" s="88"/>
    </row>
    <row r="2" spans="2:735" ht="15" customHeight="1" x14ac:dyDescent="0.25">
      <c r="E2" s="162" t="s">
        <v>260</v>
      </c>
      <c r="F2" s="162"/>
      <c r="G2" s="162"/>
      <c r="H2" s="162"/>
      <c r="I2" s="162"/>
      <c r="J2" s="162"/>
    </row>
    <row r="3" spans="2:735" ht="15" customHeight="1" x14ac:dyDescent="0.25">
      <c r="E3" s="88"/>
      <c r="F3" s="88"/>
      <c r="G3" s="88"/>
      <c r="H3" s="88"/>
      <c r="I3" s="88"/>
      <c r="J3" s="88"/>
    </row>
    <row r="4" spans="2:735" ht="15" customHeight="1" x14ac:dyDescent="0.25">
      <c r="E4" s="162" t="s">
        <v>259</v>
      </c>
      <c r="F4" s="162"/>
      <c r="G4" s="162"/>
      <c r="H4" s="162"/>
      <c r="I4" s="162"/>
      <c r="J4" s="162"/>
    </row>
    <row r="9" spans="2:735" ht="15.75" x14ac:dyDescent="0.25">
      <c r="B9" s="74" t="s">
        <v>147</v>
      </c>
    </row>
    <row r="10" spans="2:735" ht="90" x14ac:dyDescent="0.25">
      <c r="B10" s="121" t="s">
        <v>281</v>
      </c>
      <c r="AAF10" s="120" t="str">
        <f>T.8!D14</f>
        <v>IDENTIFICACIÓN</v>
      </c>
      <c r="AAG10" s="120" t="str">
        <f>T.8!E14</f>
        <v>ACONDICIONAMIENTO EXTERIOR, CARROCERÍA Y CHASIS</v>
      </c>
      <c r="AAH10" s="120" t="str">
        <f>T.8!F14</f>
        <v>ACONDICIONAMIENTO INTERIOR</v>
      </c>
      <c r="AAI10" s="120" t="str">
        <f>T.8!G14</f>
        <v>DISPOSITIVOS DE ALUMBRADO Y SEÑALIZACIÓN</v>
      </c>
      <c r="AAJ10" s="120" t="str">
        <f>T.8!H14</f>
        <v>EMISIONES CONTAMINANTES</v>
      </c>
      <c r="AAK10" s="120" t="str">
        <f>T.8!I14</f>
        <v>FRENOS</v>
      </c>
      <c r="AAL10" s="120" t="str">
        <f>T.8!J14</f>
        <v>DIRECCIÓN</v>
      </c>
      <c r="AAM10" s="120" t="str">
        <f>T.8!K14</f>
        <v>EJES, RUEDAS, NEUMÁTICOS Y SUSPENSIÓN</v>
      </c>
      <c r="AAN10" s="120" t="str">
        <f>T.8!L14</f>
        <v>MOTOR Y TRANSMISIÓN</v>
      </c>
      <c r="AAO10" s="120" t="str">
        <f>T.8!M14</f>
        <v>OTROS</v>
      </c>
      <c r="AAX10" s="119"/>
      <c r="AAY10" s="119"/>
      <c r="AAZ10" s="119"/>
      <c r="ABA10" s="119"/>
      <c r="ABB10" s="119"/>
      <c r="ABC10" s="119"/>
      <c r="ABD10" s="119"/>
      <c r="ABE10" s="119"/>
      <c r="ABF10" s="119"/>
      <c r="ABG10" s="119"/>
    </row>
    <row r="11" spans="2:735" x14ac:dyDescent="0.25">
      <c r="T11" s="21"/>
      <c r="U11" s="21"/>
      <c r="V11" s="21"/>
      <c r="W11" s="21"/>
      <c r="X11" s="21"/>
      <c r="Y11" s="21"/>
      <c r="Z11" s="21"/>
      <c r="AA11" s="21"/>
      <c r="AAA11" s="7" t="str">
        <f>T.8!$B$15</f>
        <v>Almería</v>
      </c>
      <c r="AAB11" s="7">
        <v>1</v>
      </c>
      <c r="AAC11" s="7" t="str">
        <f>T.8!B16</f>
        <v>Motos y Ciclomotores</v>
      </c>
      <c r="AAD11" s="7">
        <v>1</v>
      </c>
      <c r="AAE11" s="7" t="str">
        <f>T.8!C16</f>
        <v>Leves</v>
      </c>
      <c r="AAF11" s="81">
        <f>T.8!D16</f>
        <v>0.1220550667045132</v>
      </c>
      <c r="AAG11" s="81">
        <f>T.8!E16</f>
        <v>0.12148736871984105</v>
      </c>
      <c r="AAH11" s="81">
        <f>T.8!F16</f>
        <v>4.9957422651149587E-2</v>
      </c>
      <c r="AAI11" s="81">
        <f>T.8!G16</f>
        <v>0.49276185069543005</v>
      </c>
      <c r="AAJ11" s="81">
        <f>T.8!H16</f>
        <v>0</v>
      </c>
      <c r="AAK11" s="81">
        <f>T.8!I16</f>
        <v>3.2074936133976724E-2</v>
      </c>
      <c r="AAL11" s="81">
        <f>T.8!J16</f>
        <v>3.6616520011353959E-2</v>
      </c>
      <c r="AAM11" s="81">
        <f>T.8!K16</f>
        <v>3.6900369003690037E-2</v>
      </c>
      <c r="AAN11" s="81">
        <f>T.8!L16</f>
        <v>7.3800738007380073E-2</v>
      </c>
      <c r="AAO11" s="81">
        <f>T.8!M16</f>
        <v>3.4345728072665345E-2</v>
      </c>
    </row>
    <row r="12" spans="2:735" x14ac:dyDescent="0.25">
      <c r="T12" s="21"/>
      <c r="U12" s="21"/>
      <c r="V12" s="21"/>
      <c r="W12" s="21"/>
      <c r="X12" s="21"/>
      <c r="Y12" s="21"/>
      <c r="Z12" s="21"/>
      <c r="AA12" s="21"/>
      <c r="AAA12" s="7" t="str">
        <f>T.8!$B$43</f>
        <v>Cádiz</v>
      </c>
      <c r="AAB12" s="7">
        <v>1</v>
      </c>
      <c r="AAC12" s="7" t="str">
        <f>T.8!B44</f>
        <v>Motos y Ciclomotores</v>
      </c>
      <c r="AAD12" s="7">
        <v>1</v>
      </c>
      <c r="AAE12" s="7" t="str">
        <f>T.8!C44</f>
        <v>Leves</v>
      </c>
      <c r="AAF12" s="81">
        <f>T.8!D44</f>
        <v>0.10902193633514762</v>
      </c>
      <c r="AAG12" s="81">
        <f>T.8!E44</f>
        <v>0.11166089394689098</v>
      </c>
      <c r="AAH12" s="81">
        <f>T.8!F44</f>
        <v>1.583374567046017E-2</v>
      </c>
      <c r="AAI12" s="81">
        <f>T.8!G44</f>
        <v>0.4334487877288471</v>
      </c>
      <c r="AAJ12" s="81">
        <f>T.8!H44</f>
        <v>0</v>
      </c>
      <c r="AAK12" s="81">
        <f>T.8!I44</f>
        <v>4.0409038429820222E-2</v>
      </c>
      <c r="AAL12" s="81">
        <f>T.8!J44</f>
        <v>2.4080488207158173E-2</v>
      </c>
      <c r="AAM12" s="81">
        <f>T.8!K44</f>
        <v>8.8405079993402608E-2</v>
      </c>
      <c r="AAN12" s="81">
        <f>T.8!L44</f>
        <v>5.4923305294408711E-2</v>
      </c>
      <c r="AAO12" s="81">
        <f>T.8!M44</f>
        <v>0.12221672439386443</v>
      </c>
    </row>
    <row r="13" spans="2:735" x14ac:dyDescent="0.25">
      <c r="T13" s="21"/>
      <c r="U13" s="21"/>
      <c r="V13" s="21"/>
      <c r="W13" s="21"/>
      <c r="X13" s="21"/>
      <c r="Y13" s="21"/>
      <c r="Z13" s="21"/>
      <c r="AA13" s="21"/>
      <c r="AAA13" s="7" t="str">
        <f>T.8!$B$71</f>
        <v>Córdoba</v>
      </c>
      <c r="AAB13" s="7">
        <v>1</v>
      </c>
      <c r="AAC13" s="7" t="str">
        <f>T.8!B72</f>
        <v>Motos y Ciclomotores</v>
      </c>
      <c r="AAD13" s="7">
        <v>1</v>
      </c>
      <c r="AAE13" s="7" t="str">
        <f>T.8!C72</f>
        <v>Leves</v>
      </c>
      <c r="AAF13" s="81">
        <f>T.8!D72</f>
        <v>0.12370062370062371</v>
      </c>
      <c r="AAG13" s="81">
        <f>T.8!E72</f>
        <v>0.16346153846153846</v>
      </c>
      <c r="AAH13" s="81">
        <f>T.8!F72</f>
        <v>4.9376299376299379E-2</v>
      </c>
      <c r="AAI13" s="81">
        <f>T.8!G72</f>
        <v>0.4248960498960499</v>
      </c>
      <c r="AAJ13" s="81">
        <f>T.8!H72</f>
        <v>0</v>
      </c>
      <c r="AAK13" s="81">
        <f>T.8!I72</f>
        <v>5.1715176715176718E-2</v>
      </c>
      <c r="AAL13" s="81">
        <f>T.8!J72</f>
        <v>3.0925155925155927E-2</v>
      </c>
      <c r="AAM13" s="81">
        <f>T.8!K72</f>
        <v>4.72972972972973E-2</v>
      </c>
      <c r="AAN13" s="81">
        <f>T.8!L72</f>
        <v>5.9511434511434515E-2</v>
      </c>
      <c r="AAO13" s="81">
        <f>T.8!M72</f>
        <v>4.9116424116424119E-2</v>
      </c>
    </row>
    <row r="14" spans="2:735" x14ac:dyDescent="0.25">
      <c r="T14" s="21"/>
      <c r="U14" s="21"/>
      <c r="V14" s="21"/>
      <c r="W14" s="21"/>
      <c r="X14" s="21"/>
      <c r="Y14" s="21"/>
      <c r="Z14" s="21"/>
      <c r="AA14" s="21"/>
      <c r="AAA14" s="7" t="str">
        <f>T.8!$B$99</f>
        <v>Granada</v>
      </c>
      <c r="AAB14" s="7">
        <v>1</v>
      </c>
      <c r="AAC14" s="7" t="str">
        <f>T.8!B100</f>
        <v>Motos y Ciclomotores</v>
      </c>
      <c r="AAD14" s="7">
        <v>1</v>
      </c>
      <c r="AAE14" s="7" t="str">
        <f>T.8!C100</f>
        <v>Leves</v>
      </c>
      <c r="AAF14" s="81">
        <f>T.8!D100</f>
        <v>0.12182392528498832</v>
      </c>
      <c r="AAG14" s="81">
        <f>T.8!E100</f>
        <v>0.15066611729158083</v>
      </c>
      <c r="AAH14" s="81">
        <f>T.8!F100</f>
        <v>2.623266034885318E-2</v>
      </c>
      <c r="AAI14" s="81">
        <f>T.8!G100</f>
        <v>0.45392116467518195</v>
      </c>
      <c r="AAJ14" s="81">
        <f>T.8!H100</f>
        <v>0</v>
      </c>
      <c r="AAK14" s="81">
        <f>T.8!I100</f>
        <v>3.0352973492652108E-2</v>
      </c>
      <c r="AAL14" s="81">
        <f>T.8!J100</f>
        <v>2.595797280593325E-2</v>
      </c>
      <c r="AAM14" s="81">
        <f>T.8!K100</f>
        <v>8.1856887790138722E-2</v>
      </c>
      <c r="AAN14" s="81">
        <f>T.8!L100</f>
        <v>6.6749072929542644E-2</v>
      </c>
      <c r="AAO14" s="81">
        <f>T.8!M100</f>
        <v>4.2439225381128966E-2</v>
      </c>
    </row>
    <row r="15" spans="2:735" x14ac:dyDescent="0.25">
      <c r="T15" s="21"/>
      <c r="U15" s="21"/>
      <c r="V15" s="21"/>
      <c r="W15" s="21"/>
      <c r="X15" s="21"/>
      <c r="Y15" s="21"/>
      <c r="Z15" s="21"/>
      <c r="AA15" s="21"/>
      <c r="AAA15" s="7" t="str">
        <f>T.8!$B$127</f>
        <v>Huelva</v>
      </c>
      <c r="AAB15" s="7">
        <v>1</v>
      </c>
      <c r="AAC15" s="7" t="str">
        <f>T.8!B128</f>
        <v>Motos y Ciclomotores</v>
      </c>
      <c r="AAD15" s="7">
        <v>1</v>
      </c>
      <c r="AAE15" s="7" t="str">
        <f>T.8!C128</f>
        <v>Leves</v>
      </c>
      <c r="AAF15" s="81">
        <f>T.8!D128</f>
        <v>0.16204869857262805</v>
      </c>
      <c r="AAG15" s="81">
        <f>T.8!E128</f>
        <v>0.14693534844668346</v>
      </c>
      <c r="AAH15" s="81">
        <f>T.8!F128</f>
        <v>6.381192275398824E-2</v>
      </c>
      <c r="AAI15" s="81">
        <f>T.8!G128</f>
        <v>0.38287153652392947</v>
      </c>
      <c r="AAJ15" s="81">
        <f>T.8!H128</f>
        <v>0</v>
      </c>
      <c r="AAK15" s="81">
        <f>T.8!I128</f>
        <v>8.4802686817800163E-2</v>
      </c>
      <c r="AAL15" s="81">
        <f>T.8!J128</f>
        <v>3.1066330814441646E-2</v>
      </c>
      <c r="AAM15" s="81">
        <f>T.8!K128</f>
        <v>1.7632241813602016E-2</v>
      </c>
      <c r="AAN15" s="81">
        <f>T.8!L128</f>
        <v>4.4500419815281279E-2</v>
      </c>
      <c r="AAO15" s="81">
        <f>T.8!M128</f>
        <v>6.633081444164568E-2</v>
      </c>
    </row>
    <row r="16" spans="2:735" x14ac:dyDescent="0.25">
      <c r="T16" s="21"/>
      <c r="U16" s="21"/>
      <c r="V16" s="21"/>
      <c r="W16" s="21"/>
      <c r="X16" s="21"/>
      <c r="Y16" s="21"/>
      <c r="Z16" s="21"/>
      <c r="AA16" s="21"/>
      <c r="AAA16" s="7" t="str">
        <f>T.8!$B$155</f>
        <v>Jaén</v>
      </c>
      <c r="AAB16" s="7">
        <v>1</v>
      </c>
      <c r="AAC16" s="7" t="str">
        <f>T.8!B156</f>
        <v>Motos y Ciclomotores</v>
      </c>
      <c r="AAD16" s="7">
        <v>1</v>
      </c>
      <c r="AAE16" s="7" t="str">
        <f>T.8!C156</f>
        <v>Leves</v>
      </c>
      <c r="AAF16" s="81">
        <f>T.8!D156</f>
        <v>0.16164302600472813</v>
      </c>
      <c r="AAG16" s="81">
        <f>T.8!E156</f>
        <v>0.15041371158392436</v>
      </c>
      <c r="AAH16" s="81">
        <f>T.8!F156</f>
        <v>2.4527186761229315E-2</v>
      </c>
      <c r="AAI16" s="81">
        <f>T.8!G156</f>
        <v>0.41134751773049644</v>
      </c>
      <c r="AAJ16" s="81">
        <f>T.8!H156</f>
        <v>0</v>
      </c>
      <c r="AAK16" s="81">
        <f>T.8!I156</f>
        <v>6.7375886524822695E-2</v>
      </c>
      <c r="AAL16" s="81">
        <f>T.8!J156</f>
        <v>3.0141843971631204E-2</v>
      </c>
      <c r="AAM16" s="81">
        <f>T.8!K156</f>
        <v>5.0531914893617018E-2</v>
      </c>
      <c r="AAN16" s="81">
        <f>T.8!L156</f>
        <v>7.3581560283687938E-2</v>
      </c>
      <c r="AAO16" s="81">
        <f>T.8!M156</f>
        <v>3.0437352245862883E-2</v>
      </c>
    </row>
    <row r="17" spans="1:717" x14ac:dyDescent="0.25">
      <c r="T17" s="21"/>
      <c r="U17" s="21"/>
      <c r="V17" s="21"/>
      <c r="W17" s="21"/>
      <c r="X17" s="21"/>
      <c r="Y17" s="21"/>
      <c r="Z17" s="21"/>
      <c r="AA17" s="21"/>
      <c r="AAA17" s="7" t="str">
        <f>T.8!$B$183</f>
        <v>Málaga</v>
      </c>
      <c r="AAB17" s="7">
        <v>1</v>
      </c>
      <c r="AAC17" s="7" t="str">
        <f>T.8!B184</f>
        <v>Motos y Ciclomotores</v>
      </c>
      <c r="AAD17" s="7">
        <v>1</v>
      </c>
      <c r="AAE17" s="7" t="str">
        <f>T.8!C184</f>
        <v>Leves</v>
      </c>
      <c r="AAF17" s="81">
        <f>T.8!D184</f>
        <v>0.15452838063439064</v>
      </c>
      <c r="AAG17" s="81">
        <f>T.8!E184</f>
        <v>0.16517111853088481</v>
      </c>
      <c r="AAH17" s="81">
        <f>T.8!F184</f>
        <v>2.472871452420701E-2</v>
      </c>
      <c r="AAI17" s="81">
        <f>T.8!G184</f>
        <v>0.45680300500834725</v>
      </c>
      <c r="AAJ17" s="81">
        <f>T.8!H184</f>
        <v>0</v>
      </c>
      <c r="AAK17" s="81">
        <f>T.8!I184</f>
        <v>3.4954090150250416E-2</v>
      </c>
      <c r="AAL17" s="81">
        <f>T.8!J184</f>
        <v>1.8572621035058429E-2</v>
      </c>
      <c r="AAM17" s="81">
        <f>T.8!K184</f>
        <v>5.2378964941569281E-2</v>
      </c>
      <c r="AAN17" s="81">
        <f>T.8!L184</f>
        <v>6.2604340567612687E-2</v>
      </c>
      <c r="AAO17" s="81">
        <f>T.8!M184</f>
        <v>3.0258764607679466E-2</v>
      </c>
    </row>
    <row r="18" spans="1:717" x14ac:dyDescent="0.25">
      <c r="T18" s="21"/>
      <c r="U18" s="21"/>
      <c r="V18" s="21"/>
      <c r="W18" s="21"/>
      <c r="X18" s="21"/>
      <c r="Y18" s="21"/>
      <c r="Z18" s="21"/>
      <c r="AA18" s="21"/>
      <c r="AAA18" s="7" t="str">
        <f>T.8!$B$211</f>
        <v>Sevilla</v>
      </c>
      <c r="AAB18" s="7">
        <v>1</v>
      </c>
      <c r="AAC18" s="7" t="str">
        <f>T.8!B212</f>
        <v>Motos y Ciclomotores</v>
      </c>
      <c r="AAD18" s="7">
        <v>1</v>
      </c>
      <c r="AAE18" s="7" t="str">
        <f>T.8!C212</f>
        <v>Leves</v>
      </c>
      <c r="AAF18" s="81">
        <f>T.8!D212</f>
        <v>0.10980592441266598</v>
      </c>
      <c r="AAG18" s="81">
        <f>T.8!E212</f>
        <v>0.15566905005107251</v>
      </c>
      <c r="AAH18" s="81">
        <f>T.8!F212</f>
        <v>2.8089887640449437E-2</v>
      </c>
      <c r="AAI18" s="81">
        <f>T.8!G212</f>
        <v>0.48723186925434114</v>
      </c>
      <c r="AAJ18" s="81">
        <f>T.8!H212</f>
        <v>0</v>
      </c>
      <c r="AAK18" s="81">
        <f>T.8!I212</f>
        <v>3.1664964249233915E-2</v>
      </c>
      <c r="AAL18" s="81">
        <f>T.8!J212</f>
        <v>1.7058222676200205E-2</v>
      </c>
      <c r="AAM18" s="81">
        <f>T.8!K212</f>
        <v>7.9877425944841679E-2</v>
      </c>
      <c r="AAN18" s="81">
        <f>T.8!L212</f>
        <v>5.7609805924412665E-2</v>
      </c>
      <c r="AAO18" s="81">
        <f>T.8!M212</f>
        <v>3.2992849846782434E-2</v>
      </c>
    </row>
    <row r="19" spans="1:717" x14ac:dyDescent="0.25">
      <c r="T19" s="21"/>
      <c r="U19" s="21"/>
      <c r="V19" s="21"/>
      <c r="W19" s="21"/>
      <c r="X19" s="21"/>
      <c r="Y19" s="21"/>
      <c r="Z19" s="21"/>
      <c r="AA19" s="21"/>
      <c r="AAA19" s="7" t="str">
        <f>T.8!$B$15</f>
        <v>Almería</v>
      </c>
      <c r="AAB19" s="7">
        <v>1</v>
      </c>
      <c r="AAC19" s="7" t="str">
        <f>T.8!B16</f>
        <v>Motos y Ciclomotores</v>
      </c>
      <c r="AAD19" s="7">
        <v>2</v>
      </c>
      <c r="AAE19" s="7" t="str">
        <f>T.8!C17</f>
        <v>Graves</v>
      </c>
      <c r="AAF19" s="81">
        <f>T.8!D17</f>
        <v>4.3735949315348459E-2</v>
      </c>
      <c r="AAG19" s="81">
        <f>T.8!E17</f>
        <v>0.11649294911097487</v>
      </c>
      <c r="AAH19" s="81">
        <f>T.8!F17</f>
        <v>2.575107296137339E-2</v>
      </c>
      <c r="AAI19" s="81">
        <f>T.8!G17</f>
        <v>0.30635601880237073</v>
      </c>
      <c r="AAJ19" s="81">
        <f>T.8!H17</f>
        <v>0.15348456979358266</v>
      </c>
      <c r="AAK19" s="81">
        <f>T.8!I17</f>
        <v>7.4187614960147155E-2</v>
      </c>
      <c r="AAL19" s="81">
        <f>T.8!J17</f>
        <v>2.4320457796852647E-2</v>
      </c>
      <c r="AAM19" s="81">
        <f>T.8!K17</f>
        <v>9.217249131412221E-2</v>
      </c>
      <c r="AAN19" s="81">
        <f>T.8!L17</f>
        <v>5.0480277948089104E-2</v>
      </c>
      <c r="AAO19" s="81">
        <f>T.8!M17</f>
        <v>0.11301859799713877</v>
      </c>
    </row>
    <row r="20" spans="1:717" x14ac:dyDescent="0.25">
      <c r="T20" s="21"/>
      <c r="U20" s="21"/>
      <c r="V20" s="21"/>
      <c r="W20" s="21"/>
      <c r="X20" s="21"/>
      <c r="Y20" s="21"/>
      <c r="Z20" s="21"/>
      <c r="AA20" s="21"/>
      <c r="AAA20" s="7" t="str">
        <f>T.8!$B$43</f>
        <v>Cádiz</v>
      </c>
      <c r="AAB20" s="7">
        <v>1</v>
      </c>
      <c r="AAC20" s="7" t="str">
        <f>T.8!B44</f>
        <v>Motos y Ciclomotores</v>
      </c>
      <c r="AAD20" s="7">
        <v>2</v>
      </c>
      <c r="AAE20" s="7" t="str">
        <f>T.8!C45</f>
        <v>Graves</v>
      </c>
      <c r="AAF20" s="81">
        <f>T.8!D45</f>
        <v>4.4444444444444446E-2</v>
      </c>
      <c r="AAG20" s="81">
        <f>T.8!E45</f>
        <v>8.7689594356261016E-2</v>
      </c>
      <c r="AAH20" s="81">
        <f>T.8!F45</f>
        <v>1.9682539682539683E-2</v>
      </c>
      <c r="AAI20" s="81">
        <f>T.8!G45</f>
        <v>0.29989417989417988</v>
      </c>
      <c r="AAJ20" s="81">
        <f>T.8!H45</f>
        <v>0.1398941798941799</v>
      </c>
      <c r="AAK20" s="81">
        <f>T.8!I45</f>
        <v>8.9735449735449738E-2</v>
      </c>
      <c r="AAL20" s="81">
        <f>T.8!J45</f>
        <v>2.0176366843033509E-2</v>
      </c>
      <c r="AAM20" s="81">
        <f>T.8!K45</f>
        <v>0.13178130511463845</v>
      </c>
      <c r="AAN20" s="81">
        <f>T.8!L45</f>
        <v>5.7989417989417986E-2</v>
      </c>
      <c r="AAO20" s="81">
        <f>T.8!M45</f>
        <v>0.10871252204585538</v>
      </c>
    </row>
    <row r="21" spans="1:717" x14ac:dyDescent="0.25">
      <c r="AAA21" s="7" t="str">
        <f>T.8!$B$71</f>
        <v>Córdoba</v>
      </c>
      <c r="AAB21" s="7">
        <v>1</v>
      </c>
      <c r="AAC21" s="7" t="str">
        <f>T.8!B72</f>
        <v>Motos y Ciclomotores</v>
      </c>
      <c r="AAD21" s="7">
        <v>2</v>
      </c>
      <c r="AAE21" s="7" t="str">
        <f>T.8!C73</f>
        <v>Graves</v>
      </c>
      <c r="AAF21" s="81">
        <f>T.8!D73</f>
        <v>3.7607804326311327E-2</v>
      </c>
      <c r="AAG21" s="81">
        <f>T.8!E73</f>
        <v>0.10151279513643433</v>
      </c>
      <c r="AAH21" s="81">
        <f>T.8!F73</f>
        <v>2.4741976530467977E-2</v>
      </c>
      <c r="AAI21" s="81">
        <f>T.8!G73</f>
        <v>0.30835571893114661</v>
      </c>
      <c r="AAJ21" s="81">
        <f>T.8!H73</f>
        <v>0.1522691927046515</v>
      </c>
      <c r="AAK21" s="81">
        <f>T.8!I73</f>
        <v>6.9560299731372829E-2</v>
      </c>
      <c r="AAL21" s="81">
        <f>T.8!J73</f>
        <v>2.3045383854093032E-2</v>
      </c>
      <c r="AAM21" s="81">
        <f>T.8!K73</f>
        <v>0.12780998162024601</v>
      </c>
      <c r="AAN21" s="81">
        <f>T.8!L73</f>
        <v>4.1707903294217447E-2</v>
      </c>
      <c r="AAO21" s="81">
        <f>T.8!M73</f>
        <v>0.11338894387105895</v>
      </c>
    </row>
    <row r="22" spans="1:717" x14ac:dyDescent="0.25">
      <c r="AAA22" s="7" t="str">
        <f>T.8!$B$99</f>
        <v>Granada</v>
      </c>
      <c r="AAB22" s="7">
        <v>1</v>
      </c>
      <c r="AAC22" s="7" t="str">
        <f>T.8!B100</f>
        <v>Motos y Ciclomotores</v>
      </c>
      <c r="AAD22" s="7">
        <v>2</v>
      </c>
      <c r="AAE22" s="7" t="str">
        <f>T.8!C101</f>
        <v>Graves</v>
      </c>
      <c r="AAF22" s="81">
        <f>T.8!D101</f>
        <v>3.1469176818014026E-2</v>
      </c>
      <c r="AAG22" s="81">
        <f>T.8!E101</f>
        <v>0.10188261351052048</v>
      </c>
      <c r="AAH22" s="81">
        <f>T.8!F101</f>
        <v>2.3163528977482466E-2</v>
      </c>
      <c r="AAI22" s="81">
        <f>T.8!G101</f>
        <v>0.32373569582871908</v>
      </c>
      <c r="AAJ22" s="81">
        <f>T.8!H101</f>
        <v>0.12624584717607973</v>
      </c>
      <c r="AAK22" s="81">
        <f>T.8!I101</f>
        <v>7.5765965300849017E-2</v>
      </c>
      <c r="AAL22" s="81">
        <f>T.8!J101</f>
        <v>2.3163528977482466E-2</v>
      </c>
      <c r="AAM22" s="81">
        <f>T.8!K101</f>
        <v>0.14534883720930233</v>
      </c>
      <c r="AAN22" s="81">
        <f>T.8!L101</f>
        <v>6.6352897748246584E-2</v>
      </c>
      <c r="AAO22" s="81">
        <f>T.8!M101</f>
        <v>8.2871908453303805E-2</v>
      </c>
    </row>
    <row r="23" spans="1:717" x14ac:dyDescent="0.25">
      <c r="AAA23" s="7" t="str">
        <f>T.8!$B$127</f>
        <v>Huelva</v>
      </c>
      <c r="AAB23" s="7">
        <v>1</v>
      </c>
      <c r="AAC23" s="7" t="str">
        <f>T.8!B128</f>
        <v>Motos y Ciclomotores</v>
      </c>
      <c r="AAD23" s="7">
        <v>2</v>
      </c>
      <c r="AAE23" s="7" t="str">
        <f>T.8!C129</f>
        <v>Graves</v>
      </c>
      <c r="AAF23" s="81">
        <f>T.8!D129</f>
        <v>4.7594278283485045E-2</v>
      </c>
      <c r="AAG23" s="81">
        <f>T.8!E129</f>
        <v>0.11859557867360208</v>
      </c>
      <c r="AAH23" s="81">
        <f>T.8!F129</f>
        <v>2.8088426527958388E-2</v>
      </c>
      <c r="AAI23" s="81">
        <f>T.8!G129</f>
        <v>0.27906371911573474</v>
      </c>
      <c r="AAJ23" s="81">
        <f>T.8!H129</f>
        <v>0.18257477243172951</v>
      </c>
      <c r="AAK23" s="81">
        <f>T.8!I129</f>
        <v>6.6059817945383612E-2</v>
      </c>
      <c r="AAL23" s="81">
        <f>T.8!J129</f>
        <v>1.1183355006501951E-2</v>
      </c>
      <c r="AAM23" s="81">
        <f>T.8!K129</f>
        <v>0.11001300390117034</v>
      </c>
      <c r="AAN23" s="81">
        <f>T.8!L129</f>
        <v>3.8751625487646296E-2</v>
      </c>
      <c r="AAO23" s="81">
        <f>T.8!M129</f>
        <v>0.11807542262678804</v>
      </c>
    </row>
    <row r="24" spans="1:717" x14ac:dyDescent="0.25">
      <c r="AAA24" s="7" t="str">
        <f>T.8!$B$155</f>
        <v>Jaén</v>
      </c>
      <c r="AAB24" s="7">
        <v>1</v>
      </c>
      <c r="AAC24" s="7" t="str">
        <f>T.8!B156</f>
        <v>Motos y Ciclomotores</v>
      </c>
      <c r="AAD24" s="7">
        <v>2</v>
      </c>
      <c r="AAE24" s="7" t="str">
        <f>T.8!C157</f>
        <v>Graves</v>
      </c>
      <c r="AAF24" s="81">
        <f>T.8!D157</f>
        <v>4.0615384615384616E-2</v>
      </c>
      <c r="AAG24" s="81">
        <f>T.8!E157</f>
        <v>0.11958974358974359</v>
      </c>
      <c r="AAH24" s="81">
        <f>T.8!F157</f>
        <v>1.8871794871794873E-2</v>
      </c>
      <c r="AAI24" s="81">
        <f>T.8!G157</f>
        <v>0.27589743589743587</v>
      </c>
      <c r="AAJ24" s="81">
        <f>T.8!H157</f>
        <v>0.14810256410256412</v>
      </c>
      <c r="AAK24" s="81">
        <f>T.8!I157</f>
        <v>7.5897435897435903E-2</v>
      </c>
      <c r="AAL24" s="81">
        <f>T.8!J157</f>
        <v>2.441025641025641E-2</v>
      </c>
      <c r="AAM24" s="81">
        <f>T.8!K157</f>
        <v>0.12841025641025641</v>
      </c>
      <c r="AAN24" s="81">
        <f>T.8!L157</f>
        <v>4.7794871794871796E-2</v>
      </c>
      <c r="AAO24" s="81">
        <f>T.8!M157</f>
        <v>0.12041025641025641</v>
      </c>
    </row>
    <row r="25" spans="1:717" x14ac:dyDescent="0.25">
      <c r="AAA25" s="7" t="str">
        <f>T.8!$B$183</f>
        <v>Málaga</v>
      </c>
      <c r="AAB25" s="7">
        <v>1</v>
      </c>
      <c r="AAC25" s="7" t="str">
        <f>T.8!B184</f>
        <v>Motos y Ciclomotores</v>
      </c>
      <c r="AAD25" s="7">
        <v>2</v>
      </c>
      <c r="AAE25" s="7" t="str">
        <f>T.8!C185</f>
        <v>Graves</v>
      </c>
      <c r="AAF25" s="81">
        <f>T.8!D185</f>
        <v>3.8544486761804247E-2</v>
      </c>
      <c r="AAG25" s="81">
        <f>T.8!E185</f>
        <v>9.7508374248611945E-2</v>
      </c>
      <c r="AAH25" s="81">
        <f>T.8!F185</f>
        <v>2.2576056531913916E-2</v>
      </c>
      <c r="AAI25" s="81">
        <f>T.8!G185</f>
        <v>0.33028954251365117</v>
      </c>
      <c r="AAJ25" s="81">
        <f>T.8!H185</f>
        <v>0.12834396365805534</v>
      </c>
      <c r="AAK25" s="81">
        <f>T.8!I185</f>
        <v>9.1451383471756992E-2</v>
      </c>
      <c r="AAL25" s="81">
        <f>T.8!J185</f>
        <v>2.5053916395172762E-2</v>
      </c>
      <c r="AAM25" s="81">
        <f>T.8!K185</f>
        <v>0.12173633735603176</v>
      </c>
      <c r="AAN25" s="81">
        <f>T.8!L185</f>
        <v>5.0979672371862524E-2</v>
      </c>
      <c r="AAO25" s="81">
        <f>T.8!M185</f>
        <v>9.3516266691139355E-2</v>
      </c>
    </row>
    <row r="26" spans="1:717" x14ac:dyDescent="0.25">
      <c r="AAA26" s="7" t="str">
        <f>T.8!$B$211</f>
        <v>Sevilla</v>
      </c>
      <c r="AAB26" s="7">
        <v>1</v>
      </c>
      <c r="AAC26" s="7" t="str">
        <f>T.8!B212</f>
        <v>Motos y Ciclomotores</v>
      </c>
      <c r="AAD26" s="7">
        <v>2</v>
      </c>
      <c r="AAE26" s="7" t="str">
        <f>T.8!C213</f>
        <v>Graves</v>
      </c>
      <c r="AAF26" s="81">
        <f>T.8!D213</f>
        <v>3.5903472630959388E-2</v>
      </c>
      <c r="AAG26" s="81">
        <f>T.8!E213</f>
        <v>9.8560650650115045E-2</v>
      </c>
      <c r="AAH26" s="81">
        <f>T.8!F213</f>
        <v>2.8091390657606078E-2</v>
      </c>
      <c r="AAI26" s="81">
        <f>T.8!G213</f>
        <v>0.31794103483332442</v>
      </c>
      <c r="AAJ26" s="81">
        <f>T.8!H213</f>
        <v>0.15720477286104126</v>
      </c>
      <c r="AAK26" s="81">
        <f>T.8!I213</f>
        <v>7.774626785809835E-2</v>
      </c>
      <c r="AAL26" s="81">
        <f>T.8!J213</f>
        <v>1.5303119482048263E-2</v>
      </c>
      <c r="AAM26" s="81">
        <f>T.8!K213</f>
        <v>0.10952966985927551</v>
      </c>
      <c r="AAN26" s="81">
        <f>T.8!L213</f>
        <v>4.6818984429343465E-2</v>
      </c>
      <c r="AAO26" s="81">
        <f>T.8!M213</f>
        <v>0.11290063673818825</v>
      </c>
    </row>
    <row r="27" spans="1:717" x14ac:dyDescent="0.25">
      <c r="T27" s="21"/>
      <c r="U27" s="21"/>
      <c r="V27" s="21"/>
      <c r="W27" s="21"/>
      <c r="X27" s="21"/>
      <c r="Y27" s="21"/>
      <c r="Z27" s="21"/>
      <c r="AA27" s="21"/>
      <c r="AAA27" s="7" t="str">
        <f>T.8!$B$15</f>
        <v>Almería</v>
      </c>
      <c r="AAB27" s="7">
        <v>1</v>
      </c>
      <c r="AAC27" s="7" t="str">
        <f>T.8!B16</f>
        <v>Motos y Ciclomotores</v>
      </c>
      <c r="AAD27" s="7">
        <v>3</v>
      </c>
      <c r="AAE27" s="7" t="str">
        <f>T.8!C18</f>
        <v>Muy Graves</v>
      </c>
      <c r="AAF27" s="81">
        <f>T.8!D18</f>
        <v>0</v>
      </c>
      <c r="AAG27" s="81">
        <f>T.8!E18</f>
        <v>0</v>
      </c>
      <c r="AAH27" s="81">
        <f>T.8!F18</f>
        <v>0</v>
      </c>
      <c r="AAI27" s="81">
        <f>T.8!G18</f>
        <v>0</v>
      </c>
      <c r="AAJ27" s="81">
        <f>T.8!H18</f>
        <v>0</v>
      </c>
      <c r="AAK27" s="81">
        <f>T.8!I18</f>
        <v>0.92307692307692313</v>
      </c>
      <c r="AAL27" s="81">
        <f>T.8!J18</f>
        <v>0</v>
      </c>
      <c r="AAM27" s="81">
        <f>T.8!K18</f>
        <v>7.6923076923076927E-2</v>
      </c>
      <c r="AAN27" s="81">
        <f>T.8!L18</f>
        <v>0</v>
      </c>
      <c r="AAO27" s="81">
        <f>T.8!M18</f>
        <v>0</v>
      </c>
    </row>
    <row r="28" spans="1:717" x14ac:dyDescent="0.25">
      <c r="A28" s="123"/>
      <c r="B28" s="123"/>
      <c r="C28" s="123"/>
      <c r="D28" s="123"/>
      <c r="E28" s="123"/>
      <c r="F28" s="123"/>
      <c r="G28" s="123"/>
      <c r="H28" s="123"/>
      <c r="I28" s="123"/>
      <c r="J28" s="123"/>
      <c r="K28" s="123"/>
      <c r="L28" s="123"/>
      <c r="M28" s="123"/>
      <c r="N28" s="123"/>
      <c r="O28" s="124"/>
      <c r="P28" s="124"/>
      <c r="AAA28" s="7" t="str">
        <f>T.8!$B$43</f>
        <v>Cádiz</v>
      </c>
      <c r="AAB28" s="7">
        <v>1</v>
      </c>
      <c r="AAC28" s="7" t="str">
        <f>T.8!B44</f>
        <v>Motos y Ciclomotores</v>
      </c>
      <c r="AAD28" s="7">
        <v>3</v>
      </c>
      <c r="AAE28" s="7" t="str">
        <f>T.8!C46</f>
        <v>Muy Graves</v>
      </c>
      <c r="AAF28" s="81">
        <f>T.8!D46</f>
        <v>0</v>
      </c>
      <c r="AAG28" s="81">
        <f>T.8!E46</f>
        <v>0</v>
      </c>
      <c r="AAH28" s="81">
        <f>T.8!F46</f>
        <v>0</v>
      </c>
      <c r="AAI28" s="81">
        <f>T.8!G46</f>
        <v>0</v>
      </c>
      <c r="AAJ28" s="81">
        <f>T.8!H46</f>
        <v>0</v>
      </c>
      <c r="AAK28" s="81">
        <f>T.8!I46</f>
        <v>0.82456140350877194</v>
      </c>
      <c r="AAL28" s="81">
        <f>T.8!J46</f>
        <v>0</v>
      </c>
      <c r="AAM28" s="81">
        <f>T.8!K46</f>
        <v>0.14035087719298245</v>
      </c>
      <c r="AAN28" s="81">
        <f>T.8!L46</f>
        <v>3.5087719298245612E-2</v>
      </c>
      <c r="AAO28" s="81">
        <f>T.8!M46</f>
        <v>0</v>
      </c>
    </row>
    <row r="29" spans="1:717" x14ac:dyDescent="0.25">
      <c r="A29" s="33"/>
      <c r="B29" s="33"/>
      <c r="C29" s="33"/>
      <c r="D29" s="33"/>
      <c r="E29" s="33"/>
      <c r="F29" s="33"/>
      <c r="G29" s="33"/>
      <c r="H29" s="33"/>
      <c r="I29" s="33"/>
      <c r="J29" s="33"/>
      <c r="K29" s="33"/>
      <c r="L29" s="33"/>
      <c r="M29" s="33"/>
      <c r="N29" s="33"/>
      <c r="O29" s="45"/>
      <c r="P29" s="45"/>
      <c r="AAA29" s="7" t="str">
        <f>T.8!$B$71</f>
        <v>Córdoba</v>
      </c>
      <c r="AAB29" s="7">
        <v>1</v>
      </c>
      <c r="AAC29" s="7" t="str">
        <f>T.8!B72</f>
        <v>Motos y Ciclomotores</v>
      </c>
      <c r="AAD29" s="7">
        <v>3</v>
      </c>
      <c r="AAE29" s="7" t="str">
        <f>T.8!C74</f>
        <v>Muy Graves</v>
      </c>
      <c r="AAF29" s="81">
        <f>T.8!D74</f>
        <v>0</v>
      </c>
      <c r="AAG29" s="81">
        <f>T.8!E74</f>
        <v>0</v>
      </c>
      <c r="AAH29" s="81">
        <f>T.8!F74</f>
        <v>0</v>
      </c>
      <c r="AAI29" s="81">
        <f>T.8!G74</f>
        <v>0</v>
      </c>
      <c r="AAJ29" s="81">
        <f>T.8!H74</f>
        <v>0</v>
      </c>
      <c r="AAK29" s="81">
        <f>T.8!I74</f>
        <v>0.83870967741935487</v>
      </c>
      <c r="AAL29" s="81">
        <f>T.8!J74</f>
        <v>0</v>
      </c>
      <c r="AAM29" s="81">
        <f>T.8!K74</f>
        <v>0.12903225806451613</v>
      </c>
      <c r="AAN29" s="81">
        <f>T.8!L74</f>
        <v>3.2258064516129031E-2</v>
      </c>
      <c r="AAO29" s="81">
        <f>T.8!M74</f>
        <v>0</v>
      </c>
    </row>
    <row r="30" spans="1:717" x14ac:dyDescent="0.25">
      <c r="B30" s="122" t="s">
        <v>121</v>
      </c>
      <c r="AAA30" s="7" t="str">
        <f>T.8!$B$99</f>
        <v>Granada</v>
      </c>
      <c r="AAB30" s="7">
        <v>1</v>
      </c>
      <c r="AAC30" s="7" t="str">
        <f>T.8!B100</f>
        <v>Motos y Ciclomotores</v>
      </c>
      <c r="AAD30" s="7">
        <v>3</v>
      </c>
      <c r="AAE30" s="7" t="str">
        <f>T.8!C102</f>
        <v>Muy Graves</v>
      </c>
      <c r="AAF30" s="81">
        <f>T.8!D102</f>
        <v>0</v>
      </c>
      <c r="AAG30" s="81">
        <f>T.8!E102</f>
        <v>0</v>
      </c>
      <c r="AAH30" s="81">
        <f>T.8!F102</f>
        <v>2.8571428571428571E-2</v>
      </c>
      <c r="AAI30" s="81">
        <f>T.8!G102</f>
        <v>0</v>
      </c>
      <c r="AAJ30" s="81">
        <f>T.8!H102</f>
        <v>0</v>
      </c>
      <c r="AAK30" s="81">
        <f>T.8!I102</f>
        <v>0.77142857142857146</v>
      </c>
      <c r="AAL30" s="81">
        <f>T.8!J102</f>
        <v>0</v>
      </c>
      <c r="AAM30" s="81">
        <f>T.8!K102</f>
        <v>0.2</v>
      </c>
      <c r="AAN30" s="81">
        <f>T.8!L102</f>
        <v>0</v>
      </c>
      <c r="AAO30" s="81">
        <f>T.8!M102</f>
        <v>0</v>
      </c>
    </row>
    <row r="31" spans="1:717" x14ac:dyDescent="0.25">
      <c r="AAA31" s="7" t="str">
        <f>T.8!$B$127</f>
        <v>Huelva</v>
      </c>
      <c r="AAB31" s="7">
        <v>1</v>
      </c>
      <c r="AAC31" s="7" t="str">
        <f>T.8!B128</f>
        <v>Motos y Ciclomotores</v>
      </c>
      <c r="AAD31" s="7">
        <v>3</v>
      </c>
      <c r="AAE31" s="7" t="str">
        <f>T.8!C130</f>
        <v>Muy Graves</v>
      </c>
      <c r="AAF31" s="81">
        <f>T.8!D130</f>
        <v>0</v>
      </c>
      <c r="AAG31" s="81">
        <f>T.8!E130</f>
        <v>0</v>
      </c>
      <c r="AAH31" s="81">
        <f>T.8!F130</f>
        <v>0</v>
      </c>
      <c r="AAI31" s="81">
        <f>T.8!G130</f>
        <v>0</v>
      </c>
      <c r="AAJ31" s="81">
        <f>T.8!H130</f>
        <v>0</v>
      </c>
      <c r="AAK31" s="81">
        <f>T.8!I130</f>
        <v>0.75</v>
      </c>
      <c r="AAL31" s="81">
        <f>T.8!J130</f>
        <v>0</v>
      </c>
      <c r="AAM31" s="81">
        <f>T.8!K130</f>
        <v>0.25</v>
      </c>
      <c r="AAN31" s="81">
        <f>T.8!L130</f>
        <v>0</v>
      </c>
      <c r="AAO31" s="81">
        <f>T.8!M130</f>
        <v>0</v>
      </c>
    </row>
    <row r="32" spans="1:717" x14ac:dyDescent="0.25">
      <c r="AAA32" s="7" t="str">
        <f>T.8!$B$155</f>
        <v>Jaén</v>
      </c>
      <c r="AAB32" s="7">
        <v>1</v>
      </c>
      <c r="AAC32" s="7" t="str">
        <f>T.8!B156</f>
        <v>Motos y Ciclomotores</v>
      </c>
      <c r="AAD32" s="7">
        <v>3</v>
      </c>
      <c r="AAE32" s="7" t="str">
        <f>T.8!C158</f>
        <v>Muy Graves</v>
      </c>
      <c r="AAF32" s="81">
        <f>T.8!D158</f>
        <v>0</v>
      </c>
      <c r="AAG32" s="81">
        <f>T.8!E158</f>
        <v>0</v>
      </c>
      <c r="AAH32" s="81">
        <f>T.8!F158</f>
        <v>0</v>
      </c>
      <c r="AAI32" s="81">
        <f>T.8!G158</f>
        <v>0</v>
      </c>
      <c r="AAJ32" s="81">
        <f>T.8!H158</f>
        <v>0</v>
      </c>
      <c r="AAK32" s="81">
        <f>T.8!I158</f>
        <v>0.7142857142857143</v>
      </c>
      <c r="AAL32" s="81">
        <f>T.8!J158</f>
        <v>0</v>
      </c>
      <c r="AAM32" s="81">
        <f>T.8!K158</f>
        <v>0.14285714285714285</v>
      </c>
      <c r="AAN32" s="81">
        <f>T.8!L158</f>
        <v>0.14285714285714285</v>
      </c>
      <c r="AAO32" s="81">
        <f>T.8!M158</f>
        <v>0</v>
      </c>
    </row>
    <row r="33" spans="703:717" x14ac:dyDescent="0.25">
      <c r="AAA33" s="7" t="str">
        <f>T.8!$B$183</f>
        <v>Málaga</v>
      </c>
      <c r="AAB33" s="7">
        <v>1</v>
      </c>
      <c r="AAC33" s="7" t="str">
        <f>T.8!B184</f>
        <v>Motos y Ciclomotores</v>
      </c>
      <c r="AAD33" s="7">
        <v>3</v>
      </c>
      <c r="AAE33" s="7" t="str">
        <f>T.8!C186</f>
        <v>Muy Graves</v>
      </c>
      <c r="AAF33" s="81">
        <f>T.8!D186</f>
        <v>0</v>
      </c>
      <c r="AAG33" s="81">
        <f>T.8!E186</f>
        <v>0</v>
      </c>
      <c r="AAH33" s="81">
        <f>T.8!F186</f>
        <v>2.7397260273972601E-2</v>
      </c>
      <c r="AAI33" s="81">
        <f>T.8!G186</f>
        <v>0</v>
      </c>
      <c r="AAJ33" s="81">
        <f>T.8!H186</f>
        <v>0</v>
      </c>
      <c r="AAK33" s="81">
        <f>T.8!I186</f>
        <v>0.79452054794520544</v>
      </c>
      <c r="AAL33" s="81">
        <f>T.8!J186</f>
        <v>0</v>
      </c>
      <c r="AAM33" s="81">
        <f>T.8!K186</f>
        <v>0.13698630136986301</v>
      </c>
      <c r="AAN33" s="81">
        <f>T.8!L186</f>
        <v>4.1095890410958902E-2</v>
      </c>
      <c r="AAO33" s="81">
        <f>T.8!M186</f>
        <v>0</v>
      </c>
    </row>
    <row r="34" spans="703:717" x14ac:dyDescent="0.25">
      <c r="AAA34" s="7" t="str">
        <f>T.8!$B$211</f>
        <v>Sevilla</v>
      </c>
      <c r="AAB34" s="7">
        <v>1</v>
      </c>
      <c r="AAC34" s="7" t="str">
        <f>T.8!B212</f>
        <v>Motos y Ciclomotores</v>
      </c>
      <c r="AAD34" s="7">
        <v>3</v>
      </c>
      <c r="AAE34" s="7" t="str">
        <f>T.8!C214</f>
        <v>Muy Graves</v>
      </c>
      <c r="AAF34" s="81">
        <f>T.8!D214</f>
        <v>0</v>
      </c>
      <c r="AAG34" s="81">
        <f>T.8!E214</f>
        <v>0</v>
      </c>
      <c r="AAH34" s="81">
        <f>T.8!F214</f>
        <v>5.9523809523809521E-2</v>
      </c>
      <c r="AAI34" s="81">
        <f>T.8!G214</f>
        <v>0</v>
      </c>
      <c r="AAJ34" s="81">
        <f>T.8!H214</f>
        <v>0</v>
      </c>
      <c r="AAK34" s="81">
        <f>T.8!I214</f>
        <v>0.61904761904761907</v>
      </c>
      <c r="AAL34" s="81">
        <f>T.8!J214</f>
        <v>0</v>
      </c>
      <c r="AAM34" s="81">
        <f>T.8!K214</f>
        <v>0.26190476190476192</v>
      </c>
      <c r="AAN34" s="81">
        <f>T.8!L214</f>
        <v>5.9523809523809521E-2</v>
      </c>
      <c r="AAO34" s="81">
        <f>T.8!M214</f>
        <v>0</v>
      </c>
    </row>
    <row r="35" spans="703:717" x14ac:dyDescent="0.25">
      <c r="AAA35" s="7" t="str">
        <f>T.8!$B$15</f>
        <v>Almería</v>
      </c>
      <c r="AAB35" s="7">
        <v>2</v>
      </c>
      <c r="AAC35" s="7" t="str">
        <f>T.8!B19</f>
        <v>Turismos</v>
      </c>
      <c r="AAD35" s="7">
        <v>1</v>
      </c>
      <c r="AAE35" s="7" t="str">
        <f>T.8!C19</f>
        <v>Leves</v>
      </c>
      <c r="AAF35" s="81">
        <f>T.8!D19</f>
        <v>9.3020458438384107E-2</v>
      </c>
      <c r="AAG35" s="81">
        <f>T.8!E19</f>
        <v>0.14359879905309955</v>
      </c>
      <c r="AAH35" s="81">
        <f>T.8!F19</f>
        <v>7.3519505764160203E-3</v>
      </c>
      <c r="AAI35" s="81">
        <f>T.8!G19</f>
        <v>0.37320772147269965</v>
      </c>
      <c r="AAJ35" s="81">
        <f>T.8!H19</f>
        <v>6.4955060720953064E-4</v>
      </c>
      <c r="AAK35" s="81">
        <f>T.8!I19</f>
        <v>6.1659192825112105E-2</v>
      </c>
      <c r="AAL35" s="81">
        <f>T.8!J19</f>
        <v>5.5336900248272675E-2</v>
      </c>
      <c r="AAM35" s="81">
        <f>T.8!K19</f>
        <v>2.0992513327816164E-2</v>
      </c>
      <c r="AAN35" s="81">
        <f>T.8!L19</f>
        <v>0.24418291345099019</v>
      </c>
      <c r="AAO35" s="81">
        <f>T.8!M19</f>
        <v>0</v>
      </c>
    </row>
    <row r="36" spans="703:717" x14ac:dyDescent="0.25">
      <c r="AAA36" s="7" t="str">
        <f>T.8!$B$43</f>
        <v>Cádiz</v>
      </c>
      <c r="AAB36" s="7">
        <v>2</v>
      </c>
      <c r="AAC36" s="7" t="str">
        <f>T.8!B47</f>
        <v>Turismos</v>
      </c>
      <c r="AAD36" s="7">
        <v>1</v>
      </c>
      <c r="AAE36" s="7" t="str">
        <f>T.8!C47</f>
        <v>Leves</v>
      </c>
      <c r="AAF36" s="81">
        <f>T.8!D47</f>
        <v>6.6828580722107775E-2</v>
      </c>
      <c r="AAG36" s="81">
        <f>T.8!E47</f>
        <v>0.12601973327550689</v>
      </c>
      <c r="AAH36" s="81">
        <f>T.8!F47</f>
        <v>3.5736745093787269E-3</v>
      </c>
      <c r="AAI36" s="81">
        <f>T.8!G47</f>
        <v>0.47001192670497671</v>
      </c>
      <c r="AAJ36" s="81">
        <f>T.8!H47</f>
        <v>7.7198308576385127E-4</v>
      </c>
      <c r="AAK36" s="81">
        <f>T.8!I47</f>
        <v>8.4553832809281151E-2</v>
      </c>
      <c r="AAL36" s="81">
        <f>T.8!J47</f>
        <v>3.3416458852867828E-2</v>
      </c>
      <c r="AAM36" s="81">
        <f>T.8!K47</f>
        <v>1.2885178358451696E-2</v>
      </c>
      <c r="AAN36" s="81">
        <f>T.8!L47</f>
        <v>0.20192128374715385</v>
      </c>
      <c r="AAO36" s="81">
        <f>T.8!M47</f>
        <v>1.7347934511547219E-5</v>
      </c>
    </row>
    <row r="37" spans="703:717" x14ac:dyDescent="0.25">
      <c r="AAA37" s="7" t="str">
        <f>T.8!$B$71</f>
        <v>Córdoba</v>
      </c>
      <c r="AAB37" s="7">
        <v>2</v>
      </c>
      <c r="AAC37" s="7" t="str">
        <f>T.8!B75</f>
        <v>Turismos</v>
      </c>
      <c r="AAD37" s="7">
        <v>1</v>
      </c>
      <c r="AAE37" s="7" t="str">
        <f>T.8!C75</f>
        <v>Leves</v>
      </c>
      <c r="AAF37" s="81">
        <f>T.8!D75</f>
        <v>0.11058263279230608</v>
      </c>
      <c r="AAG37" s="81">
        <f>T.8!E75</f>
        <v>0.15010013273408937</v>
      </c>
      <c r="AAH37" s="81">
        <f>T.8!F75</f>
        <v>5.2045735044128263E-3</v>
      </c>
      <c r="AAI37" s="81">
        <f>T.8!G75</f>
        <v>0.40957781244906039</v>
      </c>
      <c r="AAJ37" s="81">
        <f>T.8!H75</f>
        <v>7.7428218801667325E-4</v>
      </c>
      <c r="AAK37" s="81">
        <f>T.8!I75</f>
        <v>8.776168409286729E-2</v>
      </c>
      <c r="AAL37" s="81">
        <f>T.8!J75</f>
        <v>4.1479402929464636E-2</v>
      </c>
      <c r="AAM37" s="81">
        <f>T.8!K75</f>
        <v>1.6748946277623827E-2</v>
      </c>
      <c r="AAN37" s="81">
        <f>T.8!L75</f>
        <v>0.17776471136157232</v>
      </c>
      <c r="AAO37" s="81">
        <f>T.8!M75</f>
        <v>5.8216705865915283E-6</v>
      </c>
    </row>
    <row r="38" spans="703:717" x14ac:dyDescent="0.25">
      <c r="AAA38" s="7" t="str">
        <f>T.8!$B$99</f>
        <v>Granada</v>
      </c>
      <c r="AAB38" s="7">
        <v>2</v>
      </c>
      <c r="AAC38" s="7" t="str">
        <f>T.8!B103</f>
        <v>Turismos</v>
      </c>
      <c r="AAD38" s="7">
        <v>1</v>
      </c>
      <c r="AAE38" s="7" t="str">
        <f>T.8!C103</f>
        <v>Leves</v>
      </c>
      <c r="AAF38" s="81">
        <f>T.8!D103</f>
        <v>9.2064314303174036E-2</v>
      </c>
      <c r="AAG38" s="81">
        <f>T.8!E103</f>
        <v>0.15756437703106851</v>
      </c>
      <c r="AAH38" s="81">
        <f>T.8!F103</f>
        <v>7.3209523308471504E-3</v>
      </c>
      <c r="AAI38" s="81">
        <f>T.8!G103</f>
        <v>0.41706360608501047</v>
      </c>
      <c r="AAJ38" s="81">
        <f>T.8!H103</f>
        <v>5.5443364805199532E-4</v>
      </c>
      <c r="AAK38" s="81">
        <f>T.8!I103</f>
        <v>7.9773693944532348E-2</v>
      </c>
      <c r="AAL38" s="81">
        <f>T.8!J103</f>
        <v>3.2837041024042994E-2</v>
      </c>
      <c r="AAM38" s="81">
        <f>T.8!K103</f>
        <v>2.1408423344489457E-2</v>
      </c>
      <c r="AAN38" s="81">
        <f>T.8!L103</f>
        <v>0.19140911132784835</v>
      </c>
      <c r="AAO38" s="81">
        <f>T.8!M103</f>
        <v>4.0469609346860979E-6</v>
      </c>
    </row>
    <row r="39" spans="703:717" x14ac:dyDescent="0.25">
      <c r="AAA39" s="7" t="str">
        <f>T.8!$B$127</f>
        <v>Huelva</v>
      </c>
      <c r="AAB39" s="7">
        <v>2</v>
      </c>
      <c r="AAC39" s="7" t="str">
        <f>T.8!B131</f>
        <v>Turismos</v>
      </c>
      <c r="AAD39" s="7">
        <v>1</v>
      </c>
      <c r="AAE39" s="7" t="str">
        <f>T.8!C131</f>
        <v>Leves</v>
      </c>
      <c r="AAF39" s="81">
        <f>T.8!D131</f>
        <v>0.10998581949590595</v>
      </c>
      <c r="AAG39" s="81">
        <f>T.8!E131</f>
        <v>9.9638625863409727E-2</v>
      </c>
      <c r="AAH39" s="81">
        <f>T.8!F131</f>
        <v>2.927587941997164E-3</v>
      </c>
      <c r="AAI39" s="81">
        <f>T.8!G131</f>
        <v>0.45171767073784364</v>
      </c>
      <c r="AAJ39" s="81">
        <f>T.8!H131</f>
        <v>6.1296372535565619E-4</v>
      </c>
      <c r="AAK39" s="81">
        <f>T.8!I131</f>
        <v>0.12996660720003658</v>
      </c>
      <c r="AAL39" s="81">
        <f>T.8!J131</f>
        <v>2.6137871094643429E-2</v>
      </c>
      <c r="AAM39" s="81">
        <f>T.8!K131</f>
        <v>1.199396184986963E-2</v>
      </c>
      <c r="AAN39" s="81">
        <f>T.8!L131</f>
        <v>0.16696399981702575</v>
      </c>
      <c r="AAO39" s="81">
        <f>T.8!M131</f>
        <v>5.4892273912446824E-5</v>
      </c>
    </row>
    <row r="40" spans="703:717" x14ac:dyDescent="0.25">
      <c r="AAA40" s="7" t="str">
        <f>T.8!$B$155</f>
        <v>Jaén</v>
      </c>
      <c r="AAB40" s="7">
        <v>2</v>
      </c>
      <c r="AAC40" s="7" t="str">
        <f>T.8!B159</f>
        <v>Turismos</v>
      </c>
      <c r="AAD40" s="7">
        <v>1</v>
      </c>
      <c r="AAE40" s="7" t="str">
        <f>T.8!C159</f>
        <v>Leves</v>
      </c>
      <c r="AAF40" s="81">
        <f>T.8!D159</f>
        <v>9.6652869403161437E-2</v>
      </c>
      <c r="AAG40" s="81">
        <f>T.8!E159</f>
        <v>0.14129253124641283</v>
      </c>
      <c r="AAH40" s="81">
        <f>T.8!F159</f>
        <v>8.2040824594691326E-3</v>
      </c>
      <c r="AAI40" s="81">
        <f>T.8!G159</f>
        <v>0.40510611288547371</v>
      </c>
      <c r="AAJ40" s="81">
        <f>T.8!H159</f>
        <v>7.4275643665975676E-4</v>
      </c>
      <c r="AAK40" s="81">
        <f>T.8!I159</f>
        <v>8.8691870868417316E-2</v>
      </c>
      <c r="AAL40" s="81">
        <f>T.8!J159</f>
        <v>3.8549059062641375E-2</v>
      </c>
      <c r="AAM40" s="81">
        <f>T.8!K159</f>
        <v>1.8609424903948089E-2</v>
      </c>
      <c r="AAN40" s="81">
        <f>T.8!L159</f>
        <v>0.20215129273381635</v>
      </c>
      <c r="AAO40" s="81">
        <f>T.8!M159</f>
        <v>0</v>
      </c>
    </row>
    <row r="41" spans="703:717" x14ac:dyDescent="0.25">
      <c r="AAA41" s="7" t="str">
        <f>T.8!$B$183</f>
        <v>Málaga</v>
      </c>
      <c r="AAB41" s="7">
        <v>2</v>
      </c>
      <c r="AAC41" s="7" t="str">
        <f>T.8!B187</f>
        <v>Turismos</v>
      </c>
      <c r="AAD41" s="7">
        <v>1</v>
      </c>
      <c r="AAE41" s="7" t="str">
        <f>T.8!C187</f>
        <v>Leves</v>
      </c>
      <c r="AAF41" s="81">
        <f>T.8!D187</f>
        <v>9.1506504346841905E-2</v>
      </c>
      <c r="AAG41" s="81">
        <f>T.8!E187</f>
        <v>0.14969547348391068</v>
      </c>
      <c r="AAH41" s="81">
        <f>T.8!F187</f>
        <v>5.0223885348065671E-3</v>
      </c>
      <c r="AAI41" s="81">
        <f>T.8!G187</f>
        <v>0.3931917161242251</v>
      </c>
      <c r="AAJ41" s="81">
        <f>T.8!H187</f>
        <v>7.3331588465955048E-4</v>
      </c>
      <c r="AAK41" s="81">
        <f>T.8!I187</f>
        <v>8.724808477225944E-2</v>
      </c>
      <c r="AAL41" s="81">
        <f>T.8!J187</f>
        <v>3.317605947639831E-2</v>
      </c>
      <c r="AAM41" s="81">
        <f>T.8!K187</f>
        <v>1.6326299631455713E-2</v>
      </c>
      <c r="AAN41" s="81">
        <f>T.8!L187</f>
        <v>0.22309779981655314</v>
      </c>
      <c r="AAO41" s="81">
        <f>T.8!M187</f>
        <v>2.3579288895805479E-6</v>
      </c>
    </row>
    <row r="42" spans="703:717" x14ac:dyDescent="0.25">
      <c r="AAA42" s="7" t="str">
        <f>T.8!$B$211</f>
        <v>Sevilla</v>
      </c>
      <c r="AAB42" s="7">
        <v>2</v>
      </c>
      <c r="AAC42" s="7" t="str">
        <f>T.8!B215</f>
        <v>Turismos</v>
      </c>
      <c r="AAD42" s="7">
        <v>1</v>
      </c>
      <c r="AAE42" s="7" t="str">
        <f>T.8!C215</f>
        <v>Leves</v>
      </c>
      <c r="AAF42" s="81">
        <f>T.8!D215</f>
        <v>8.9498276219735065E-2</v>
      </c>
      <c r="AAG42" s="81">
        <f>T.8!E215</f>
        <v>0.13398069761239145</v>
      </c>
      <c r="AAH42" s="81">
        <f>T.8!F215</f>
        <v>4.4699746125198801E-3</v>
      </c>
      <c r="AAI42" s="81">
        <f>T.8!G215</f>
        <v>0.46233367249162804</v>
      </c>
      <c r="AAJ42" s="81">
        <f>T.8!H215</f>
        <v>8.2484614396775694E-4</v>
      </c>
      <c r="AAK42" s="81">
        <f>T.8!I215</f>
        <v>8.5655579812508029E-2</v>
      </c>
      <c r="AAL42" s="81">
        <f>T.8!J215</f>
        <v>2.7699025002222641E-2</v>
      </c>
      <c r="AAM42" s="81">
        <f>T.8!K215</f>
        <v>1.7141488279282038E-2</v>
      </c>
      <c r="AAN42" s="81">
        <f>T.8!L215</f>
        <v>0.17839643982574507</v>
      </c>
      <c r="AAO42" s="81">
        <f>T.8!M215</f>
        <v>0</v>
      </c>
    </row>
    <row r="43" spans="703:717" x14ac:dyDescent="0.25">
      <c r="AAA43" s="7" t="str">
        <f>T.8!$B$15</f>
        <v>Almería</v>
      </c>
      <c r="AAB43" s="7">
        <v>2</v>
      </c>
      <c r="AAC43" s="7" t="str">
        <f>T.8!B19</f>
        <v>Turismos</v>
      </c>
      <c r="AAD43" s="7">
        <v>2</v>
      </c>
      <c r="AAE43" s="7" t="str">
        <f>T.8!C20</f>
        <v>Graves</v>
      </c>
      <c r="AAF43" s="81">
        <f>T.8!D20</f>
        <v>1.8240941467946734E-2</v>
      </c>
      <c r="AAG43" s="81">
        <f>T.8!E20</f>
        <v>6.518013832972025E-2</v>
      </c>
      <c r="AAH43" s="81">
        <f>T.8!F20</f>
        <v>5.0345824300609063E-2</v>
      </c>
      <c r="AAI43" s="81">
        <f>T.8!G20</f>
        <v>0.25500154846701767</v>
      </c>
      <c r="AAJ43" s="81">
        <f>T.8!H20</f>
        <v>0.16659440487250954</v>
      </c>
      <c r="AAK43" s="81">
        <f>T.8!I20</f>
        <v>9.2226695571384326E-2</v>
      </c>
      <c r="AAL43" s="81">
        <f>T.8!J20</f>
        <v>5.5342211210901208E-2</v>
      </c>
      <c r="AAM43" s="81">
        <f>T.8!K20</f>
        <v>0.23453081449365129</v>
      </c>
      <c r="AAN43" s="81">
        <f>T.8!L20</f>
        <v>4.6185609579849282E-2</v>
      </c>
      <c r="AAO43" s="81">
        <f>T.8!M20</f>
        <v>1.6351811706410653E-2</v>
      </c>
    </row>
    <row r="44" spans="703:717" x14ac:dyDescent="0.25">
      <c r="AAA44" s="7" t="str">
        <f>T.8!$B$43</f>
        <v>Cádiz</v>
      </c>
      <c r="AAB44" s="7">
        <v>2</v>
      </c>
      <c r="AAC44" s="7" t="str">
        <f>T.8!B47</f>
        <v>Turismos</v>
      </c>
      <c r="AAD44" s="7">
        <v>2</v>
      </c>
      <c r="AAE44" s="7" t="str">
        <f>T.8!C48</f>
        <v>Graves</v>
      </c>
      <c r="AAF44" s="81">
        <f>T.8!D48</f>
        <v>1.5993079107939887E-2</v>
      </c>
      <c r="AAG44" s="81">
        <f>T.8!E48</f>
        <v>7.146739754553319E-2</v>
      </c>
      <c r="AAH44" s="81">
        <f>T.8!F48</f>
        <v>4.421255713181084E-2</v>
      </c>
      <c r="AAI44" s="81">
        <f>T.8!G48</f>
        <v>0.2785659054195791</v>
      </c>
      <c r="AAJ44" s="81">
        <f>T.8!H48</f>
        <v>0.16446305667628752</v>
      </c>
      <c r="AAK44" s="81">
        <f>T.8!I48</f>
        <v>9.4090446259732508E-2</v>
      </c>
      <c r="AAL44" s="81">
        <f>T.8!J48</f>
        <v>6.5419272846982443E-2</v>
      </c>
      <c r="AAM44" s="81">
        <f>T.8!K48</f>
        <v>0.21460124484186832</v>
      </c>
      <c r="AAN44" s="81">
        <f>T.8!L48</f>
        <v>3.5247552040667894E-2</v>
      </c>
      <c r="AAO44" s="81">
        <f>T.8!M48</f>
        <v>1.5939488129598299E-2</v>
      </c>
    </row>
    <row r="45" spans="703:717" x14ac:dyDescent="0.25">
      <c r="AAA45" s="7" t="str">
        <f>T.8!$B$71</f>
        <v>Córdoba</v>
      </c>
      <c r="AAB45" s="7">
        <v>2</v>
      </c>
      <c r="AAC45" s="7" t="str">
        <f>T.8!B75</f>
        <v>Turismos</v>
      </c>
      <c r="AAD45" s="7">
        <v>2</v>
      </c>
      <c r="AAE45" s="7" t="str">
        <f>T.8!C76</f>
        <v>Graves</v>
      </c>
      <c r="AAF45" s="81">
        <f>T.8!D76</f>
        <v>1.6796336818218658E-2</v>
      </c>
      <c r="AAG45" s="81">
        <f>T.8!E76</f>
        <v>5.8351568198395334E-2</v>
      </c>
      <c r="AAH45" s="81">
        <f>T.8!F76</f>
        <v>4.5019855741956397E-2</v>
      </c>
      <c r="AAI45" s="81">
        <f>T.8!G76</f>
        <v>0.23782316233082099</v>
      </c>
      <c r="AAJ45" s="81">
        <f>T.8!H76</f>
        <v>0.20811046276035336</v>
      </c>
      <c r="AAK45" s="81">
        <f>T.8!I76</f>
        <v>9.0262582056892776E-2</v>
      </c>
      <c r="AAL45" s="81">
        <f>T.8!J76</f>
        <v>6.5189642596644781E-2</v>
      </c>
      <c r="AAM45" s="81">
        <f>T.8!K76</f>
        <v>0.23063052111192156</v>
      </c>
      <c r="AAN45" s="81">
        <f>T.8!L76</f>
        <v>2.9955831104627604E-2</v>
      </c>
      <c r="AAO45" s="81">
        <f>T.8!M76</f>
        <v>1.7860037280168571E-2</v>
      </c>
    </row>
    <row r="46" spans="703:717" x14ac:dyDescent="0.25">
      <c r="AAA46" s="7" t="str">
        <f>T.8!$B$99</f>
        <v>Granada</v>
      </c>
      <c r="AAB46" s="7">
        <v>2</v>
      </c>
      <c r="AAC46" s="7" t="str">
        <f>T.8!B103</f>
        <v>Turismos</v>
      </c>
      <c r="AAD46" s="7">
        <v>2</v>
      </c>
      <c r="AAE46" s="7" t="str">
        <f>T.8!C104</f>
        <v>Graves</v>
      </c>
      <c r="AAF46" s="81">
        <f>T.8!D104</f>
        <v>1.5613309706635164E-2</v>
      </c>
      <c r="AAG46" s="81">
        <f>T.8!E104</f>
        <v>6.4766686355581804E-2</v>
      </c>
      <c r="AAH46" s="81">
        <f>T.8!F104</f>
        <v>4.6780862374483166E-2</v>
      </c>
      <c r="AAI46" s="81">
        <f>T.8!G104</f>
        <v>0.24834613112817483</v>
      </c>
      <c r="AAJ46" s="81">
        <f>T.8!H104</f>
        <v>0.18977160858436701</v>
      </c>
      <c r="AAK46" s="81">
        <f>T.8!I104</f>
        <v>9.4467414845442021E-2</v>
      </c>
      <c r="AAL46" s="81">
        <f>T.8!J104</f>
        <v>5.8377633392400076E-2</v>
      </c>
      <c r="AAM46" s="81">
        <f>T.8!K104</f>
        <v>0.22487694428037014</v>
      </c>
      <c r="AAN46" s="81">
        <f>T.8!L104</f>
        <v>4.1071076983658202E-2</v>
      </c>
      <c r="AAO46" s="81">
        <f>T.8!M104</f>
        <v>1.5928332348887575E-2</v>
      </c>
    </row>
    <row r="47" spans="703:717" x14ac:dyDescent="0.25">
      <c r="AAA47" s="7" t="str">
        <f>T.8!$B$127</f>
        <v>Huelva</v>
      </c>
      <c r="AAB47" s="7">
        <v>2</v>
      </c>
      <c r="AAC47" s="7" t="str">
        <f>T.8!B131</f>
        <v>Turismos</v>
      </c>
      <c r="AAD47" s="7">
        <v>2</v>
      </c>
      <c r="AAE47" s="7" t="str">
        <f>T.8!C132</f>
        <v>Graves</v>
      </c>
      <c r="AAF47" s="81">
        <f>T.8!D132</f>
        <v>2.1207704071879181E-2</v>
      </c>
      <c r="AAG47" s="81">
        <f>T.8!E132</f>
        <v>6.6347256738673296E-2</v>
      </c>
      <c r="AAH47" s="81">
        <f>T.8!F132</f>
        <v>4.539046071496846E-2</v>
      </c>
      <c r="AAI47" s="81">
        <f>T.8!G132</f>
        <v>0.24491015102274899</v>
      </c>
      <c r="AAJ47" s="81">
        <f>T.8!H132</f>
        <v>0.14667367616134583</v>
      </c>
      <c r="AAK47" s="81">
        <f>T.8!I132</f>
        <v>9.9240107054100551E-2</v>
      </c>
      <c r="AAL47" s="81">
        <f>T.8!J132</f>
        <v>6.0588319632957369E-2</v>
      </c>
      <c r="AAM47" s="81">
        <f>T.8!K132</f>
        <v>0.26129086216784553</v>
      </c>
      <c r="AAN47" s="81">
        <f>T.8!L132</f>
        <v>3.7002963104568916E-2</v>
      </c>
      <c r="AAO47" s="81">
        <f>T.8!M132</f>
        <v>1.7348499330911871E-2</v>
      </c>
    </row>
    <row r="48" spans="703:717" x14ac:dyDescent="0.25">
      <c r="AAA48" s="7" t="str">
        <f>T.8!$B$155</f>
        <v>Jaén</v>
      </c>
      <c r="AAB48" s="7">
        <v>2</v>
      </c>
      <c r="AAC48" s="7" t="str">
        <f>T.8!B159</f>
        <v>Turismos</v>
      </c>
      <c r="AAD48" s="7">
        <v>2</v>
      </c>
      <c r="AAE48" s="7" t="str">
        <f>T.8!C160</f>
        <v>Graves</v>
      </c>
      <c r="AAF48" s="81">
        <f>T.8!D160</f>
        <v>1.2829421235488518E-2</v>
      </c>
      <c r="AAG48" s="81">
        <f>T.8!E160</f>
        <v>5.7978137445979155E-2</v>
      </c>
      <c r="AAH48" s="81">
        <f>T.8!F160</f>
        <v>4.7606135073298875E-2</v>
      </c>
      <c r="AAI48" s="81">
        <f>T.8!G160</f>
        <v>0.2105584272519278</v>
      </c>
      <c r="AAJ48" s="81">
        <f>T.8!H160</f>
        <v>0.18915346157105331</v>
      </c>
      <c r="AAK48" s="81">
        <f>T.8!I160</f>
        <v>0.10702482840437251</v>
      </c>
      <c r="AAL48" s="81">
        <f>T.8!J160</f>
        <v>6.9570375391915934E-2</v>
      </c>
      <c r="AAM48" s="81">
        <f>T.8!K160</f>
        <v>0.24850436403694603</v>
      </c>
      <c r="AAN48" s="81">
        <f>T.8!L160</f>
        <v>3.530209304296246E-2</v>
      </c>
      <c r="AAO48" s="81">
        <f>T.8!M160</f>
        <v>2.1472756546055419E-2</v>
      </c>
    </row>
    <row r="49" spans="1:717" x14ac:dyDescent="0.25">
      <c r="AAA49" s="7" t="str">
        <f>T.8!$B$183</f>
        <v>Málaga</v>
      </c>
      <c r="AAB49" s="7">
        <v>2</v>
      </c>
      <c r="AAC49" s="7" t="str">
        <f>T.8!B187</f>
        <v>Turismos</v>
      </c>
      <c r="AAD49" s="7">
        <v>2</v>
      </c>
      <c r="AAE49" s="7" t="str">
        <f>T.8!C188</f>
        <v>Graves</v>
      </c>
      <c r="AAF49" s="81">
        <f>T.8!D188</f>
        <v>2.0978932066403617E-2</v>
      </c>
      <c r="AAG49" s="81">
        <f>T.8!E188</f>
        <v>7.5460582917639685E-2</v>
      </c>
      <c r="AAH49" s="81">
        <f>T.8!F188</f>
        <v>4.6374035286987553E-2</v>
      </c>
      <c r="AAI49" s="81">
        <f>T.8!G188</f>
        <v>0.25567172845209385</v>
      </c>
      <c r="AAJ49" s="81">
        <f>T.8!H188</f>
        <v>0.19095913982140358</v>
      </c>
      <c r="AAK49" s="81">
        <f>T.8!I188</f>
        <v>8.4704027531139939E-2</v>
      </c>
      <c r="AAL49" s="81">
        <f>T.8!J188</f>
        <v>5.5015660031108152E-2</v>
      </c>
      <c r="AAM49" s="81">
        <f>T.8!K188</f>
        <v>0.20773804730643228</v>
      </c>
      <c r="AAN49" s="81">
        <f>T.8!L188</f>
        <v>4.5759500913325223E-2</v>
      </c>
      <c r="AAO49" s="81">
        <f>T.8!M188</f>
        <v>1.73383456734661E-2</v>
      </c>
    </row>
    <row r="50" spans="1:717" x14ac:dyDescent="0.25">
      <c r="A50" s="123"/>
      <c r="B50" s="123"/>
      <c r="C50" s="123"/>
      <c r="D50" s="123"/>
      <c r="E50" s="123"/>
      <c r="F50" s="123"/>
      <c r="G50" s="123"/>
      <c r="H50" s="123"/>
      <c r="I50" s="123"/>
      <c r="J50" s="123"/>
      <c r="K50" s="123"/>
      <c r="L50" s="123"/>
      <c r="M50" s="123"/>
      <c r="N50" s="123"/>
      <c r="O50" s="124"/>
      <c r="P50" s="124"/>
      <c r="AAA50" s="7" t="str">
        <f>T.8!$B$211</f>
        <v>Sevilla</v>
      </c>
      <c r="AAB50" s="7">
        <v>2</v>
      </c>
      <c r="AAC50" s="7" t="str">
        <f>T.8!B215</f>
        <v>Turismos</v>
      </c>
      <c r="AAD50" s="7">
        <v>2</v>
      </c>
      <c r="AAE50" s="7" t="str">
        <f>T.8!C216</f>
        <v>Graves</v>
      </c>
      <c r="AAF50" s="81">
        <f>T.8!D216</f>
        <v>1.9479887840506832E-2</v>
      </c>
      <c r="AAG50" s="81">
        <f>T.8!E216</f>
        <v>5.9962190578095063E-2</v>
      </c>
      <c r="AAH50" s="81">
        <f>T.8!F216</f>
        <v>4.3531586092561185E-2</v>
      </c>
      <c r="AAI50" s="81">
        <f>T.8!G216</f>
        <v>0.26068623677833275</v>
      </c>
      <c r="AAJ50" s="81">
        <f>T.8!H216</f>
        <v>0.19392342534753795</v>
      </c>
      <c r="AAK50" s="81">
        <f>T.8!I216</f>
        <v>7.9725437620797715E-2</v>
      </c>
      <c r="AAL50" s="81">
        <f>T.8!J216</f>
        <v>6.0541596707958167E-2</v>
      </c>
      <c r="AAM50" s="81">
        <f>T.8!K216</f>
        <v>0.23824587966115315</v>
      </c>
      <c r="AAN50" s="81">
        <f>T.8!L216</f>
        <v>3.0361727053191175E-2</v>
      </c>
      <c r="AAO50" s="81">
        <f>T.8!M216</f>
        <v>1.3542032319866018E-2</v>
      </c>
    </row>
    <row r="51" spans="1:717" x14ac:dyDescent="0.25">
      <c r="AAA51" s="7" t="str">
        <f>T.8!$B$15</f>
        <v>Almería</v>
      </c>
      <c r="AAB51" s="7">
        <v>2</v>
      </c>
      <c r="AAC51" s="7" t="str">
        <f>T.8!B19</f>
        <v>Turismos</v>
      </c>
      <c r="AAD51" s="7">
        <v>3</v>
      </c>
      <c r="AAE51" s="7" t="str">
        <f>T.8!C21</f>
        <v>Muy Graves</v>
      </c>
      <c r="AAF51" s="81">
        <f>T.8!D21</f>
        <v>0</v>
      </c>
      <c r="AAG51" s="81">
        <f>T.8!E21</f>
        <v>1.0729613733905579E-2</v>
      </c>
      <c r="AAH51" s="81">
        <f>T.8!F21</f>
        <v>4.2918454935622317E-3</v>
      </c>
      <c r="AAI51" s="81">
        <f>T.8!G21</f>
        <v>0</v>
      </c>
      <c r="AAJ51" s="81">
        <f>T.8!H21</f>
        <v>0</v>
      </c>
      <c r="AAK51" s="81">
        <f>T.8!I21</f>
        <v>0.46781115879828328</v>
      </c>
      <c r="AAL51" s="81">
        <f>T.8!J21</f>
        <v>2.1459227467811159E-3</v>
      </c>
      <c r="AAM51" s="81">
        <f>T.8!K21</f>
        <v>0.5</v>
      </c>
      <c r="AAN51" s="81">
        <f>T.8!L21</f>
        <v>1.5021459227467811E-2</v>
      </c>
      <c r="AAO51" s="81">
        <f>T.8!M21</f>
        <v>0</v>
      </c>
    </row>
    <row r="52" spans="1:717" x14ac:dyDescent="0.25">
      <c r="B52" s="122" t="s">
        <v>282</v>
      </c>
      <c r="AAA52" s="7" t="str">
        <f>T.8!$B$43</f>
        <v>Cádiz</v>
      </c>
      <c r="AAB52" s="7">
        <v>2</v>
      </c>
      <c r="AAC52" s="7" t="str">
        <f>T.8!B47</f>
        <v>Turismos</v>
      </c>
      <c r="AAD52" s="7">
        <v>3</v>
      </c>
      <c r="AAE52" s="7" t="str">
        <f>T.8!C49</f>
        <v>Muy Graves</v>
      </c>
      <c r="AAF52" s="81">
        <f>T.8!D49</f>
        <v>0</v>
      </c>
      <c r="AAG52" s="81">
        <f>T.8!E49</f>
        <v>4.2016806722689074E-3</v>
      </c>
      <c r="AAH52" s="81">
        <f>T.8!F49</f>
        <v>6.3025210084033615E-3</v>
      </c>
      <c r="AAI52" s="81">
        <f>T.8!G49</f>
        <v>0</v>
      </c>
      <c r="AAJ52" s="81">
        <f>T.8!H49</f>
        <v>0</v>
      </c>
      <c r="AAK52" s="81">
        <f>T.8!I49</f>
        <v>0.32668067226890757</v>
      </c>
      <c r="AAL52" s="81">
        <f>T.8!J49</f>
        <v>0</v>
      </c>
      <c r="AAM52" s="81">
        <f>T.8!K49</f>
        <v>0.64075630252100846</v>
      </c>
      <c r="AAN52" s="81">
        <f>T.8!L49</f>
        <v>2.2058823529411766E-2</v>
      </c>
      <c r="AAO52" s="81">
        <f>T.8!M49</f>
        <v>0</v>
      </c>
    </row>
    <row r="53" spans="1:717" x14ac:dyDescent="0.25">
      <c r="AAA53" s="7" t="str">
        <f>T.8!$B$71</f>
        <v>Córdoba</v>
      </c>
      <c r="AAB53" s="7">
        <v>2</v>
      </c>
      <c r="AAC53" s="7" t="str">
        <f>T.8!B75</f>
        <v>Turismos</v>
      </c>
      <c r="AAD53" s="7">
        <v>3</v>
      </c>
      <c r="AAE53" s="7" t="str">
        <f>T.8!C77</f>
        <v>Muy Graves</v>
      </c>
      <c r="AAF53" s="81">
        <f>T.8!D77</f>
        <v>0</v>
      </c>
      <c r="AAG53" s="81">
        <f>T.8!E77</f>
        <v>7.8023407022106634E-3</v>
      </c>
      <c r="AAH53" s="81">
        <f>T.8!F77</f>
        <v>3.9011703511053317E-3</v>
      </c>
      <c r="AAI53" s="81">
        <f>T.8!G77</f>
        <v>0</v>
      </c>
      <c r="AAJ53" s="81">
        <f>T.8!H77</f>
        <v>0</v>
      </c>
      <c r="AAK53" s="81">
        <f>T.8!I77</f>
        <v>0.33810143042912871</v>
      </c>
      <c r="AAL53" s="81">
        <f>T.8!J77</f>
        <v>0</v>
      </c>
      <c r="AAM53" s="81">
        <f>T.8!K77</f>
        <v>0.63068920676202855</v>
      </c>
      <c r="AAN53" s="81">
        <f>T.8!L77</f>
        <v>1.950585175552666E-2</v>
      </c>
      <c r="AAO53" s="81">
        <f>T.8!M77</f>
        <v>0</v>
      </c>
    </row>
    <row r="54" spans="1:717" x14ac:dyDescent="0.25">
      <c r="AAA54" s="7" t="str">
        <f>T.8!$B$99</f>
        <v>Granada</v>
      </c>
      <c r="AAB54" s="7">
        <v>2</v>
      </c>
      <c r="AAC54" s="7" t="str">
        <f>T.8!B103</f>
        <v>Turismos</v>
      </c>
      <c r="AAD54" s="7">
        <v>3</v>
      </c>
      <c r="AAE54" s="7" t="str">
        <f>T.8!C105</f>
        <v>Muy Graves</v>
      </c>
      <c r="AAF54" s="81">
        <f>T.8!D105</f>
        <v>0</v>
      </c>
      <c r="AAG54" s="81">
        <f>T.8!E105</f>
        <v>1.2658227848101266E-2</v>
      </c>
      <c r="AAH54" s="81">
        <f>T.8!F105</f>
        <v>4.2194092827004216E-3</v>
      </c>
      <c r="AAI54" s="81">
        <f>T.8!G105</f>
        <v>0</v>
      </c>
      <c r="AAJ54" s="81">
        <f>T.8!H105</f>
        <v>0</v>
      </c>
      <c r="AAK54" s="81">
        <f>T.8!I105</f>
        <v>0.38959212376933894</v>
      </c>
      <c r="AAL54" s="81">
        <f>T.8!J105</f>
        <v>0</v>
      </c>
      <c r="AAM54" s="81">
        <f>T.8!K105</f>
        <v>0.56540084388185652</v>
      </c>
      <c r="AAN54" s="81">
        <f>T.8!L105</f>
        <v>2.8129395218002812E-2</v>
      </c>
      <c r="AAO54" s="81">
        <f>T.8!M105</f>
        <v>0</v>
      </c>
    </row>
    <row r="55" spans="1:717" x14ac:dyDescent="0.25">
      <c r="AAA55" s="7" t="str">
        <f>T.8!$B$127</f>
        <v>Huelva</v>
      </c>
      <c r="AAB55" s="7">
        <v>2</v>
      </c>
      <c r="AAC55" s="7" t="str">
        <f>T.8!B131</f>
        <v>Turismos</v>
      </c>
      <c r="AAD55" s="7">
        <v>3</v>
      </c>
      <c r="AAE55" s="7" t="str">
        <f>T.8!C133</f>
        <v>Muy Graves</v>
      </c>
      <c r="AAF55" s="81">
        <f>T.8!D133</f>
        <v>0</v>
      </c>
      <c r="AAG55" s="81">
        <f>T.8!E133</f>
        <v>4.8543689320388345E-3</v>
      </c>
      <c r="AAH55" s="81">
        <f>T.8!F133</f>
        <v>4.8543689320388345E-3</v>
      </c>
      <c r="AAI55" s="81">
        <f>T.8!G133</f>
        <v>0</v>
      </c>
      <c r="AAJ55" s="81">
        <f>T.8!H133</f>
        <v>0</v>
      </c>
      <c r="AAK55" s="81">
        <f>T.8!I133</f>
        <v>0.29288025889967639</v>
      </c>
      <c r="AAL55" s="81">
        <f>T.8!J133</f>
        <v>3.2362459546925568E-3</v>
      </c>
      <c r="AAM55" s="81">
        <f>T.8!K133</f>
        <v>0.68122977346278313</v>
      </c>
      <c r="AAN55" s="81">
        <f>T.8!L133</f>
        <v>1.2944983818770227E-2</v>
      </c>
      <c r="AAO55" s="81">
        <f>T.8!M133</f>
        <v>0</v>
      </c>
    </row>
    <row r="56" spans="1:717" x14ac:dyDescent="0.25">
      <c r="AAA56" s="7" t="str">
        <f>T.8!$B$155</f>
        <v>Jaén</v>
      </c>
      <c r="AAB56" s="7">
        <v>2</v>
      </c>
      <c r="AAC56" s="7" t="str">
        <f>T.8!B159</f>
        <v>Turismos</v>
      </c>
      <c r="AAD56" s="7">
        <v>3</v>
      </c>
      <c r="AAE56" s="7" t="str">
        <f>T.8!C161</f>
        <v>Muy Graves</v>
      </c>
      <c r="AAF56" s="81">
        <f>T.8!D161</f>
        <v>0</v>
      </c>
      <c r="AAG56" s="81">
        <f>T.8!E161</f>
        <v>1.9157088122605363E-2</v>
      </c>
      <c r="AAH56" s="81">
        <f>T.8!F161</f>
        <v>1.9157088122605363E-3</v>
      </c>
      <c r="AAI56" s="81">
        <f>T.8!G161</f>
        <v>0</v>
      </c>
      <c r="AAJ56" s="81">
        <f>T.8!H161</f>
        <v>0</v>
      </c>
      <c r="AAK56" s="81">
        <f>T.8!I161</f>
        <v>0.43678160919540232</v>
      </c>
      <c r="AAL56" s="81">
        <f>T.8!J161</f>
        <v>0</v>
      </c>
      <c r="AAM56" s="81">
        <f>T.8!K161</f>
        <v>0.52873563218390807</v>
      </c>
      <c r="AAN56" s="81">
        <f>T.8!L161</f>
        <v>1.3409961685823755E-2</v>
      </c>
      <c r="AAO56" s="81">
        <f>T.8!M161</f>
        <v>0</v>
      </c>
    </row>
    <row r="57" spans="1:717" x14ac:dyDescent="0.25">
      <c r="AAA57" s="7" t="str">
        <f>T.8!$B$183</f>
        <v>Málaga</v>
      </c>
      <c r="AAB57" s="7">
        <v>2</v>
      </c>
      <c r="AAC57" s="7" t="str">
        <f>T.8!B187</f>
        <v>Turismos</v>
      </c>
      <c r="AAD57" s="7">
        <v>3</v>
      </c>
      <c r="AAE57" s="7" t="str">
        <f>T.8!C189</f>
        <v>Muy Graves</v>
      </c>
      <c r="AAF57" s="81">
        <f>T.8!D189</f>
        <v>0</v>
      </c>
      <c r="AAG57" s="81">
        <f>T.8!E189</f>
        <v>8.1148564294631718E-3</v>
      </c>
      <c r="AAH57" s="81">
        <f>T.8!F189</f>
        <v>1.5605493133583021E-2</v>
      </c>
      <c r="AAI57" s="81">
        <f>T.8!G189</f>
        <v>0</v>
      </c>
      <c r="AAJ57" s="81">
        <f>T.8!H189</f>
        <v>0</v>
      </c>
      <c r="AAK57" s="81">
        <f>T.8!I189</f>
        <v>0.27840199750312111</v>
      </c>
      <c r="AAL57" s="81">
        <f>T.8!J189</f>
        <v>1.2484394506866417E-3</v>
      </c>
      <c r="AAM57" s="81">
        <f>T.8!K189</f>
        <v>0.67852684144818975</v>
      </c>
      <c r="AAN57" s="81">
        <f>T.8!L189</f>
        <v>1.8102372034956304E-2</v>
      </c>
      <c r="AAO57" s="81">
        <f>T.8!M189</f>
        <v>0</v>
      </c>
    </row>
    <row r="58" spans="1:717" x14ac:dyDescent="0.25">
      <c r="AAA58" s="7" t="str">
        <f>T.8!$B$211</f>
        <v>Sevilla</v>
      </c>
      <c r="AAB58" s="7">
        <v>2</v>
      </c>
      <c r="AAC58" s="7" t="str">
        <f>T.8!B215</f>
        <v>Turismos</v>
      </c>
      <c r="AAD58" s="7">
        <v>3</v>
      </c>
      <c r="AAE58" s="7" t="str">
        <f>T.8!C217</f>
        <v>Muy Graves</v>
      </c>
      <c r="AAF58" s="81">
        <f>T.8!D217</f>
        <v>0</v>
      </c>
      <c r="AAG58" s="81">
        <f>T.8!E217</f>
        <v>5.016722408026756E-3</v>
      </c>
      <c r="AAH58" s="81">
        <f>T.8!F217</f>
        <v>2.229654403567447E-3</v>
      </c>
      <c r="AAI58" s="81">
        <f>T.8!G217</f>
        <v>0</v>
      </c>
      <c r="AAJ58" s="81">
        <f>T.8!H217</f>
        <v>0</v>
      </c>
      <c r="AAK58" s="81">
        <f>T.8!I217</f>
        <v>0.2770345596432553</v>
      </c>
      <c r="AAL58" s="81">
        <f>T.8!J217</f>
        <v>5.5741360089186175E-4</v>
      </c>
      <c r="AAM58" s="81">
        <f>T.8!K217</f>
        <v>0.70178372352285401</v>
      </c>
      <c r="AAN58" s="81">
        <f>T.8!L217</f>
        <v>1.3377926421404682E-2</v>
      </c>
      <c r="AAO58" s="81">
        <f>T.8!M217</f>
        <v>0</v>
      </c>
    </row>
    <row r="59" spans="1:717" x14ac:dyDescent="0.25">
      <c r="AAA59" s="7" t="str">
        <f>T.8!$B$15</f>
        <v>Almería</v>
      </c>
      <c r="AAB59" s="7">
        <v>3</v>
      </c>
      <c r="AAC59" s="7" t="str">
        <f>T.8!B22</f>
        <v>Resto de Turismos</v>
      </c>
      <c r="AAD59" s="7">
        <v>1</v>
      </c>
      <c r="AAE59" s="7" t="str">
        <f>T.8!C22</f>
        <v>Leves</v>
      </c>
      <c r="AAF59" s="81">
        <f>T.8!D22</f>
        <v>4.8218029350104823E-2</v>
      </c>
      <c r="AAG59" s="81">
        <f>T.8!E22</f>
        <v>0.18658280922431866</v>
      </c>
      <c r="AAH59" s="81">
        <f>T.8!F22</f>
        <v>6.2893081761006293E-3</v>
      </c>
      <c r="AAI59" s="81">
        <f>T.8!G22</f>
        <v>0.36477987421383645</v>
      </c>
      <c r="AAJ59" s="81">
        <f>T.8!H22</f>
        <v>0</v>
      </c>
      <c r="AAK59" s="81">
        <f>T.8!I22</f>
        <v>8.385744234800839E-2</v>
      </c>
      <c r="AAL59" s="81">
        <f>T.8!J22</f>
        <v>4.1928721174004195E-2</v>
      </c>
      <c r="AAM59" s="81">
        <f>T.8!K22</f>
        <v>1.2578616352201259E-2</v>
      </c>
      <c r="AAN59" s="81">
        <f>T.8!L22</f>
        <v>0.25576519916142559</v>
      </c>
      <c r="AAO59" s="81">
        <f>T.8!M22</f>
        <v>0</v>
      </c>
    </row>
    <row r="60" spans="1:717" x14ac:dyDescent="0.25">
      <c r="AAA60" s="7" t="str">
        <f>T.8!$B$43</f>
        <v>Cádiz</v>
      </c>
      <c r="AAB60" s="7">
        <v>3</v>
      </c>
      <c r="AAC60" s="7" t="str">
        <f>T.8!B50</f>
        <v>Resto de Turismos</v>
      </c>
      <c r="AAD60" s="7">
        <v>1</v>
      </c>
      <c r="AAE60" s="7" t="str">
        <f>T.8!C50</f>
        <v>Leves</v>
      </c>
      <c r="AAF60" s="81">
        <f>T.8!D50</f>
        <v>8.0939947780678853E-2</v>
      </c>
      <c r="AAG60" s="81">
        <f>T.8!E50</f>
        <v>0.11488250652741515</v>
      </c>
      <c r="AAH60" s="81">
        <f>T.8!F50</f>
        <v>0</v>
      </c>
      <c r="AAI60" s="81">
        <f>T.8!G50</f>
        <v>0.36814621409921672</v>
      </c>
      <c r="AAJ60" s="81">
        <f>T.8!H50</f>
        <v>0</v>
      </c>
      <c r="AAK60" s="81">
        <f>T.8!I50</f>
        <v>0.10182767624020887</v>
      </c>
      <c r="AAL60" s="81">
        <f>T.8!J50</f>
        <v>2.3498694516971279E-2</v>
      </c>
      <c r="AAM60" s="81">
        <f>T.8!K50</f>
        <v>1.3054830287206266E-2</v>
      </c>
      <c r="AAN60" s="81">
        <f>T.8!L50</f>
        <v>0.29765013054830286</v>
      </c>
      <c r="AAO60" s="81">
        <f>T.8!M50</f>
        <v>0</v>
      </c>
    </row>
    <row r="61" spans="1:717" x14ac:dyDescent="0.25">
      <c r="AAA61" s="7" t="str">
        <f>T.8!$B$71</f>
        <v>Córdoba</v>
      </c>
      <c r="AAB61" s="7">
        <v>3</v>
      </c>
      <c r="AAC61" s="7" t="str">
        <f>T.8!B78</f>
        <v>Resto de Turismos</v>
      </c>
      <c r="AAD61" s="7">
        <v>1</v>
      </c>
      <c r="AAE61" s="7" t="str">
        <f>T.8!C78</f>
        <v>Leves</v>
      </c>
      <c r="AAF61" s="81">
        <f>T.8!D78</f>
        <v>6.1475409836065573E-2</v>
      </c>
      <c r="AAG61" s="81">
        <f>T.8!E78</f>
        <v>0.2028688524590164</v>
      </c>
      <c r="AAH61" s="81">
        <f>T.8!F78</f>
        <v>4.0983606557377051E-3</v>
      </c>
      <c r="AAI61" s="81">
        <f>T.8!G78</f>
        <v>0.4098360655737705</v>
      </c>
      <c r="AAJ61" s="81">
        <f>T.8!H78</f>
        <v>0</v>
      </c>
      <c r="AAK61" s="81">
        <f>T.8!I78</f>
        <v>9.4262295081967207E-2</v>
      </c>
      <c r="AAL61" s="81">
        <f>T.8!J78</f>
        <v>3.8934426229508198E-2</v>
      </c>
      <c r="AAM61" s="81">
        <f>T.8!K78</f>
        <v>1.8442622950819672E-2</v>
      </c>
      <c r="AAN61" s="81">
        <f>T.8!L78</f>
        <v>0.17008196721311475</v>
      </c>
      <c r="AAO61" s="81">
        <f>T.8!M78</f>
        <v>0</v>
      </c>
    </row>
    <row r="62" spans="1:717" x14ac:dyDescent="0.25">
      <c r="AAA62" s="7" t="str">
        <f>T.8!$B$99</f>
        <v>Granada</v>
      </c>
      <c r="AAB62" s="7">
        <v>3</v>
      </c>
      <c r="AAC62" s="7" t="str">
        <f>T.8!B106</f>
        <v>Resto de Turismos</v>
      </c>
      <c r="AAD62" s="7">
        <v>1</v>
      </c>
      <c r="AAE62" s="7" t="str">
        <f>T.8!C106</f>
        <v>Leves</v>
      </c>
      <c r="AAF62" s="81">
        <f>T.8!D106</f>
        <v>8.8691796008869186E-2</v>
      </c>
      <c r="AAG62" s="81">
        <f>T.8!E106</f>
        <v>0.18181818181818182</v>
      </c>
      <c r="AAH62" s="81">
        <f>T.8!F106</f>
        <v>6.6518847006651885E-3</v>
      </c>
      <c r="AAI62" s="81">
        <f>T.8!G106</f>
        <v>0.37694013303769403</v>
      </c>
      <c r="AAJ62" s="81">
        <f>T.8!H106</f>
        <v>0</v>
      </c>
      <c r="AAK62" s="81">
        <f>T.8!I106</f>
        <v>7.0953436807095344E-2</v>
      </c>
      <c r="AAL62" s="81">
        <f>T.8!J106</f>
        <v>5.543237250554324E-2</v>
      </c>
      <c r="AAM62" s="81">
        <f>T.8!K106</f>
        <v>1.9955654101995565E-2</v>
      </c>
      <c r="AAN62" s="81">
        <f>T.8!L106</f>
        <v>0.19955654101995565</v>
      </c>
      <c r="AAO62" s="81">
        <f>T.8!M106</f>
        <v>0</v>
      </c>
    </row>
    <row r="63" spans="1:717" x14ac:dyDescent="0.25">
      <c r="AAA63" s="7" t="str">
        <f>T.8!$B$127</f>
        <v>Huelva</v>
      </c>
      <c r="AAB63" s="7">
        <v>3</v>
      </c>
      <c r="AAC63" s="7" t="str">
        <f>T.8!B134</f>
        <v>Resto de Turismos</v>
      </c>
      <c r="AAD63" s="7">
        <v>1</v>
      </c>
      <c r="AAE63" s="7" t="str">
        <f>T.8!C134</f>
        <v>Leves</v>
      </c>
      <c r="AAF63" s="81">
        <f>T.8!D134</f>
        <v>0.10526315789473684</v>
      </c>
      <c r="AAG63" s="81">
        <f>T.8!E134</f>
        <v>0.10047846889952153</v>
      </c>
      <c r="AAH63" s="81">
        <f>T.8!F134</f>
        <v>0</v>
      </c>
      <c r="AAI63" s="81">
        <f>T.8!G134</f>
        <v>0.41148325358851673</v>
      </c>
      <c r="AAJ63" s="81">
        <f>T.8!H134</f>
        <v>0</v>
      </c>
      <c r="AAK63" s="81">
        <f>T.8!I134</f>
        <v>0.14354066985645933</v>
      </c>
      <c r="AAL63" s="81">
        <f>T.8!J134</f>
        <v>1.9138755980861243E-2</v>
      </c>
      <c r="AAM63" s="81">
        <f>T.8!K134</f>
        <v>1.9138755980861243E-2</v>
      </c>
      <c r="AAN63" s="81">
        <f>T.8!L134</f>
        <v>0.20095693779904306</v>
      </c>
      <c r="AAO63" s="81">
        <f>T.8!M134</f>
        <v>0</v>
      </c>
    </row>
    <row r="64" spans="1:717" x14ac:dyDescent="0.25">
      <c r="AAA64" s="7" t="str">
        <f>T.8!$B$155</f>
        <v>Jaén</v>
      </c>
      <c r="AAB64" s="7">
        <v>3</v>
      </c>
      <c r="AAC64" s="7" t="str">
        <f>T.8!B162</f>
        <v>Resto de Turismos</v>
      </c>
      <c r="AAD64" s="7">
        <v>1</v>
      </c>
      <c r="AAE64" s="7" t="str">
        <f>T.8!C162</f>
        <v>Leves</v>
      </c>
      <c r="AAF64" s="81">
        <f>T.8!D162</f>
        <v>5.6140350877192984E-2</v>
      </c>
      <c r="AAG64" s="81">
        <f>T.8!E162</f>
        <v>0.14736842105263157</v>
      </c>
      <c r="AAH64" s="81">
        <f>T.8!F162</f>
        <v>7.0175438596491229E-3</v>
      </c>
      <c r="AAI64" s="81">
        <f>T.8!G162</f>
        <v>0.32046783625730996</v>
      </c>
      <c r="AAJ64" s="81">
        <f>T.8!H162</f>
        <v>0</v>
      </c>
      <c r="AAK64" s="81">
        <f>T.8!I162</f>
        <v>7.8362573099415203E-2</v>
      </c>
      <c r="AAL64" s="81">
        <f>T.8!J162</f>
        <v>9.4736842105263161E-2</v>
      </c>
      <c r="AAM64" s="81">
        <f>T.8!K162</f>
        <v>1.0526315789473684E-2</v>
      </c>
      <c r="AAN64" s="81">
        <f>T.8!L162</f>
        <v>0.28538011695906434</v>
      </c>
      <c r="AAO64" s="81">
        <f>T.8!M162</f>
        <v>0</v>
      </c>
    </row>
    <row r="65" spans="1:717" x14ac:dyDescent="0.25">
      <c r="AAA65" s="7" t="str">
        <f>T.8!$B$183</f>
        <v>Málaga</v>
      </c>
      <c r="AAB65" s="7">
        <v>3</v>
      </c>
      <c r="AAC65" s="7" t="str">
        <f>T.8!B190</f>
        <v>Resto de Turismos</v>
      </c>
      <c r="AAD65" s="7">
        <v>1</v>
      </c>
      <c r="AAE65" s="7" t="str">
        <f>T.8!C190</f>
        <v>Leves</v>
      </c>
      <c r="AAF65" s="81">
        <f>T.8!D190</f>
        <v>6.2870699881376044E-2</v>
      </c>
      <c r="AAG65" s="81">
        <f>T.8!E190</f>
        <v>0.19335705812574139</v>
      </c>
      <c r="AAH65" s="81">
        <f>T.8!F190</f>
        <v>2.3724792408066431E-3</v>
      </c>
      <c r="AAI65" s="81">
        <f>T.8!G190</f>
        <v>0.36180308422301305</v>
      </c>
      <c r="AAJ65" s="81">
        <f>T.8!H190</f>
        <v>0</v>
      </c>
      <c r="AAK65" s="81">
        <f>T.8!I190</f>
        <v>8.4223013048635831E-2</v>
      </c>
      <c r="AAL65" s="81">
        <f>T.8!J190</f>
        <v>2.2538552787663108E-2</v>
      </c>
      <c r="AAM65" s="81">
        <f>T.8!K190</f>
        <v>1.7793594306049824E-2</v>
      </c>
      <c r="AAN65" s="81">
        <f>T.8!L190</f>
        <v>0.25504151838671413</v>
      </c>
      <c r="AAO65" s="81">
        <f>T.8!M190</f>
        <v>0</v>
      </c>
    </row>
    <row r="66" spans="1:717" x14ac:dyDescent="0.25">
      <c r="AAA66" s="7" t="str">
        <f>T.8!$B$211</f>
        <v>Sevilla</v>
      </c>
      <c r="AAB66" s="7">
        <v>3</v>
      </c>
      <c r="AAC66" s="7" t="str">
        <f>T.8!B218</f>
        <v>Resto de Turismos</v>
      </c>
      <c r="AAD66" s="7">
        <v>1</v>
      </c>
      <c r="AAE66" s="7" t="str">
        <f>T.8!C218</f>
        <v>Leves</v>
      </c>
      <c r="AAF66" s="81">
        <f>T.8!D218</f>
        <v>3.9492242595204514E-2</v>
      </c>
      <c r="AAG66" s="81">
        <f>T.8!E218</f>
        <v>0.1763046544428773</v>
      </c>
      <c r="AAH66" s="81">
        <f>T.8!F218</f>
        <v>4.2313117066290554E-3</v>
      </c>
      <c r="AAI66" s="81">
        <f>T.8!G218</f>
        <v>0.45698166431593795</v>
      </c>
      <c r="AAJ66" s="81">
        <f>T.8!H218</f>
        <v>0</v>
      </c>
      <c r="AAK66" s="81">
        <f>T.8!I218</f>
        <v>9.4499294781382234E-2</v>
      </c>
      <c r="AAL66" s="81">
        <f>T.8!J218</f>
        <v>2.2566995768688293E-2</v>
      </c>
      <c r="AAM66" s="81">
        <f>T.8!K218</f>
        <v>2.3977433004231313E-2</v>
      </c>
      <c r="AAN66" s="81">
        <f>T.8!L218</f>
        <v>0.18194640338504936</v>
      </c>
      <c r="AAO66" s="81">
        <f>T.8!M218</f>
        <v>0</v>
      </c>
    </row>
    <row r="67" spans="1:717" x14ac:dyDescent="0.25">
      <c r="AAA67" s="7" t="str">
        <f>T.8!$B$15</f>
        <v>Almería</v>
      </c>
      <c r="AAB67" s="7">
        <v>3</v>
      </c>
      <c r="AAC67" s="7" t="str">
        <f>T.8!B22</f>
        <v>Resto de Turismos</v>
      </c>
      <c r="AAD67" s="7">
        <v>2</v>
      </c>
      <c r="AAE67" s="7" t="str">
        <f>T.8!C23</f>
        <v>Graves</v>
      </c>
      <c r="AAF67" s="81">
        <f>T.8!D23</f>
        <v>1.0638297872340425E-2</v>
      </c>
      <c r="AAG67" s="81">
        <f>T.8!E23</f>
        <v>6.9148936170212769E-2</v>
      </c>
      <c r="AAH67" s="81">
        <f>T.8!F23</f>
        <v>6.9148936170212769E-2</v>
      </c>
      <c r="AAI67" s="81">
        <f>T.8!G23</f>
        <v>0.28191489361702127</v>
      </c>
      <c r="AAJ67" s="81">
        <f>T.8!H23</f>
        <v>0.11170212765957446</v>
      </c>
      <c r="AAK67" s="81">
        <f>T.8!I23</f>
        <v>4.7872340425531915E-2</v>
      </c>
      <c r="AAL67" s="81">
        <f>T.8!J23</f>
        <v>8.5106382978723402E-2</v>
      </c>
      <c r="AAM67" s="81">
        <f>T.8!K23</f>
        <v>0.22872340425531915</v>
      </c>
      <c r="AAN67" s="81">
        <f>T.8!L23</f>
        <v>8.5106382978723402E-2</v>
      </c>
      <c r="AAO67" s="81">
        <f>T.8!M23</f>
        <v>1.0638297872340425E-2</v>
      </c>
    </row>
    <row r="68" spans="1:717" x14ac:dyDescent="0.25">
      <c r="AAA68" s="7" t="str">
        <f>T.8!$B$43</f>
        <v>Cádiz</v>
      </c>
      <c r="AAB68" s="7">
        <v>3</v>
      </c>
      <c r="AAC68" s="7" t="str">
        <f>T.8!B50</f>
        <v>Resto de Turismos</v>
      </c>
      <c r="AAD68" s="7">
        <v>2</v>
      </c>
      <c r="AAE68" s="7" t="str">
        <f>T.8!C51</f>
        <v>Graves</v>
      </c>
      <c r="AAF68" s="81">
        <f>T.8!D51</f>
        <v>1.1904761904761904E-2</v>
      </c>
      <c r="AAG68" s="81">
        <f>T.8!E51</f>
        <v>6.7460317460317457E-2</v>
      </c>
      <c r="AAH68" s="81">
        <f>T.8!F51</f>
        <v>0.10317460317460317</v>
      </c>
      <c r="AAI68" s="81">
        <f>T.8!G51</f>
        <v>0.24603174603174602</v>
      </c>
      <c r="AAJ68" s="81">
        <f>T.8!H51</f>
        <v>9.9206349206349201E-2</v>
      </c>
      <c r="AAK68" s="81">
        <f>T.8!I51</f>
        <v>0.12301587301587301</v>
      </c>
      <c r="AAL68" s="81">
        <f>T.8!J51</f>
        <v>7.5396825396825393E-2</v>
      </c>
      <c r="AAM68" s="81">
        <f>T.8!K51</f>
        <v>0.1984126984126984</v>
      </c>
      <c r="AAN68" s="81">
        <f>T.8!L51</f>
        <v>5.9523809523809521E-2</v>
      </c>
      <c r="AAO68" s="81">
        <f>T.8!M51</f>
        <v>1.5873015873015872E-2</v>
      </c>
    </row>
    <row r="69" spans="1:717" x14ac:dyDescent="0.25">
      <c r="AAA69" s="7" t="str">
        <f>T.8!$B$71</f>
        <v>Córdoba</v>
      </c>
      <c r="AAB69" s="7">
        <v>3</v>
      </c>
      <c r="AAC69" s="7" t="str">
        <f>T.8!B78</f>
        <v>Resto de Turismos</v>
      </c>
      <c r="AAD69" s="7">
        <v>2</v>
      </c>
      <c r="AAE69" s="7" t="str">
        <f>T.8!C79</f>
        <v>Graves</v>
      </c>
      <c r="AAF69" s="81">
        <f>T.8!D79</f>
        <v>7.4906367041198503E-3</v>
      </c>
      <c r="AAG69" s="81">
        <f>T.8!E79</f>
        <v>7.4906367041198504E-2</v>
      </c>
      <c r="AAH69" s="81">
        <f>T.8!F79</f>
        <v>3.7453183520599252E-2</v>
      </c>
      <c r="AAI69" s="81">
        <f>T.8!G79</f>
        <v>0.27715355805243447</v>
      </c>
      <c r="AAJ69" s="81">
        <f>T.8!H79</f>
        <v>0.16853932584269662</v>
      </c>
      <c r="AAK69" s="81">
        <f>T.8!I79</f>
        <v>5.6179775280898875E-2</v>
      </c>
      <c r="AAL69" s="81">
        <f>T.8!J79</f>
        <v>8.6142322097378279E-2</v>
      </c>
      <c r="AAM69" s="81">
        <f>T.8!K79</f>
        <v>0.23595505617977527</v>
      </c>
      <c r="AAN69" s="81">
        <f>T.8!L79</f>
        <v>4.1198501872659173E-2</v>
      </c>
      <c r="AAO69" s="81">
        <f>T.8!M79</f>
        <v>1.4981273408239701E-2</v>
      </c>
    </row>
    <row r="70" spans="1:717" x14ac:dyDescent="0.25">
      <c r="AAA70" s="7" t="str">
        <f>T.8!$B$99</f>
        <v>Granada</v>
      </c>
      <c r="AAB70" s="7">
        <v>3</v>
      </c>
      <c r="AAC70" s="7" t="str">
        <f>T.8!B106</f>
        <v>Resto de Turismos</v>
      </c>
      <c r="AAD70" s="7">
        <v>2</v>
      </c>
      <c r="AAE70" s="7" t="str">
        <f>T.8!C107</f>
        <v>Graves</v>
      </c>
      <c r="AAF70" s="81">
        <f>T.8!D107</f>
        <v>1.2048192771084338E-2</v>
      </c>
      <c r="AAG70" s="81">
        <f>T.8!E107</f>
        <v>8.4337349397590355E-2</v>
      </c>
      <c r="AAH70" s="81">
        <f>T.8!F107</f>
        <v>1.8072289156626505E-2</v>
      </c>
      <c r="AAI70" s="81">
        <f>T.8!G107</f>
        <v>0.27108433734939757</v>
      </c>
      <c r="AAJ70" s="81">
        <f>T.8!H107</f>
        <v>0.16265060240963855</v>
      </c>
      <c r="AAK70" s="81">
        <f>T.8!I107</f>
        <v>0.10240963855421686</v>
      </c>
      <c r="AAL70" s="81">
        <f>T.8!J107</f>
        <v>5.4216867469879519E-2</v>
      </c>
      <c r="AAM70" s="81">
        <f>T.8!K107</f>
        <v>0.23493975903614459</v>
      </c>
      <c r="AAN70" s="81">
        <f>T.8!L107</f>
        <v>4.8192771084337352E-2</v>
      </c>
      <c r="AAO70" s="81">
        <f>T.8!M107</f>
        <v>1.2048192771084338E-2</v>
      </c>
    </row>
    <row r="71" spans="1:717" x14ac:dyDescent="0.25">
      <c r="AAA71" s="7" t="str">
        <f>T.8!$B$127</f>
        <v>Huelva</v>
      </c>
      <c r="AAB71" s="7">
        <v>3</v>
      </c>
      <c r="AAC71" s="7" t="str">
        <f>T.8!B134</f>
        <v>Resto de Turismos</v>
      </c>
      <c r="AAD71" s="7">
        <v>2</v>
      </c>
      <c r="AAE71" s="7" t="str">
        <f>T.8!C135</f>
        <v>Graves</v>
      </c>
      <c r="AAF71" s="81">
        <f>T.8!D135</f>
        <v>1.6304347826086956E-2</v>
      </c>
      <c r="AAG71" s="81">
        <f>T.8!E135</f>
        <v>7.0652173913043473E-2</v>
      </c>
      <c r="AAH71" s="81">
        <f>T.8!F135</f>
        <v>3.2608695652173912E-2</v>
      </c>
      <c r="AAI71" s="81">
        <f>T.8!G135</f>
        <v>0.25</v>
      </c>
      <c r="AAJ71" s="81">
        <f>T.8!H135</f>
        <v>0.125</v>
      </c>
      <c r="AAK71" s="81">
        <f>T.8!I135</f>
        <v>8.6956521739130432E-2</v>
      </c>
      <c r="AAL71" s="81">
        <f>T.8!J135</f>
        <v>4.8913043478260872E-2</v>
      </c>
      <c r="AAM71" s="81">
        <f>T.8!K135</f>
        <v>0.26630434782608697</v>
      </c>
      <c r="AAN71" s="81">
        <f>T.8!L135</f>
        <v>8.6956521739130432E-2</v>
      </c>
      <c r="AAO71" s="81">
        <f>T.8!M135</f>
        <v>1.6304347826086956E-2</v>
      </c>
    </row>
    <row r="72" spans="1:717" x14ac:dyDescent="0.25">
      <c r="A72" s="123"/>
      <c r="B72" s="123"/>
      <c r="C72" s="123"/>
      <c r="D72" s="123"/>
      <c r="E72" s="123"/>
      <c r="F72" s="123"/>
      <c r="G72" s="123"/>
      <c r="H72" s="123"/>
      <c r="I72" s="123"/>
      <c r="J72" s="123"/>
      <c r="K72" s="123"/>
      <c r="L72" s="123"/>
      <c r="M72" s="123"/>
      <c r="N72" s="123"/>
      <c r="O72" s="124"/>
      <c r="P72" s="124"/>
      <c r="AAA72" s="7" t="str">
        <f>T.8!$B$155</f>
        <v>Jaén</v>
      </c>
      <c r="AAB72" s="7">
        <v>3</v>
      </c>
      <c r="AAC72" s="7" t="str">
        <f>T.8!B162</f>
        <v>Resto de Turismos</v>
      </c>
      <c r="AAD72" s="7">
        <v>2</v>
      </c>
      <c r="AAE72" s="7" t="str">
        <f>T.8!C163</f>
        <v>Graves</v>
      </c>
      <c r="AAF72" s="81">
        <f>T.8!D163</f>
        <v>2.3026315789473683E-2</v>
      </c>
      <c r="AAG72" s="81">
        <f>T.8!E163</f>
        <v>7.2368421052631582E-2</v>
      </c>
      <c r="AAH72" s="81">
        <f>T.8!F163</f>
        <v>6.25E-2</v>
      </c>
      <c r="AAI72" s="81">
        <f>T.8!G163</f>
        <v>0.18092105263157895</v>
      </c>
      <c r="AAJ72" s="81">
        <f>T.8!H163</f>
        <v>0.13157894736842105</v>
      </c>
      <c r="AAK72" s="81">
        <f>T.8!I163</f>
        <v>0.11513157894736842</v>
      </c>
      <c r="AAL72" s="81">
        <f>T.8!J163</f>
        <v>0.12171052631578948</v>
      </c>
      <c r="AAM72" s="81">
        <f>T.8!K163</f>
        <v>0.24671052631578946</v>
      </c>
      <c r="AAN72" s="81">
        <f>T.8!L163</f>
        <v>3.6184210526315791E-2</v>
      </c>
      <c r="AAO72" s="81">
        <f>T.8!M163</f>
        <v>9.8684210526315784E-3</v>
      </c>
    </row>
    <row r="73" spans="1:717" x14ac:dyDescent="0.25">
      <c r="AAA73" s="7" t="str">
        <f>T.8!$B$183</f>
        <v>Málaga</v>
      </c>
      <c r="AAB73" s="7">
        <v>3</v>
      </c>
      <c r="AAC73" s="7" t="str">
        <f>T.8!B190</f>
        <v>Resto de Turismos</v>
      </c>
      <c r="AAD73" s="7">
        <v>2</v>
      </c>
      <c r="AAE73" s="7" t="str">
        <f>T.8!C191</f>
        <v>Graves</v>
      </c>
      <c r="AAF73" s="81">
        <f>T.8!D191</f>
        <v>1.3282732447817837E-2</v>
      </c>
      <c r="AAG73" s="81">
        <f>T.8!E191</f>
        <v>7.5901328273244778E-2</v>
      </c>
      <c r="AAH73" s="81">
        <f>T.8!F191</f>
        <v>5.8823529411764705E-2</v>
      </c>
      <c r="AAI73" s="81">
        <f>T.8!G191</f>
        <v>0.28083491461100568</v>
      </c>
      <c r="AAJ73" s="81">
        <f>T.8!H191</f>
        <v>0.1347248576850095</v>
      </c>
      <c r="AAK73" s="81">
        <f>T.8!I191</f>
        <v>5.8823529411764705E-2</v>
      </c>
      <c r="AAL73" s="81">
        <f>T.8!J191</f>
        <v>9.2979127134724851E-2</v>
      </c>
      <c r="AAM73" s="81">
        <f>T.8!K191</f>
        <v>0.19165085388994307</v>
      </c>
      <c r="AAN73" s="81">
        <f>T.8!L191</f>
        <v>7.020872865275142E-2</v>
      </c>
      <c r="AAO73" s="81">
        <f>T.8!M191</f>
        <v>2.2770398481973434E-2</v>
      </c>
    </row>
    <row r="74" spans="1:717" x14ac:dyDescent="0.25">
      <c r="B74" s="122" t="s">
        <v>283</v>
      </c>
      <c r="AAA74" s="7" t="str">
        <f>T.8!$B$211</f>
        <v>Sevilla</v>
      </c>
      <c r="AAB74" s="7">
        <v>3</v>
      </c>
      <c r="AAC74" s="7" t="str">
        <f>T.8!B218</f>
        <v>Resto de Turismos</v>
      </c>
      <c r="AAD74" s="7">
        <v>2</v>
      </c>
      <c r="AAE74" s="7" t="str">
        <f>T.8!C219</f>
        <v>Graves</v>
      </c>
      <c r="AAF74" s="81">
        <f>T.8!D219</f>
        <v>1.8072289156626505E-2</v>
      </c>
      <c r="AAG74" s="81">
        <f>T.8!E219</f>
        <v>7.2289156626506021E-2</v>
      </c>
      <c r="AAH74" s="81">
        <f>T.8!F219</f>
        <v>5.2208835341365459E-2</v>
      </c>
      <c r="AAI74" s="81">
        <f>T.8!G219</f>
        <v>0.29116465863453816</v>
      </c>
      <c r="AAJ74" s="81">
        <f>T.8!H219</f>
        <v>0.12650602409638553</v>
      </c>
      <c r="AAK74" s="81">
        <f>T.8!I219</f>
        <v>6.224899598393574E-2</v>
      </c>
      <c r="AAL74" s="81">
        <f>T.8!J219</f>
        <v>9.036144578313253E-2</v>
      </c>
      <c r="AAM74" s="81">
        <f>T.8!K219</f>
        <v>0.24096385542168675</v>
      </c>
      <c r="AAN74" s="81">
        <f>T.8!L219</f>
        <v>3.8152610441767071E-2</v>
      </c>
      <c r="AAO74" s="81">
        <f>T.8!M219</f>
        <v>8.0321285140562242E-3</v>
      </c>
    </row>
    <row r="75" spans="1:717" x14ac:dyDescent="0.25">
      <c r="AAA75" s="7" t="str">
        <f>T.8!$B$15</f>
        <v>Almería</v>
      </c>
      <c r="AAB75" s="7">
        <v>3</v>
      </c>
      <c r="AAC75" s="7" t="str">
        <f>T.8!B22</f>
        <v>Resto de Turismos</v>
      </c>
      <c r="AAD75" s="7">
        <v>3</v>
      </c>
      <c r="AAE75" s="7" t="str">
        <f>T.8!C24</f>
        <v>Muy Graves</v>
      </c>
      <c r="AAF75" s="81">
        <f>T.8!D24</f>
        <v>0</v>
      </c>
      <c r="AAG75" s="81">
        <f>T.8!E24</f>
        <v>0</v>
      </c>
      <c r="AAH75" s="81">
        <f>T.8!F24</f>
        <v>0</v>
      </c>
      <c r="AAI75" s="81">
        <f>T.8!G24</f>
        <v>0</v>
      </c>
      <c r="AAJ75" s="81">
        <f>T.8!H24</f>
        <v>0</v>
      </c>
      <c r="AAK75" s="81">
        <f>T.8!I24</f>
        <v>0</v>
      </c>
      <c r="AAL75" s="81">
        <f>T.8!J24</f>
        <v>0</v>
      </c>
      <c r="AAM75" s="81">
        <f>T.8!K24</f>
        <v>0</v>
      </c>
      <c r="AAN75" s="81">
        <f>T.8!L24</f>
        <v>0</v>
      </c>
      <c r="AAO75" s="81">
        <f>T.8!M24</f>
        <v>0</v>
      </c>
    </row>
    <row r="76" spans="1:717" x14ac:dyDescent="0.25">
      <c r="AAA76" s="7" t="str">
        <f>T.8!$B$43</f>
        <v>Cádiz</v>
      </c>
      <c r="AAB76" s="7">
        <v>3</v>
      </c>
      <c r="AAC76" s="7" t="str">
        <f>T.8!B50</f>
        <v>Resto de Turismos</v>
      </c>
      <c r="AAD76" s="7">
        <v>3</v>
      </c>
      <c r="AAE76" s="7" t="str">
        <f>T.8!C52</f>
        <v>Muy Graves</v>
      </c>
      <c r="AAF76" s="81">
        <f>T.8!D52</f>
        <v>0</v>
      </c>
      <c r="AAG76" s="81">
        <f>T.8!E52</f>
        <v>0</v>
      </c>
      <c r="AAH76" s="81">
        <f>T.8!F52</f>
        <v>0</v>
      </c>
      <c r="AAI76" s="81">
        <f>T.8!G52</f>
        <v>0</v>
      </c>
      <c r="AAJ76" s="81">
        <f>T.8!H52</f>
        <v>0</v>
      </c>
      <c r="AAK76" s="81">
        <f>T.8!I52</f>
        <v>1</v>
      </c>
      <c r="AAL76" s="81">
        <f>T.8!J52</f>
        <v>0</v>
      </c>
      <c r="AAM76" s="81">
        <f>T.8!K52</f>
        <v>0</v>
      </c>
      <c r="AAN76" s="81">
        <f>T.8!L52</f>
        <v>0</v>
      </c>
      <c r="AAO76" s="81">
        <f>T.8!M52</f>
        <v>0</v>
      </c>
    </row>
    <row r="77" spans="1:717" x14ac:dyDescent="0.25">
      <c r="AAA77" s="7" t="str">
        <f>T.8!$B$71</f>
        <v>Córdoba</v>
      </c>
      <c r="AAB77" s="7">
        <v>3</v>
      </c>
      <c r="AAC77" s="7" t="str">
        <f>T.8!B78</f>
        <v>Resto de Turismos</v>
      </c>
      <c r="AAD77" s="7">
        <v>3</v>
      </c>
      <c r="AAE77" s="7" t="str">
        <f>T.8!C80</f>
        <v>Muy Graves</v>
      </c>
      <c r="AAF77" s="81">
        <f>T.8!D80</f>
        <v>0</v>
      </c>
      <c r="AAG77" s="81">
        <f>T.8!E80</f>
        <v>0</v>
      </c>
      <c r="AAH77" s="81">
        <f>T.8!F80</f>
        <v>0</v>
      </c>
      <c r="AAI77" s="81">
        <f>T.8!G80</f>
        <v>0</v>
      </c>
      <c r="AAJ77" s="81">
        <f>T.8!H80</f>
        <v>0</v>
      </c>
      <c r="AAK77" s="81">
        <f>T.8!I80</f>
        <v>0.8</v>
      </c>
      <c r="AAL77" s="81">
        <f>T.8!J80</f>
        <v>0</v>
      </c>
      <c r="AAM77" s="81">
        <f>T.8!K80</f>
        <v>0</v>
      </c>
      <c r="AAN77" s="81">
        <f>T.8!L80</f>
        <v>0.2</v>
      </c>
      <c r="AAO77" s="81">
        <f>T.8!M80</f>
        <v>0</v>
      </c>
    </row>
    <row r="78" spans="1:717" x14ac:dyDescent="0.25">
      <c r="AAA78" s="7" t="str">
        <f>T.8!$B$99</f>
        <v>Granada</v>
      </c>
      <c r="AAB78" s="7">
        <v>3</v>
      </c>
      <c r="AAC78" s="7" t="str">
        <f>T.8!B106</f>
        <v>Resto de Turismos</v>
      </c>
      <c r="AAD78" s="7">
        <v>3</v>
      </c>
      <c r="AAE78" s="7" t="str">
        <f>T.8!C108</f>
        <v>Muy Graves</v>
      </c>
      <c r="AAF78" s="81">
        <f>T.8!D108</f>
        <v>0</v>
      </c>
      <c r="AAG78" s="81">
        <f>T.8!E108</f>
        <v>0</v>
      </c>
      <c r="AAH78" s="81">
        <f>T.8!F108</f>
        <v>0</v>
      </c>
      <c r="AAI78" s="81">
        <f>T.8!G108</f>
        <v>0</v>
      </c>
      <c r="AAJ78" s="81">
        <f>T.8!H108</f>
        <v>0</v>
      </c>
      <c r="AAK78" s="81">
        <f>T.8!I108</f>
        <v>1</v>
      </c>
      <c r="AAL78" s="81">
        <f>T.8!J108</f>
        <v>0</v>
      </c>
      <c r="AAM78" s="81">
        <f>T.8!K108</f>
        <v>0</v>
      </c>
      <c r="AAN78" s="81">
        <f>T.8!L108</f>
        <v>0</v>
      </c>
      <c r="AAO78" s="81">
        <f>T.8!M108</f>
        <v>0</v>
      </c>
    </row>
    <row r="79" spans="1:717" x14ac:dyDescent="0.25">
      <c r="AAA79" s="7" t="str">
        <f>T.8!$B$127</f>
        <v>Huelva</v>
      </c>
      <c r="AAB79" s="7">
        <v>3</v>
      </c>
      <c r="AAC79" s="7" t="str">
        <f>T.8!B134</f>
        <v>Resto de Turismos</v>
      </c>
      <c r="AAD79" s="7">
        <v>3</v>
      </c>
      <c r="AAE79" s="7" t="str">
        <f>T.8!C136</f>
        <v>Muy Graves</v>
      </c>
      <c r="AAF79" s="81">
        <f>T.8!D136</f>
        <v>0</v>
      </c>
      <c r="AAG79" s="81">
        <f>T.8!E136</f>
        <v>0</v>
      </c>
      <c r="AAH79" s="81">
        <f>T.8!F136</f>
        <v>0</v>
      </c>
      <c r="AAI79" s="81">
        <f>T.8!G136</f>
        <v>0</v>
      </c>
      <c r="AAJ79" s="81">
        <f>T.8!H136</f>
        <v>0</v>
      </c>
      <c r="AAK79" s="81">
        <f>T.8!I136</f>
        <v>0</v>
      </c>
      <c r="AAL79" s="81">
        <f>T.8!J136</f>
        <v>0</v>
      </c>
      <c r="AAM79" s="81">
        <f>T.8!K136</f>
        <v>1</v>
      </c>
      <c r="AAN79" s="81">
        <f>T.8!L136</f>
        <v>0</v>
      </c>
      <c r="AAO79" s="81">
        <f>T.8!M136</f>
        <v>0</v>
      </c>
    </row>
    <row r="80" spans="1:717" x14ac:dyDescent="0.25">
      <c r="AAA80" s="7" t="str">
        <f>T.8!$B$155</f>
        <v>Jaén</v>
      </c>
      <c r="AAB80" s="7">
        <v>3</v>
      </c>
      <c r="AAC80" s="7" t="str">
        <f>T.8!B162</f>
        <v>Resto de Turismos</v>
      </c>
      <c r="AAD80" s="7">
        <v>3</v>
      </c>
      <c r="AAE80" s="7" t="str">
        <f>T.8!C164</f>
        <v>Muy Graves</v>
      </c>
      <c r="AAF80" s="81">
        <f>T.8!D164</f>
        <v>0</v>
      </c>
      <c r="AAG80" s="81">
        <f>T.8!E164</f>
        <v>0</v>
      </c>
      <c r="AAH80" s="81">
        <f>T.8!F164</f>
        <v>0</v>
      </c>
      <c r="AAI80" s="81">
        <f>T.8!G164</f>
        <v>0</v>
      </c>
      <c r="AAJ80" s="81">
        <f>T.8!H164</f>
        <v>0</v>
      </c>
      <c r="AAK80" s="81">
        <f>T.8!I164</f>
        <v>1</v>
      </c>
      <c r="AAL80" s="81">
        <f>T.8!J164</f>
        <v>0</v>
      </c>
      <c r="AAM80" s="81">
        <f>T.8!K164</f>
        <v>0</v>
      </c>
      <c r="AAN80" s="81">
        <f>T.8!L164</f>
        <v>0</v>
      </c>
      <c r="AAO80" s="81">
        <f>T.8!M164</f>
        <v>0</v>
      </c>
    </row>
    <row r="81" spans="1:717" x14ac:dyDescent="0.25">
      <c r="AAA81" s="7" t="str">
        <f>T.8!$B$183</f>
        <v>Málaga</v>
      </c>
      <c r="AAB81" s="7">
        <v>3</v>
      </c>
      <c r="AAC81" s="7" t="str">
        <f>T.8!B190</f>
        <v>Resto de Turismos</v>
      </c>
      <c r="AAD81" s="7">
        <v>3</v>
      </c>
      <c r="AAE81" s="7" t="str">
        <f>T.8!C192</f>
        <v>Muy Graves</v>
      </c>
      <c r="AAF81" s="81">
        <f>T.8!D192</f>
        <v>0</v>
      </c>
      <c r="AAG81" s="81">
        <f>T.8!E192</f>
        <v>0</v>
      </c>
      <c r="AAH81" s="81">
        <f>T.8!F192</f>
        <v>0</v>
      </c>
      <c r="AAI81" s="81">
        <f>T.8!G192</f>
        <v>0</v>
      </c>
      <c r="AAJ81" s="81">
        <f>T.8!H192</f>
        <v>0</v>
      </c>
      <c r="AAK81" s="81">
        <f>T.8!I192</f>
        <v>0</v>
      </c>
      <c r="AAL81" s="81">
        <f>T.8!J192</f>
        <v>0</v>
      </c>
      <c r="AAM81" s="81">
        <f>T.8!K192</f>
        <v>0</v>
      </c>
      <c r="AAN81" s="81">
        <f>T.8!L192</f>
        <v>0</v>
      </c>
      <c r="AAO81" s="81">
        <f>T.8!M192</f>
        <v>0</v>
      </c>
    </row>
    <row r="82" spans="1:717" x14ac:dyDescent="0.25">
      <c r="AAA82" s="7" t="str">
        <f>T.8!$B$211</f>
        <v>Sevilla</v>
      </c>
      <c r="AAB82" s="7">
        <v>3</v>
      </c>
      <c r="AAC82" s="7" t="str">
        <f>T.8!B218</f>
        <v>Resto de Turismos</v>
      </c>
      <c r="AAD82" s="7">
        <v>3</v>
      </c>
      <c r="AAE82" s="7" t="str">
        <f>T.8!C220</f>
        <v>Muy Graves</v>
      </c>
      <c r="AAF82" s="81">
        <f>T.8!D220</f>
        <v>0</v>
      </c>
      <c r="AAG82" s="81">
        <f>T.8!E220</f>
        <v>0</v>
      </c>
      <c r="AAH82" s="81">
        <f>T.8!F220</f>
        <v>0</v>
      </c>
      <c r="AAI82" s="81">
        <f>T.8!G220</f>
        <v>0</v>
      </c>
      <c r="AAJ82" s="81">
        <f>T.8!H220</f>
        <v>0</v>
      </c>
      <c r="AAK82" s="81">
        <f>T.8!I220</f>
        <v>0</v>
      </c>
      <c r="AAL82" s="81">
        <f>T.8!J220</f>
        <v>0</v>
      </c>
      <c r="AAM82" s="81">
        <f>T.8!K220</f>
        <v>1</v>
      </c>
      <c r="AAN82" s="81">
        <f>T.8!L220</f>
        <v>0</v>
      </c>
      <c r="AAO82" s="81">
        <f>T.8!M220</f>
        <v>0</v>
      </c>
    </row>
    <row r="83" spans="1:717" x14ac:dyDescent="0.25">
      <c r="AAA83" s="7" t="str">
        <f>T.8!$B$15</f>
        <v>Almería</v>
      </c>
      <c r="AAB83" s="7">
        <v>4</v>
      </c>
      <c r="AAC83" s="7" t="str">
        <f>T.8!B25</f>
        <v>Mercancías &lt;=3.500 kg.</v>
      </c>
      <c r="AAD83" s="7">
        <v>1</v>
      </c>
      <c r="AAE83" s="7" t="str">
        <f>T.8!C25</f>
        <v>Leves</v>
      </c>
      <c r="AAF83" s="81">
        <f>T.8!D25</f>
        <v>5.9753663404897524E-2</v>
      </c>
      <c r="AAG83" s="81">
        <f>T.8!E25</f>
        <v>0.17581422520812034</v>
      </c>
      <c r="AAH83" s="81">
        <f>T.8!F25</f>
        <v>8.0424516820018499E-3</v>
      </c>
      <c r="AAI83" s="81">
        <f>T.8!G25</f>
        <v>0.33874689645100042</v>
      </c>
      <c r="AAJ83" s="81">
        <f>T.8!H25</f>
        <v>3.8946497249403632E-4</v>
      </c>
      <c r="AAK83" s="81">
        <f>T.8!I25</f>
        <v>7.926585852684874E-2</v>
      </c>
      <c r="AAL83" s="81">
        <f>T.8!J25</f>
        <v>6.653035392629375E-2</v>
      </c>
      <c r="AAM83" s="81">
        <f>T.8!K25</f>
        <v>1.4721775960274573E-2</v>
      </c>
      <c r="AAN83" s="81">
        <f>T.8!L25</f>
        <v>0.25673530986806875</v>
      </c>
      <c r="AAO83" s="81">
        <f>T.8!M25</f>
        <v>0</v>
      </c>
    </row>
    <row r="84" spans="1:717" x14ac:dyDescent="0.25">
      <c r="AAA84" s="7" t="str">
        <f>T.8!$B$43</f>
        <v>Cádiz</v>
      </c>
      <c r="AAB84" s="7">
        <v>4</v>
      </c>
      <c r="AAC84" s="7" t="str">
        <f>T.8!B53</f>
        <v>Mercancías &lt;=3.500 kg.</v>
      </c>
      <c r="AAD84" s="7">
        <v>1</v>
      </c>
      <c r="AAE84" s="7" t="str">
        <f>T.8!C53</f>
        <v>Leves</v>
      </c>
      <c r="AAF84" s="81">
        <f>T.8!D53</f>
        <v>4.3046454055628368E-2</v>
      </c>
      <c r="AAG84" s="81">
        <f>T.8!E53</f>
        <v>0.13671181010630551</v>
      </c>
      <c r="AAH84" s="81">
        <f>T.8!F53</f>
        <v>3.0726663754186692E-3</v>
      </c>
      <c r="AAI84" s="81">
        <f>T.8!G53</f>
        <v>0.41585845347313238</v>
      </c>
      <c r="AAJ84" s="81">
        <f>T.8!H53</f>
        <v>8.5918159312654721E-4</v>
      </c>
      <c r="AAK84" s="81">
        <f>T.8!I53</f>
        <v>0.10378622396971021</v>
      </c>
      <c r="AAL84" s="81">
        <f>T.8!J53</f>
        <v>5.5060433959516528E-2</v>
      </c>
      <c r="AAM84" s="81">
        <f>T.8!K53</f>
        <v>1.0033493519732052E-2</v>
      </c>
      <c r="AAN84" s="81">
        <f>T.8!L53</f>
        <v>0.23154215814766274</v>
      </c>
      <c r="AAO84" s="81">
        <f>T.8!M53</f>
        <v>2.9124799767001602E-5</v>
      </c>
    </row>
    <row r="85" spans="1:717" x14ac:dyDescent="0.25">
      <c r="AAA85" s="7" t="str">
        <f>T.8!$B$71</f>
        <v>Córdoba</v>
      </c>
      <c r="AAB85" s="7">
        <v>4</v>
      </c>
      <c r="AAC85" s="7" t="str">
        <f>T.8!B81</f>
        <v>Mercancías &lt;=3.500 kg.</v>
      </c>
      <c r="AAD85" s="7">
        <v>1</v>
      </c>
      <c r="AAE85" s="7" t="str">
        <f>T.8!C81</f>
        <v>Leves</v>
      </c>
      <c r="AAF85" s="81">
        <f>T.8!D81</f>
        <v>7.214416977888434E-2</v>
      </c>
      <c r="AAG85" s="81">
        <f>T.8!E81</f>
        <v>0.1641324322722153</v>
      </c>
      <c r="AAH85" s="81">
        <f>T.8!F81</f>
        <v>4.0014227280810956E-3</v>
      </c>
      <c r="AAI85" s="81">
        <f>T.8!G81</f>
        <v>0.37537791214654098</v>
      </c>
      <c r="AAJ85" s="81">
        <f>T.8!H81</f>
        <v>8.4474479815045353E-4</v>
      </c>
      <c r="AAK85" s="81">
        <f>T.8!I81</f>
        <v>0.11285494101606497</v>
      </c>
      <c r="AAL85" s="81">
        <f>T.8!J81</f>
        <v>5.4923231963957556E-2</v>
      </c>
      <c r="AAM85" s="81">
        <f>T.8!K81</f>
        <v>1.4227280810955006E-2</v>
      </c>
      <c r="AAN85" s="81">
        <f>T.8!L81</f>
        <v>0.20149386448515028</v>
      </c>
      <c r="AAO85" s="81">
        <f>T.8!M81</f>
        <v>0</v>
      </c>
    </row>
    <row r="86" spans="1:717" x14ac:dyDescent="0.25">
      <c r="AAA86" s="7" t="str">
        <f>T.8!$B$99</f>
        <v>Granada</v>
      </c>
      <c r="AAB86" s="7">
        <v>4</v>
      </c>
      <c r="AAC86" s="7" t="str">
        <f>T.8!B109</f>
        <v>Mercancías &lt;=3.500 kg.</v>
      </c>
      <c r="AAD86" s="7">
        <v>1</v>
      </c>
      <c r="AAE86" s="7" t="str">
        <f>T.8!C109</f>
        <v>Leves</v>
      </c>
      <c r="AAF86" s="81">
        <f>T.8!D109</f>
        <v>6.1676483914816491E-2</v>
      </c>
      <c r="AAG86" s="81">
        <f>T.8!E109</f>
        <v>0.18013593112822837</v>
      </c>
      <c r="AAH86" s="81">
        <f>T.8!F109</f>
        <v>6.3887630267331222E-3</v>
      </c>
      <c r="AAI86" s="81">
        <f>T.8!G109</f>
        <v>0.37915722700498417</v>
      </c>
      <c r="AAJ86" s="81">
        <f>T.8!H109</f>
        <v>3.1717263253285E-4</v>
      </c>
      <c r="AAK86" s="81">
        <f>T.8!I109</f>
        <v>8.7430901676483916E-2</v>
      </c>
      <c r="AAL86" s="81">
        <f>T.8!J109</f>
        <v>4.8835523334843679E-2</v>
      </c>
      <c r="AAM86" s="81">
        <f>T.8!K109</f>
        <v>1.9429089261440869E-2</v>
      </c>
      <c r="AAN86" s="81">
        <f>T.8!L109</f>
        <v>0.21662890801993656</v>
      </c>
      <c r="AAO86" s="81">
        <f>T.8!M109</f>
        <v>0</v>
      </c>
    </row>
    <row r="87" spans="1:717" x14ac:dyDescent="0.25">
      <c r="AAA87" s="7" t="str">
        <f>T.8!$B$127</f>
        <v>Huelva</v>
      </c>
      <c r="AAB87" s="7">
        <v>4</v>
      </c>
      <c r="AAC87" s="7" t="str">
        <f>T.8!B137</f>
        <v>Mercancías &lt;=3.500 kg.</v>
      </c>
      <c r="AAD87" s="7">
        <v>1</v>
      </c>
      <c r="AAE87" s="7" t="str">
        <f>T.8!C137</f>
        <v>Leves</v>
      </c>
      <c r="AAF87" s="81">
        <f>T.8!D137</f>
        <v>6.7488171372120834E-2</v>
      </c>
      <c r="AAG87" s="81">
        <f>T.8!E137</f>
        <v>0.11155305984505798</v>
      </c>
      <c r="AAH87" s="81">
        <f>T.8!F137</f>
        <v>2.7556803410804347E-3</v>
      </c>
      <c r="AAI87" s="81">
        <f>T.8!G137</f>
        <v>0.40370716996828365</v>
      </c>
      <c r="AAJ87" s="81">
        <f>T.8!H137</f>
        <v>8.0590651484427811E-4</v>
      </c>
      <c r="AAK87" s="81">
        <f>T.8!I137</f>
        <v>0.16531482348047627</v>
      </c>
      <c r="AAL87" s="81">
        <f>T.8!J137</f>
        <v>5.46196641189622E-2</v>
      </c>
      <c r="AAM87" s="81">
        <f>T.8!K137</f>
        <v>8.5010138823896422E-3</v>
      </c>
      <c r="AAN87" s="81">
        <f>T.8!L137</f>
        <v>0.18525451047678471</v>
      </c>
      <c r="AAO87" s="81">
        <f>T.8!M137</f>
        <v>0</v>
      </c>
    </row>
    <row r="88" spans="1:717" x14ac:dyDescent="0.25">
      <c r="AAA88" s="7" t="str">
        <f>T.8!$B$155</f>
        <v>Jaén</v>
      </c>
      <c r="AAB88" s="7">
        <v>4</v>
      </c>
      <c r="AAC88" s="7" t="str">
        <f>T.8!B165</f>
        <v>Mercancías &lt;=3.500 kg.</v>
      </c>
      <c r="AAD88" s="7">
        <v>1</v>
      </c>
      <c r="AAE88" s="7" t="str">
        <f>T.8!C165</f>
        <v>Leves</v>
      </c>
      <c r="AAF88" s="81">
        <f>T.8!D165</f>
        <v>6.1521889857369255E-2</v>
      </c>
      <c r="AAG88" s="81">
        <f>T.8!E165</f>
        <v>0.1513223058637084</v>
      </c>
      <c r="AAH88" s="81">
        <f>T.8!F165</f>
        <v>7.750594294770206E-3</v>
      </c>
      <c r="AAI88" s="81">
        <f>T.8!G165</f>
        <v>0.35573494453248811</v>
      </c>
      <c r="AAJ88" s="81">
        <f>T.8!H165</f>
        <v>4.3333993660855783E-4</v>
      </c>
      <c r="AAK88" s="81">
        <f>T.8!I165</f>
        <v>0.11826465927099841</v>
      </c>
      <c r="AAL88" s="81">
        <f>T.8!J165</f>
        <v>5.107220681458003E-2</v>
      </c>
      <c r="AAM88" s="81">
        <f>T.8!K165</f>
        <v>1.6281200475435815E-2</v>
      </c>
      <c r="AAN88" s="81">
        <f>T.8!L165</f>
        <v>0.2376188589540412</v>
      </c>
      <c r="AAO88" s="81">
        <f>T.8!M165</f>
        <v>0</v>
      </c>
    </row>
    <row r="89" spans="1:717" x14ac:dyDescent="0.25">
      <c r="AAA89" s="7" t="str">
        <f>T.8!$B$183</f>
        <v>Málaga</v>
      </c>
      <c r="AAB89" s="7">
        <v>4</v>
      </c>
      <c r="AAC89" s="7" t="str">
        <f>T.8!B193</f>
        <v>Mercancías &lt;=3.500 kg.</v>
      </c>
      <c r="AAD89" s="7">
        <v>1</v>
      </c>
      <c r="AAE89" s="7" t="str">
        <f>T.8!C193</f>
        <v>Leves</v>
      </c>
      <c r="AAF89" s="81">
        <f>T.8!D193</f>
        <v>6.0205261636311069E-2</v>
      </c>
      <c r="AAG89" s="81">
        <f>T.8!E193</f>
        <v>0.16830271492023444</v>
      </c>
      <c r="AAH89" s="81">
        <f>T.8!F193</f>
        <v>5.4732056033010065E-3</v>
      </c>
      <c r="AAI89" s="81">
        <f>T.8!G193</f>
        <v>0.37229624957291912</v>
      </c>
      <c r="AAJ89" s="81">
        <f>T.8!H193</f>
        <v>8.8701411338011507E-4</v>
      </c>
      <c r="AAK89" s="81">
        <f>T.8!I193</f>
        <v>0.10005519198927698</v>
      </c>
      <c r="AAL89" s="81">
        <f>T.8!J193</f>
        <v>3.963310468080633E-2</v>
      </c>
      <c r="AAM89" s="81">
        <f>T.8!K193</f>
        <v>1.3942547767352624E-2</v>
      </c>
      <c r="AAN89" s="81">
        <f>T.8!L193</f>
        <v>0.2392047097164183</v>
      </c>
      <c r="AAO89" s="81">
        <f>T.8!M193</f>
        <v>0</v>
      </c>
    </row>
    <row r="90" spans="1:717" x14ac:dyDescent="0.25">
      <c r="AAA90" s="7" t="str">
        <f>T.8!$B$211</f>
        <v>Sevilla</v>
      </c>
      <c r="AAB90" s="7">
        <v>4</v>
      </c>
      <c r="AAC90" s="7" t="str">
        <f>T.8!B221</f>
        <v>Mercancías &lt;=3.500 kg.</v>
      </c>
      <c r="AAD90" s="7">
        <v>1</v>
      </c>
      <c r="AAE90" s="7" t="str">
        <f>T.8!C221</f>
        <v>Leves</v>
      </c>
      <c r="AAF90" s="81">
        <f>T.8!D221</f>
        <v>5.6867173065079039E-2</v>
      </c>
      <c r="AAG90" s="81">
        <f>T.8!E221</f>
        <v>0.15026822454098346</v>
      </c>
      <c r="AAH90" s="81">
        <f>T.8!F221</f>
        <v>4.0255996001178221E-3</v>
      </c>
      <c r="AAI90" s="81">
        <f>T.8!G221</f>
        <v>0.42367873751483937</v>
      </c>
      <c r="AAJ90" s="81">
        <f>T.8!H221</f>
        <v>1.1068167414958092E-3</v>
      </c>
      <c r="AAK90" s="81">
        <f>T.8!I221</f>
        <v>0.1086554854373265</v>
      </c>
      <c r="AAL90" s="81">
        <f>T.8!J221</f>
        <v>4.4477966313496917E-2</v>
      </c>
      <c r="AAM90" s="81">
        <f>T.8!K221</f>
        <v>1.4656395883355797E-2</v>
      </c>
      <c r="AAN90" s="81">
        <f>T.8!L221</f>
        <v>0.19626360090330527</v>
      </c>
      <c r="AAO90" s="81">
        <f>T.8!M221</f>
        <v>0</v>
      </c>
    </row>
    <row r="91" spans="1:717" x14ac:dyDescent="0.25">
      <c r="AAA91" s="7" t="str">
        <f>T.8!$B$15</f>
        <v>Almería</v>
      </c>
      <c r="AAB91" s="7">
        <v>4</v>
      </c>
      <c r="AAC91" s="7" t="str">
        <f>T.8!B25</f>
        <v>Mercancías &lt;=3.500 kg.</v>
      </c>
      <c r="AAD91" s="7">
        <v>2</v>
      </c>
      <c r="AAE91" s="7" t="str">
        <f>T.8!C26</f>
        <v>Graves</v>
      </c>
      <c r="AAF91" s="81">
        <f>T.8!D26</f>
        <v>1.2980699110311633E-2</v>
      </c>
      <c r="AAG91" s="81">
        <f>T.8!E26</f>
        <v>9.9105449948952304E-2</v>
      </c>
      <c r="AAH91" s="81">
        <f>T.8!F26</f>
        <v>5.1485244785842772E-2</v>
      </c>
      <c r="AAI91" s="81">
        <f>T.8!G26</f>
        <v>0.23097865720258642</v>
      </c>
      <c r="AAJ91" s="81">
        <f>T.8!H26</f>
        <v>8.8944528173464918E-2</v>
      </c>
      <c r="AAK91" s="81">
        <f>T.8!I26</f>
        <v>0.14266614808692693</v>
      </c>
      <c r="AAL91" s="81">
        <f>T.8!J26</f>
        <v>8.0047644513588409E-2</v>
      </c>
      <c r="AAM91" s="81">
        <f>T.8!K26</f>
        <v>0.2094413923866012</v>
      </c>
      <c r="AAN91" s="81">
        <f>T.8!L26</f>
        <v>6.4709028149156494E-2</v>
      </c>
      <c r="AAO91" s="81">
        <f>T.8!M26</f>
        <v>1.9641207642568916E-2</v>
      </c>
    </row>
    <row r="92" spans="1:717" x14ac:dyDescent="0.25">
      <c r="AAA92" s="7" t="str">
        <f>T.8!$B$43</f>
        <v>Cádiz</v>
      </c>
      <c r="AAB92" s="7">
        <v>4</v>
      </c>
      <c r="AAC92" s="7" t="str">
        <f>T.8!B53</f>
        <v>Mercancías &lt;=3.500 kg.</v>
      </c>
      <c r="AAD92" s="7">
        <v>2</v>
      </c>
      <c r="AAE92" s="7" t="str">
        <f>T.8!C54</f>
        <v>Graves</v>
      </c>
      <c r="AAF92" s="81">
        <f>T.8!D54</f>
        <v>1.1608430651840133E-2</v>
      </c>
      <c r="AAG92" s="81">
        <f>T.8!E54</f>
        <v>0.1016144791327409</v>
      </c>
      <c r="AAH92" s="81">
        <f>T.8!F54</f>
        <v>5.1063136835248685E-2</v>
      </c>
      <c r="AAI92" s="81">
        <f>T.8!G54</f>
        <v>0.24375378030056297</v>
      </c>
      <c r="AAJ92" s="81">
        <f>T.8!H54</f>
        <v>9.2658074722002506E-2</v>
      </c>
      <c r="AAK92" s="81">
        <f>T.8!I54</f>
        <v>0.12894896012655283</v>
      </c>
      <c r="AAL92" s="81">
        <f>T.8!J54</f>
        <v>8.4771786162936777E-2</v>
      </c>
      <c r="AAM92" s="81">
        <f>T.8!K54</f>
        <v>0.21160377797422417</v>
      </c>
      <c r="AAN92" s="81">
        <f>T.8!L54</f>
        <v>4.6503512771600058E-2</v>
      </c>
      <c r="AAO92" s="81">
        <f>T.8!M54</f>
        <v>2.747406132229098E-2</v>
      </c>
    </row>
    <row r="93" spans="1:717" x14ac:dyDescent="0.25">
      <c r="AAA93" s="7" t="str">
        <f>T.8!$B$71</f>
        <v>Córdoba</v>
      </c>
      <c r="AAB93" s="7">
        <v>4</v>
      </c>
      <c r="AAC93" s="7" t="str">
        <f>T.8!B81</f>
        <v>Mercancías &lt;=3.500 kg.</v>
      </c>
      <c r="AAD93" s="7">
        <v>2</v>
      </c>
      <c r="AAE93" s="7" t="str">
        <f>T.8!C82</f>
        <v>Graves</v>
      </c>
      <c r="AAF93" s="81">
        <f>T.8!D82</f>
        <v>1.0784678319077723E-2</v>
      </c>
      <c r="AAG93" s="81">
        <f>T.8!E82</f>
        <v>8.0842177532396947E-2</v>
      </c>
      <c r="AAH93" s="81">
        <f>T.8!F82</f>
        <v>5.1034127642532255E-2</v>
      </c>
      <c r="AAI93" s="81">
        <f>T.8!G82</f>
        <v>0.22702176960265469</v>
      </c>
      <c r="AAJ93" s="81">
        <f>T.8!H82</f>
        <v>0.1278141716966559</v>
      </c>
      <c r="AAK93" s="81">
        <f>T.8!I82</f>
        <v>0.13836999742540837</v>
      </c>
      <c r="AAL93" s="81">
        <f>T.8!J82</f>
        <v>7.8725291071888318E-2</v>
      </c>
      <c r="AAM93" s="81">
        <f>T.8!K82</f>
        <v>0.22716480247160797</v>
      </c>
      <c r="AAN93" s="81">
        <f>T.8!L82</f>
        <v>3.964871127385073E-2</v>
      </c>
      <c r="AAO93" s="81">
        <f>T.8!M82</f>
        <v>1.859427296392711E-2</v>
      </c>
    </row>
    <row r="94" spans="1:717" x14ac:dyDescent="0.25">
      <c r="A94" s="123"/>
      <c r="B94" s="123"/>
      <c r="C94" s="123"/>
      <c r="D94" s="123"/>
      <c r="E94" s="123"/>
      <c r="F94" s="123"/>
      <c r="G94" s="123"/>
      <c r="H94" s="123"/>
      <c r="I94" s="123"/>
      <c r="J94" s="123"/>
      <c r="K94" s="123"/>
      <c r="L94" s="123"/>
      <c r="M94" s="123"/>
      <c r="N94" s="123"/>
      <c r="O94" s="124"/>
      <c r="P94" s="124"/>
      <c r="AAA94" s="7" t="str">
        <f>T.8!$B$99</f>
        <v>Granada</v>
      </c>
      <c r="AAB94" s="7">
        <v>4</v>
      </c>
      <c r="AAC94" s="7" t="str">
        <f>T.8!B109</f>
        <v>Mercancías &lt;=3.500 kg.</v>
      </c>
      <c r="AAD94" s="7">
        <v>2</v>
      </c>
      <c r="AAE94" s="7" t="str">
        <f>T.8!C110</f>
        <v>Graves</v>
      </c>
      <c r="AAF94" s="81">
        <f>T.8!D110</f>
        <v>1.0474662640369916E-2</v>
      </c>
      <c r="AAG94" s="81">
        <f>T.8!E110</f>
        <v>9.3847315277908835E-2</v>
      </c>
      <c r="AAH94" s="81">
        <f>T.8!F110</f>
        <v>4.909408323110314E-2</v>
      </c>
      <c r="AAI94" s="81">
        <f>T.8!G110</f>
        <v>0.24429083702934792</v>
      </c>
      <c r="AAJ94" s="81">
        <f>T.8!H110</f>
        <v>0.1153156553741625</v>
      </c>
      <c r="AAK94" s="81">
        <f>T.8!I110</f>
        <v>0.12699348872322355</v>
      </c>
      <c r="AAL94" s="81">
        <f>T.8!J110</f>
        <v>7.4643767103897335E-2</v>
      </c>
      <c r="AAM94" s="81">
        <f>T.8!K110</f>
        <v>0.21444748513730302</v>
      </c>
      <c r="AAN94" s="81">
        <f>T.8!L110</f>
        <v>5.2113805794092666E-2</v>
      </c>
      <c r="AAO94" s="81">
        <f>T.8!M110</f>
        <v>1.8778899688591109E-2</v>
      </c>
    </row>
    <row r="95" spans="1:717" x14ac:dyDescent="0.25">
      <c r="AAA95" s="7" t="str">
        <f>T.8!$B$127</f>
        <v>Huelva</v>
      </c>
      <c r="AAB95" s="7">
        <v>4</v>
      </c>
      <c r="AAC95" s="7" t="str">
        <f>T.8!B137</f>
        <v>Mercancías &lt;=3.500 kg.</v>
      </c>
      <c r="AAD95" s="7">
        <v>2</v>
      </c>
      <c r="AAE95" s="7" t="str">
        <f>T.8!C138</f>
        <v>Graves</v>
      </c>
      <c r="AAF95" s="81">
        <f>T.8!D138</f>
        <v>1.3664962642548172E-2</v>
      </c>
      <c r="AAG95" s="81">
        <f>T.8!E138</f>
        <v>9.503211430069472E-2</v>
      </c>
      <c r="AAH95" s="81">
        <f>T.8!F138</f>
        <v>5.1284572027788702E-2</v>
      </c>
      <c r="AAI95" s="81">
        <f>T.8!G138</f>
        <v>0.22493118364136847</v>
      </c>
      <c r="AAJ95" s="81">
        <f>T.8!H138</f>
        <v>8.828155721588675E-2</v>
      </c>
      <c r="AAK95" s="81">
        <f>T.8!I138</f>
        <v>0.1325534146021759</v>
      </c>
      <c r="AAL95" s="81">
        <f>T.8!J138</f>
        <v>7.9007733647922407E-2</v>
      </c>
      <c r="AAM95" s="81">
        <f>T.8!K138</f>
        <v>0.24737842443308428</v>
      </c>
      <c r="AAN95" s="81">
        <f>T.8!L138</f>
        <v>4.5844802726438587E-2</v>
      </c>
      <c r="AAO95" s="81">
        <f>T.8!M138</f>
        <v>2.2021234762092019E-2</v>
      </c>
    </row>
    <row r="96" spans="1:717" x14ac:dyDescent="0.25">
      <c r="B96" s="122" t="s">
        <v>284</v>
      </c>
      <c r="AAA96" s="7" t="str">
        <f>T.8!$B$155</f>
        <v>Jaén</v>
      </c>
      <c r="AAB96" s="7">
        <v>4</v>
      </c>
      <c r="AAC96" s="7" t="str">
        <f>T.8!B165</f>
        <v>Mercancías &lt;=3.500 kg.</v>
      </c>
      <c r="AAD96" s="7">
        <v>2</v>
      </c>
      <c r="AAE96" s="7" t="str">
        <f>T.8!C166</f>
        <v>Graves</v>
      </c>
      <c r="AAF96" s="81">
        <f>T.8!D166</f>
        <v>7.9654606914555375E-3</v>
      </c>
      <c r="AAG96" s="81">
        <f>T.8!E166</f>
        <v>6.9714515211352454E-2</v>
      </c>
      <c r="AAH96" s="81">
        <f>T.8!F166</f>
        <v>4.9533116904849558E-2</v>
      </c>
      <c r="AAI96" s="81">
        <f>T.8!G166</f>
        <v>0.21640617155861977</v>
      </c>
      <c r="AAJ96" s="81">
        <f>T.8!H166</f>
        <v>0.10365139395562101</v>
      </c>
      <c r="AAK96" s="81">
        <f>T.8!I166</f>
        <v>0.16556779008668296</v>
      </c>
      <c r="AAL96" s="81">
        <f>T.8!J166</f>
        <v>8.1428427992904714E-2</v>
      </c>
      <c r="AAM96" s="81">
        <f>T.8!K166</f>
        <v>0.24287961444492787</v>
      </c>
      <c r="AAN96" s="81">
        <f>T.8!L166</f>
        <v>4.5751196492519831E-2</v>
      </c>
      <c r="AAO96" s="81">
        <f>T.8!M166</f>
        <v>1.71023126610663E-2</v>
      </c>
    </row>
    <row r="97" spans="703:717" x14ac:dyDescent="0.25">
      <c r="AAA97" s="7" t="str">
        <f>T.8!$B$183</f>
        <v>Málaga</v>
      </c>
      <c r="AAB97" s="7">
        <v>4</v>
      </c>
      <c r="AAC97" s="7" t="str">
        <f>T.8!B193</f>
        <v>Mercancías &lt;=3.500 kg.</v>
      </c>
      <c r="AAD97" s="7">
        <v>2</v>
      </c>
      <c r="AAE97" s="7" t="str">
        <f>T.8!C194</f>
        <v>Graves</v>
      </c>
      <c r="AAF97" s="81">
        <f>T.8!D194</f>
        <v>1.3622368406103367E-2</v>
      </c>
      <c r="AAG97" s="81">
        <f>T.8!E194</f>
        <v>0.10158264880648056</v>
      </c>
      <c r="AAH97" s="81">
        <f>T.8!F194</f>
        <v>4.8842837179181295E-2</v>
      </c>
      <c r="AAI97" s="81">
        <f>T.8!G194</f>
        <v>0.25087199063817217</v>
      </c>
      <c r="AAJ97" s="81">
        <f>T.8!H194</f>
        <v>0.11136484997216446</v>
      </c>
      <c r="AAK97" s="81">
        <f>T.8!I194</f>
        <v>0.11167160889373644</v>
      </c>
      <c r="AAL97" s="81">
        <f>T.8!J194</f>
        <v>7.3179044957224174E-2</v>
      </c>
      <c r="AAM97" s="81">
        <f>T.8!K194</f>
        <v>0.20672142881488803</v>
      </c>
      <c r="AAN97" s="81">
        <f>T.8!L194</f>
        <v>5.8704568435643117E-2</v>
      </c>
      <c r="AAO97" s="81">
        <f>T.8!M194</f>
        <v>2.3438653896406376E-2</v>
      </c>
    </row>
    <row r="98" spans="703:717" x14ac:dyDescent="0.25">
      <c r="AAA98" s="7" t="str">
        <f>T.8!$B$211</f>
        <v>Sevilla</v>
      </c>
      <c r="AAB98" s="7">
        <v>4</v>
      </c>
      <c r="AAC98" s="7" t="str">
        <f>T.8!B221</f>
        <v>Mercancías &lt;=3.500 kg.</v>
      </c>
      <c r="AAD98" s="7">
        <v>2</v>
      </c>
      <c r="AAE98" s="7" t="str">
        <f>T.8!C222</f>
        <v>Graves</v>
      </c>
      <c r="AAF98" s="81">
        <f>T.8!D222</f>
        <v>1.3560958483279206E-2</v>
      </c>
      <c r="AAG98" s="81">
        <f>T.8!E222</f>
        <v>9.1181719769449082E-2</v>
      </c>
      <c r="AAH98" s="81">
        <f>T.8!F222</f>
        <v>5.0630504110711252E-2</v>
      </c>
      <c r="AAI98" s="81">
        <f>T.8!G222</f>
        <v>0.25113373709002607</v>
      </c>
      <c r="AAJ98" s="81">
        <f>T.8!H222</f>
        <v>0.11610930688434419</v>
      </c>
      <c r="AAK98" s="81">
        <f>T.8!I222</f>
        <v>0.11606542028731093</v>
      </c>
      <c r="AAL98" s="81">
        <f>T.8!J222</f>
        <v>7.7123379853126187E-2</v>
      </c>
      <c r="AAM98" s="81">
        <f>T.8!K222</f>
        <v>0.21947687176336347</v>
      </c>
      <c r="AAN98" s="81">
        <f>T.8!L222</f>
        <v>4.0097720822727403E-2</v>
      </c>
      <c r="AAO98" s="81">
        <f>T.8!M222</f>
        <v>2.462038093566225E-2</v>
      </c>
    </row>
    <row r="99" spans="703:717" x14ac:dyDescent="0.25">
      <c r="AAA99" s="7" t="str">
        <f>T.8!$B$15</f>
        <v>Almería</v>
      </c>
      <c r="AAB99" s="7">
        <v>4</v>
      </c>
      <c r="AAC99" s="7" t="str">
        <f>T.8!B25</f>
        <v>Mercancías &lt;=3.500 kg.</v>
      </c>
      <c r="AAD99" s="7">
        <v>3</v>
      </c>
      <c r="AAE99" s="7" t="str">
        <f>T.8!C27</f>
        <v>Muy Graves</v>
      </c>
      <c r="AAF99" s="81">
        <f>T.8!D27</f>
        <v>0</v>
      </c>
      <c r="AAG99" s="81">
        <f>T.8!E27</f>
        <v>1.4778325123152709E-2</v>
      </c>
      <c r="AAH99" s="81">
        <f>T.8!F27</f>
        <v>1.9704433497536946E-2</v>
      </c>
      <c r="AAI99" s="81">
        <f>T.8!G27</f>
        <v>0</v>
      </c>
      <c r="AAJ99" s="81">
        <f>T.8!H27</f>
        <v>0</v>
      </c>
      <c r="AAK99" s="81">
        <f>T.8!I27</f>
        <v>0.7142857142857143</v>
      </c>
      <c r="AAL99" s="81">
        <f>T.8!J27</f>
        <v>0</v>
      </c>
      <c r="AAM99" s="81">
        <f>T.8!K27</f>
        <v>0.23152709359605911</v>
      </c>
      <c r="AAN99" s="81">
        <f>T.8!L27</f>
        <v>1.9704433497536946E-2</v>
      </c>
      <c r="AAO99" s="81">
        <f>T.8!M27</f>
        <v>0</v>
      </c>
    </row>
    <row r="100" spans="703:717" x14ac:dyDescent="0.25">
      <c r="AAA100" s="7" t="str">
        <f>T.8!$B$43</f>
        <v>Cádiz</v>
      </c>
      <c r="AAB100" s="7">
        <v>4</v>
      </c>
      <c r="AAC100" s="7" t="str">
        <f>T.8!B53</f>
        <v>Mercancías &lt;=3.500 kg.</v>
      </c>
      <c r="AAD100" s="7">
        <v>3</v>
      </c>
      <c r="AAE100" s="7" t="str">
        <f>T.8!C55</f>
        <v>Muy Graves</v>
      </c>
      <c r="AAF100" s="81">
        <f>T.8!D55</f>
        <v>0</v>
      </c>
      <c r="AAG100" s="81">
        <f>T.8!E55</f>
        <v>1.3245033112582781E-2</v>
      </c>
      <c r="AAH100" s="81">
        <f>T.8!F55</f>
        <v>9.9337748344370865E-3</v>
      </c>
      <c r="AAI100" s="81">
        <f>T.8!G55</f>
        <v>0</v>
      </c>
      <c r="AAJ100" s="81">
        <f>T.8!H55</f>
        <v>0</v>
      </c>
      <c r="AAK100" s="81">
        <f>T.8!I55</f>
        <v>0.60927152317880795</v>
      </c>
      <c r="AAL100" s="81">
        <f>T.8!J55</f>
        <v>0</v>
      </c>
      <c r="AAM100" s="81">
        <f>T.8!K55</f>
        <v>0.3443708609271523</v>
      </c>
      <c r="AAN100" s="81">
        <f>T.8!L55</f>
        <v>2.3178807947019868E-2</v>
      </c>
      <c r="AAO100" s="81">
        <f>T.8!M55</f>
        <v>0</v>
      </c>
    </row>
    <row r="101" spans="703:717" x14ac:dyDescent="0.25">
      <c r="AAA101" s="7" t="str">
        <f>T.8!$B$71</f>
        <v>Córdoba</v>
      </c>
      <c r="AAB101" s="7">
        <v>4</v>
      </c>
      <c r="AAC101" s="7" t="str">
        <f>T.8!B81</f>
        <v>Mercancías &lt;=3.500 kg.</v>
      </c>
      <c r="AAD101" s="7">
        <v>3</v>
      </c>
      <c r="AAE101" s="7" t="str">
        <f>T.8!C83</f>
        <v>Muy Graves</v>
      </c>
      <c r="AAF101" s="81">
        <f>T.8!D83</f>
        <v>0</v>
      </c>
      <c r="AAG101" s="81">
        <f>T.8!E83</f>
        <v>2.7559055118110236E-2</v>
      </c>
      <c r="AAH101" s="81">
        <f>T.8!F83</f>
        <v>1.968503937007874E-2</v>
      </c>
      <c r="AAI101" s="81">
        <f>T.8!G83</f>
        <v>0</v>
      </c>
      <c r="AAJ101" s="81">
        <f>T.8!H83</f>
        <v>0</v>
      </c>
      <c r="AAK101" s="81">
        <f>T.8!I83</f>
        <v>0.56299212598425197</v>
      </c>
      <c r="AAL101" s="81">
        <f>T.8!J83</f>
        <v>0</v>
      </c>
      <c r="AAM101" s="81">
        <f>T.8!K83</f>
        <v>0.3543307086614173</v>
      </c>
      <c r="AAN101" s="81">
        <f>T.8!L83</f>
        <v>3.5433070866141732E-2</v>
      </c>
      <c r="AAO101" s="81">
        <f>T.8!M83</f>
        <v>0</v>
      </c>
    </row>
    <row r="102" spans="703:717" x14ac:dyDescent="0.25">
      <c r="AAA102" s="7" t="str">
        <f>T.8!$B$99</f>
        <v>Granada</v>
      </c>
      <c r="AAB102" s="7">
        <v>4</v>
      </c>
      <c r="AAC102" s="7" t="str">
        <f>T.8!B109</f>
        <v>Mercancías &lt;=3.500 kg.</v>
      </c>
      <c r="AAD102" s="7">
        <v>3</v>
      </c>
      <c r="AAE102" s="7" t="str">
        <f>T.8!C111</f>
        <v>Muy Graves</v>
      </c>
      <c r="AAF102" s="81">
        <f>T.8!D111</f>
        <v>0</v>
      </c>
      <c r="AAG102" s="81">
        <f>T.8!E111</f>
        <v>3.0188679245283019E-2</v>
      </c>
      <c r="AAH102" s="81">
        <f>T.8!F111</f>
        <v>1.509433962264151E-2</v>
      </c>
      <c r="AAI102" s="81">
        <f>T.8!G111</f>
        <v>0</v>
      </c>
      <c r="AAJ102" s="81">
        <f>T.8!H111</f>
        <v>0</v>
      </c>
      <c r="AAK102" s="81">
        <f>T.8!I111</f>
        <v>0.76981132075471703</v>
      </c>
      <c r="AAL102" s="81">
        <f>T.8!J111</f>
        <v>0</v>
      </c>
      <c r="AAM102" s="81">
        <f>T.8!K111</f>
        <v>0.16603773584905659</v>
      </c>
      <c r="AAN102" s="81">
        <f>T.8!L111</f>
        <v>1.8867924528301886E-2</v>
      </c>
      <c r="AAO102" s="81">
        <f>T.8!M111</f>
        <v>0</v>
      </c>
    </row>
    <row r="103" spans="703:717" x14ac:dyDescent="0.25">
      <c r="AAA103" s="7" t="str">
        <f>T.8!$B$127</f>
        <v>Huelva</v>
      </c>
      <c r="AAB103" s="7">
        <v>4</v>
      </c>
      <c r="AAC103" s="7" t="str">
        <f>T.8!B137</f>
        <v>Mercancías &lt;=3.500 kg.</v>
      </c>
      <c r="AAD103" s="7">
        <v>3</v>
      </c>
      <c r="AAE103" s="7" t="str">
        <f>T.8!C139</f>
        <v>Muy Graves</v>
      </c>
      <c r="AAF103" s="81">
        <f>T.8!D139</f>
        <v>0</v>
      </c>
      <c r="AAG103" s="81">
        <f>T.8!E139</f>
        <v>1.3636363636363636E-2</v>
      </c>
      <c r="AAH103" s="81">
        <f>T.8!F139</f>
        <v>0</v>
      </c>
      <c r="AAI103" s="81">
        <f>T.8!G139</f>
        <v>0</v>
      </c>
      <c r="AAJ103" s="81">
        <f>T.8!H139</f>
        <v>0</v>
      </c>
      <c r="AAK103" s="81">
        <f>T.8!I139</f>
        <v>0.63181818181818183</v>
      </c>
      <c r="AAL103" s="81">
        <f>T.8!J139</f>
        <v>0</v>
      </c>
      <c r="AAM103" s="81">
        <f>T.8!K139</f>
        <v>0.35</v>
      </c>
      <c r="AAN103" s="81">
        <f>T.8!L139</f>
        <v>4.5454545454545452E-3</v>
      </c>
      <c r="AAO103" s="81">
        <f>T.8!M139</f>
        <v>0</v>
      </c>
    </row>
    <row r="104" spans="703:717" x14ac:dyDescent="0.25">
      <c r="AAA104" s="7" t="str">
        <f>T.8!$B$155</f>
        <v>Jaén</v>
      </c>
      <c r="AAB104" s="7">
        <v>4</v>
      </c>
      <c r="AAC104" s="7" t="str">
        <f>T.8!B165</f>
        <v>Mercancías &lt;=3.500 kg.</v>
      </c>
      <c r="AAD104" s="7">
        <v>3</v>
      </c>
      <c r="AAE104" s="7" t="str">
        <f>T.8!C167</f>
        <v>Muy Graves</v>
      </c>
      <c r="AAF104" s="81">
        <f>T.8!D167</f>
        <v>0</v>
      </c>
      <c r="AAG104" s="81">
        <f>T.8!E167</f>
        <v>3.5573122529644272E-2</v>
      </c>
      <c r="AAH104" s="81">
        <f>T.8!F167</f>
        <v>4.7430830039525688E-2</v>
      </c>
      <c r="AAI104" s="81">
        <f>T.8!G167</f>
        <v>0</v>
      </c>
      <c r="AAJ104" s="81">
        <f>T.8!H167</f>
        <v>0</v>
      </c>
      <c r="AAK104" s="81">
        <f>T.8!I167</f>
        <v>0.69960474308300391</v>
      </c>
      <c r="AAL104" s="81">
        <f>T.8!J167</f>
        <v>0</v>
      </c>
      <c r="AAM104" s="81">
        <f>T.8!K167</f>
        <v>0.19762845849802371</v>
      </c>
      <c r="AAN104" s="81">
        <f>T.8!L167</f>
        <v>1.9762845849802372E-2</v>
      </c>
      <c r="AAO104" s="81">
        <f>T.8!M167</f>
        <v>0</v>
      </c>
    </row>
    <row r="105" spans="703:717" x14ac:dyDescent="0.25">
      <c r="AAA105" s="7" t="str">
        <f>T.8!$B$183</f>
        <v>Málaga</v>
      </c>
      <c r="AAB105" s="7">
        <v>4</v>
      </c>
      <c r="AAC105" s="7" t="str">
        <f>T.8!B193</f>
        <v>Mercancías &lt;=3.500 kg.</v>
      </c>
      <c r="AAD105" s="7">
        <v>3</v>
      </c>
      <c r="AAE105" s="7" t="str">
        <f>T.8!C195</f>
        <v>Muy Graves</v>
      </c>
      <c r="AAF105" s="81">
        <f>T.8!D195</f>
        <v>0</v>
      </c>
      <c r="AAG105" s="81">
        <f>T.8!E195</f>
        <v>2.292768959435626E-2</v>
      </c>
      <c r="AAH105" s="81">
        <f>T.8!F195</f>
        <v>2.9982363315696647E-2</v>
      </c>
      <c r="AAI105" s="81">
        <f>T.8!G195</f>
        <v>0</v>
      </c>
      <c r="AAJ105" s="81">
        <f>T.8!H195</f>
        <v>0</v>
      </c>
      <c r="AAK105" s="81">
        <f>T.8!I195</f>
        <v>0.5414462081128748</v>
      </c>
      <c r="AAL105" s="81">
        <f>T.8!J195</f>
        <v>5.2910052910052907E-3</v>
      </c>
      <c r="AAM105" s="81">
        <f>T.8!K195</f>
        <v>0.37037037037037035</v>
      </c>
      <c r="AAN105" s="81">
        <f>T.8!L195</f>
        <v>2.9982363315696647E-2</v>
      </c>
      <c r="AAO105" s="81">
        <f>T.8!M195</f>
        <v>0</v>
      </c>
    </row>
    <row r="106" spans="703:717" x14ac:dyDescent="0.25">
      <c r="AAA106" s="7" t="str">
        <f>T.8!$B$211</f>
        <v>Sevilla</v>
      </c>
      <c r="AAB106" s="7">
        <v>4</v>
      </c>
      <c r="AAC106" s="7" t="str">
        <f>T.8!B221</f>
        <v>Mercancías &lt;=3.500 kg.</v>
      </c>
      <c r="AAD106" s="7">
        <v>3</v>
      </c>
      <c r="AAE106" s="7" t="str">
        <f>T.8!C223</f>
        <v>Muy Graves</v>
      </c>
      <c r="AAF106" s="81">
        <f>T.8!D223</f>
        <v>0</v>
      </c>
      <c r="AAG106" s="81">
        <f>T.8!E223</f>
        <v>2.1782178217821781E-2</v>
      </c>
      <c r="AAH106" s="81">
        <f>T.8!F223</f>
        <v>9.9009900990099011E-3</v>
      </c>
      <c r="AAI106" s="81">
        <f>T.8!G223</f>
        <v>0</v>
      </c>
      <c r="AAJ106" s="81">
        <f>T.8!H223</f>
        <v>0</v>
      </c>
      <c r="AAK106" s="81">
        <f>T.8!I223</f>
        <v>0.54455445544554459</v>
      </c>
      <c r="AAL106" s="81">
        <f>T.8!J223</f>
        <v>1.9801980198019802E-3</v>
      </c>
      <c r="AAM106" s="81">
        <f>T.8!K223</f>
        <v>0.40396039603960399</v>
      </c>
      <c r="AAN106" s="81">
        <f>T.8!L223</f>
        <v>1.782178217821782E-2</v>
      </c>
      <c r="AAO106" s="81">
        <f>T.8!M223</f>
        <v>0</v>
      </c>
    </row>
    <row r="107" spans="703:717" x14ac:dyDescent="0.25">
      <c r="AAA107" s="7" t="str">
        <f>T.8!$B$15</f>
        <v>Almería</v>
      </c>
      <c r="AAB107" s="7">
        <v>5</v>
      </c>
      <c r="AAC107" s="7" t="str">
        <f>T.8!B28</f>
        <v>Mercancías &gt;3.500 Kg.</v>
      </c>
      <c r="AAD107" s="7">
        <v>1</v>
      </c>
      <c r="AAE107" s="7" t="str">
        <f>T.8!C28</f>
        <v>Leves</v>
      </c>
      <c r="AAF107" s="81">
        <f>T.8!D28</f>
        <v>4.5981308411214956E-2</v>
      </c>
      <c r="AAG107" s="81">
        <f>T.8!E28</f>
        <v>0.23682242990654206</v>
      </c>
      <c r="AAH107" s="81">
        <f>T.8!F28</f>
        <v>4.2367601246105918E-3</v>
      </c>
      <c r="AAI107" s="81">
        <f>T.8!G28</f>
        <v>0.34604361370716513</v>
      </c>
      <c r="AAJ107" s="81">
        <f>T.8!H28</f>
        <v>2.2990654205607478E-2</v>
      </c>
      <c r="AAK107" s="81">
        <f>T.8!I28</f>
        <v>0.11389408099688474</v>
      </c>
      <c r="AAL107" s="81">
        <f>T.8!J28</f>
        <v>7.5015576323987546E-2</v>
      </c>
      <c r="AAM107" s="81">
        <f>T.8!K28</f>
        <v>4.1744548286604365E-3</v>
      </c>
      <c r="AAN107" s="81">
        <f>T.8!L28</f>
        <v>0.15084112149532711</v>
      </c>
      <c r="AAO107" s="81">
        <f>T.8!M28</f>
        <v>0</v>
      </c>
    </row>
    <row r="108" spans="703:717" x14ac:dyDescent="0.25">
      <c r="AAA108" s="7" t="str">
        <f>T.8!$B$43</f>
        <v>Cádiz</v>
      </c>
      <c r="AAB108" s="7">
        <v>5</v>
      </c>
      <c r="AAC108" s="7" t="str">
        <f>T.8!B56</f>
        <v>Mercancías &gt;3.500 Kg.</v>
      </c>
      <c r="AAD108" s="7">
        <v>1</v>
      </c>
      <c r="AAE108" s="7" t="str">
        <f>T.8!C56</f>
        <v>Leves</v>
      </c>
      <c r="AAF108" s="81">
        <f>T.8!D56</f>
        <v>2.7243744565742439E-2</v>
      </c>
      <c r="AAG108" s="81">
        <f>T.8!E56</f>
        <v>0.21669403922326344</v>
      </c>
      <c r="AAH108" s="81">
        <f>T.8!F56</f>
        <v>2.5118346053521401E-3</v>
      </c>
      <c r="AAI108" s="81">
        <f>T.8!G56</f>
        <v>0.3561008598203072</v>
      </c>
      <c r="AAJ108" s="81">
        <f>T.8!H56</f>
        <v>2.9658970147811804E-2</v>
      </c>
      <c r="AAK108" s="81">
        <f>T.8!I56</f>
        <v>0.19321804656554922</v>
      </c>
      <c r="AAL108" s="81">
        <f>T.8!J56</f>
        <v>4.8980774804366731E-2</v>
      </c>
      <c r="AAM108" s="81">
        <f>T.8!K56</f>
        <v>4.5406240942904071E-3</v>
      </c>
      <c r="AAN108" s="81">
        <f>T.8!L56</f>
        <v>0.12105110617331659</v>
      </c>
      <c r="AAO108" s="81">
        <f>T.8!M56</f>
        <v>0</v>
      </c>
    </row>
    <row r="109" spans="703:717" x14ac:dyDescent="0.25">
      <c r="AAA109" s="7" t="str">
        <f>T.8!$B$71</f>
        <v>Córdoba</v>
      </c>
      <c r="AAB109" s="7">
        <v>5</v>
      </c>
      <c r="AAC109" s="7" t="str">
        <f>T.8!B84</f>
        <v>Mercancías &gt;3.500 Kg.</v>
      </c>
      <c r="AAD109" s="7">
        <v>1</v>
      </c>
      <c r="AAE109" s="7" t="str">
        <f>T.8!C84</f>
        <v>Leves</v>
      </c>
      <c r="AAF109" s="81">
        <f>T.8!D84</f>
        <v>4.5064125191198963E-2</v>
      </c>
      <c r="AAG109" s="81">
        <f>T.8!E84</f>
        <v>0.22320272973290975</v>
      </c>
      <c r="AAH109" s="81">
        <f>T.8!F84</f>
        <v>3.4121661371926109E-3</v>
      </c>
      <c r="AAI109" s="81">
        <f>T.8!G84</f>
        <v>0.36816096011295446</v>
      </c>
      <c r="AAJ109" s="81">
        <f>T.8!H84</f>
        <v>2.0472996823155665E-2</v>
      </c>
      <c r="AAK109" s="81">
        <f>T.8!I84</f>
        <v>0.18002117896223085</v>
      </c>
      <c r="AAL109" s="81">
        <f>T.8!J84</f>
        <v>5.3535710083539238E-2</v>
      </c>
      <c r="AAM109" s="81">
        <f>T.8!K84</f>
        <v>7.1773149782327333E-3</v>
      </c>
      <c r="AAN109" s="81">
        <f>T.8!L84</f>
        <v>9.8952817978585711E-2</v>
      </c>
      <c r="AAO109" s="81">
        <f>T.8!M84</f>
        <v>0</v>
      </c>
    </row>
    <row r="110" spans="703:717" x14ac:dyDescent="0.25">
      <c r="AAA110" s="7" t="str">
        <f>T.8!$B$99</f>
        <v>Granada</v>
      </c>
      <c r="AAB110" s="7">
        <v>5</v>
      </c>
      <c r="AAC110" s="7" t="str">
        <f>T.8!B112</f>
        <v>Mercancías &gt;3.500 Kg.</v>
      </c>
      <c r="AAD110" s="7">
        <v>1</v>
      </c>
      <c r="AAE110" s="7" t="str">
        <f>T.8!C112</f>
        <v>Leves</v>
      </c>
      <c r="AAF110" s="81">
        <f>T.8!D112</f>
        <v>3.9517625231910949E-2</v>
      </c>
      <c r="AAG110" s="81">
        <f>T.8!E112</f>
        <v>0.27631416202844772</v>
      </c>
      <c r="AAH110" s="81">
        <f>T.8!F112</f>
        <v>2.7829313543599257E-3</v>
      </c>
      <c r="AAI110" s="81">
        <f>T.8!G112</f>
        <v>0.32071737786023502</v>
      </c>
      <c r="AAJ110" s="81">
        <f>T.8!H112</f>
        <v>2.7396413110698827E-2</v>
      </c>
      <c r="AAK110" s="81">
        <f>T.8!I112</f>
        <v>0.12022263450834879</v>
      </c>
      <c r="AAL110" s="81">
        <f>T.8!J112</f>
        <v>5.943104514533086E-2</v>
      </c>
      <c r="AAM110" s="81">
        <f>T.8!K112</f>
        <v>9.4001236858379713E-3</v>
      </c>
      <c r="AAN110" s="81">
        <f>T.8!L112</f>
        <v>0.14421768707482993</v>
      </c>
      <c r="AAO110" s="81">
        <f>T.8!M112</f>
        <v>0</v>
      </c>
    </row>
    <row r="111" spans="703:717" x14ac:dyDescent="0.25">
      <c r="AAA111" s="7" t="str">
        <f>T.8!$B$127</f>
        <v>Huelva</v>
      </c>
      <c r="AAB111" s="7">
        <v>5</v>
      </c>
      <c r="AAC111" s="7" t="str">
        <f>T.8!B140</f>
        <v>Mercancías &gt;3.500 Kg.</v>
      </c>
      <c r="AAD111" s="7">
        <v>1</v>
      </c>
      <c r="AAE111" s="7" t="str">
        <f>T.8!C140</f>
        <v>Leves</v>
      </c>
      <c r="AAF111" s="81">
        <f>T.8!D140</f>
        <v>4.7856110486590657E-2</v>
      </c>
      <c r="AAG111" s="81">
        <f>T.8!E140</f>
        <v>0.17841657298859803</v>
      </c>
      <c r="AAH111" s="81">
        <f>T.8!F140</f>
        <v>1.9270916974466034E-3</v>
      </c>
      <c r="AAI111" s="81">
        <f>T.8!G140</f>
        <v>0.36341737594347195</v>
      </c>
      <c r="AAJ111" s="81">
        <f>T.8!H140</f>
        <v>5.9900433595631929E-2</v>
      </c>
      <c r="AAK111" s="81">
        <f>T.8!I140</f>
        <v>0.21856431668540227</v>
      </c>
      <c r="AAL111" s="81">
        <f>T.8!J140</f>
        <v>2.2803918419784807E-2</v>
      </c>
      <c r="AAM111" s="81">
        <f>T.8!K140</f>
        <v>6.2630480167014616E-3</v>
      </c>
      <c r="AAN111" s="81">
        <f>T.8!L140</f>
        <v>0.10085113216637225</v>
      </c>
      <c r="AAO111" s="81">
        <f>T.8!M140</f>
        <v>0</v>
      </c>
    </row>
    <row r="112" spans="703:717" x14ac:dyDescent="0.25">
      <c r="AAA112" s="7" t="str">
        <f>T.8!$B$155</f>
        <v>Jaén</v>
      </c>
      <c r="AAB112" s="7">
        <v>5</v>
      </c>
      <c r="AAC112" s="7" t="str">
        <f>T.8!B168</f>
        <v>Mercancías &gt;3.500 Kg.</v>
      </c>
      <c r="AAD112" s="7">
        <v>1</v>
      </c>
      <c r="AAE112" s="7" t="str">
        <f>T.8!C168</f>
        <v>Leves</v>
      </c>
      <c r="AAF112" s="81">
        <f>T.8!D168</f>
        <v>4.9493062966915691E-2</v>
      </c>
      <c r="AAG112" s="81">
        <f>T.8!E168</f>
        <v>0.24879935965848451</v>
      </c>
      <c r="AAH112" s="81">
        <f>T.8!F168</f>
        <v>4.1355389541088581E-3</v>
      </c>
      <c r="AAI112" s="81">
        <f>T.8!G168</f>
        <v>0.36139274279615796</v>
      </c>
      <c r="AAJ112" s="81">
        <f>T.8!H168</f>
        <v>2.0544290288153681E-2</v>
      </c>
      <c r="AAK112" s="81">
        <f>T.8!I168</f>
        <v>0.14060832443970117</v>
      </c>
      <c r="AAL112" s="81">
        <f>T.8!J168</f>
        <v>3.962113127001067E-2</v>
      </c>
      <c r="AAM112" s="81">
        <f>T.8!K168</f>
        <v>9.0715048025613657E-3</v>
      </c>
      <c r="AAN112" s="81">
        <f>T.8!L168</f>
        <v>0.12633404482390609</v>
      </c>
      <c r="AAO112" s="81">
        <f>T.8!M168</f>
        <v>0</v>
      </c>
    </row>
    <row r="113" spans="1:717" x14ac:dyDescent="0.25">
      <c r="AAA113" s="7" t="str">
        <f>T.8!$B$183</f>
        <v>Málaga</v>
      </c>
      <c r="AAB113" s="7">
        <v>5</v>
      </c>
      <c r="AAC113" s="7" t="str">
        <f>T.8!B196</f>
        <v>Mercancías &gt;3.500 Kg.</v>
      </c>
      <c r="AAD113" s="7">
        <v>1</v>
      </c>
      <c r="AAE113" s="7" t="str">
        <f>T.8!C196</f>
        <v>Leves</v>
      </c>
      <c r="AAF113" s="81">
        <f>T.8!D196</f>
        <v>3.4898858401762468E-2</v>
      </c>
      <c r="AAG113" s="81">
        <f>T.8!E196</f>
        <v>0.23588023232525535</v>
      </c>
      <c r="AAH113" s="81">
        <f>T.8!F196</f>
        <v>5.3074304025635894E-3</v>
      </c>
      <c r="AAI113" s="81">
        <f>T.8!G196</f>
        <v>0.31909673542960143</v>
      </c>
      <c r="AAJ113" s="81">
        <f>T.8!H196</f>
        <v>2.6937712797917086E-2</v>
      </c>
      <c r="AAK113" s="81">
        <f>T.8!I196</f>
        <v>0.16277788904466253</v>
      </c>
      <c r="AAL113" s="81">
        <f>T.8!J196</f>
        <v>7.0849188864410176E-2</v>
      </c>
      <c r="AAM113" s="81">
        <f>T.8!K196</f>
        <v>4.6064490286400958E-3</v>
      </c>
      <c r="AAN113" s="81">
        <f>T.8!L196</f>
        <v>0.13964550370518727</v>
      </c>
      <c r="AAO113" s="81">
        <f>T.8!M196</f>
        <v>0</v>
      </c>
    </row>
    <row r="114" spans="1:717" x14ac:dyDescent="0.25">
      <c r="AAA114" s="7" t="str">
        <f>T.8!$B$211</f>
        <v>Sevilla</v>
      </c>
      <c r="AAB114" s="7">
        <v>5</v>
      </c>
      <c r="AAC114" s="7" t="str">
        <f>T.8!B224</f>
        <v>Mercancías &gt;3.500 Kg.</v>
      </c>
      <c r="AAD114" s="7">
        <v>1</v>
      </c>
      <c r="AAE114" s="7" t="str">
        <f>T.8!C224</f>
        <v>Leves</v>
      </c>
      <c r="AAF114" s="81">
        <f>T.8!D224</f>
        <v>4.1243211270635051E-2</v>
      </c>
      <c r="AAG114" s="81">
        <f>T.8!E224</f>
        <v>0.20632360058073884</v>
      </c>
      <c r="AAH114" s="81">
        <f>T.8!F224</f>
        <v>2.5810614615260526E-3</v>
      </c>
      <c r="AAI114" s="81">
        <f>T.8!G224</f>
        <v>0.37011345916007959</v>
      </c>
      <c r="AAJ114" s="81">
        <f>T.8!H224</f>
        <v>4.5437436145614886E-2</v>
      </c>
      <c r="AAK114" s="81">
        <f>T.8!I224</f>
        <v>0.18599774157122118</v>
      </c>
      <c r="AAL114" s="81">
        <f>T.8!J224</f>
        <v>3.247835672420283E-2</v>
      </c>
      <c r="AAM114" s="81">
        <f>T.8!K224</f>
        <v>6.183793084906168E-3</v>
      </c>
      <c r="AAN114" s="81">
        <f>T.8!L224</f>
        <v>0.10964134000107545</v>
      </c>
      <c r="AAO114" s="81">
        <f>T.8!M224</f>
        <v>0</v>
      </c>
    </row>
    <row r="115" spans="1:717" x14ac:dyDescent="0.25">
      <c r="AAA115" s="7" t="str">
        <f>T.8!$B$15</f>
        <v>Almería</v>
      </c>
      <c r="AAB115" s="7">
        <v>5</v>
      </c>
      <c r="AAC115" s="7" t="str">
        <f>T.8!B28</f>
        <v>Mercancías &gt;3.500 Kg.</v>
      </c>
      <c r="AAD115" s="7">
        <v>2</v>
      </c>
      <c r="AAE115" s="7" t="str">
        <f>T.8!C29</f>
        <v>Graves</v>
      </c>
      <c r="AAF115" s="81">
        <f>T.8!D29</f>
        <v>1.13388573920628E-2</v>
      </c>
      <c r="AAG115" s="81">
        <f>T.8!E29</f>
        <v>0.1162232882686437</v>
      </c>
      <c r="AAH115" s="81">
        <f>T.8!F29</f>
        <v>1.2102049716528566E-2</v>
      </c>
      <c r="AAI115" s="81">
        <f>T.8!G29</f>
        <v>0.20170082860880942</v>
      </c>
      <c r="AAJ115" s="81">
        <f>T.8!H29</f>
        <v>3.6524204099433057E-2</v>
      </c>
      <c r="AAK115" s="81">
        <f>T.8!I29</f>
        <v>0.2930658525948539</v>
      </c>
      <c r="AAL115" s="81">
        <f>T.8!J29</f>
        <v>8.2424771042302655E-2</v>
      </c>
      <c r="AAM115" s="81">
        <f>T.8!K29</f>
        <v>0.12516354121238552</v>
      </c>
      <c r="AAN115" s="81">
        <f>T.8!L29</f>
        <v>3.0963802878325338E-2</v>
      </c>
      <c r="AAO115" s="81">
        <f>T.8!M29</f>
        <v>9.0492804186655035E-2</v>
      </c>
    </row>
    <row r="116" spans="1:717" x14ac:dyDescent="0.25">
      <c r="A116" s="123"/>
      <c r="B116" s="123"/>
      <c r="C116" s="123"/>
      <c r="D116" s="123"/>
      <c r="E116" s="123"/>
      <c r="F116" s="123"/>
      <c r="G116" s="123"/>
      <c r="H116" s="123"/>
      <c r="I116" s="123"/>
      <c r="J116" s="123"/>
      <c r="K116" s="123"/>
      <c r="L116" s="123"/>
      <c r="M116" s="123"/>
      <c r="N116" s="123"/>
      <c r="O116" s="124"/>
      <c r="P116" s="124"/>
      <c r="AAA116" s="7" t="str">
        <f>T.8!$B$43</f>
        <v>Cádiz</v>
      </c>
      <c r="AAB116" s="7">
        <v>5</v>
      </c>
      <c r="AAC116" s="7" t="str">
        <f>T.8!B56</f>
        <v>Mercancías &gt;3.500 Kg.</v>
      </c>
      <c r="AAD116" s="7">
        <v>2</v>
      </c>
      <c r="AAE116" s="7" t="str">
        <f>T.8!C57</f>
        <v>Graves</v>
      </c>
      <c r="AAF116" s="81">
        <f>T.8!D57</f>
        <v>1.0033999502446305E-2</v>
      </c>
      <c r="AAG116" s="81">
        <f>T.8!E57</f>
        <v>0.13840285264118085</v>
      </c>
      <c r="AAH116" s="81">
        <f>T.8!F57</f>
        <v>1.9736296542001826E-2</v>
      </c>
      <c r="AAI116" s="81">
        <f>T.8!G57</f>
        <v>0.1878265196119081</v>
      </c>
      <c r="AAJ116" s="81">
        <f>T.8!H57</f>
        <v>4.229206401857534E-2</v>
      </c>
      <c r="AAK116" s="81">
        <f>T.8!I57</f>
        <v>0.30184924123061613</v>
      </c>
      <c r="AAL116" s="81">
        <f>T.8!J57</f>
        <v>5.6969898001492658E-2</v>
      </c>
      <c r="AAM116" s="81">
        <f>T.8!K57</f>
        <v>0.12397379550543162</v>
      </c>
      <c r="AAN116" s="81">
        <f>T.8!L57</f>
        <v>2.6702048262708351E-2</v>
      </c>
      <c r="AAO116" s="81">
        <f>T.8!M57</f>
        <v>9.2213284683638777E-2</v>
      </c>
    </row>
    <row r="117" spans="1:717" x14ac:dyDescent="0.25">
      <c r="AAA117" s="7" t="str">
        <f>T.8!$B$71</f>
        <v>Córdoba</v>
      </c>
      <c r="AAB117" s="7">
        <v>5</v>
      </c>
      <c r="AAC117" s="7" t="str">
        <f>T.8!B84</f>
        <v>Mercancías &gt;3.500 Kg.</v>
      </c>
      <c r="AAD117" s="7">
        <v>2</v>
      </c>
      <c r="AAE117" s="7" t="str">
        <f>T.8!C85</f>
        <v>Graves</v>
      </c>
      <c r="AAF117" s="81">
        <f>T.8!D85</f>
        <v>9.4632559515008124E-3</v>
      </c>
      <c r="AAG117" s="81">
        <f>T.8!E85</f>
        <v>0.11193257430134555</v>
      </c>
      <c r="AAH117" s="81">
        <f>T.8!F85</f>
        <v>9.6111193257430137E-3</v>
      </c>
      <c r="AAI117" s="81">
        <f>T.8!G85</f>
        <v>0.18645571491941446</v>
      </c>
      <c r="AAJ117" s="81">
        <f>T.8!H85</f>
        <v>5.2047907733254475E-2</v>
      </c>
      <c r="AAK117" s="81">
        <f>T.8!I85</f>
        <v>0.34999260683128791</v>
      </c>
      <c r="AAL117" s="81">
        <f>T.8!J85</f>
        <v>5.4413721721129675E-2</v>
      </c>
      <c r="AAM117" s="81">
        <f>T.8!K85</f>
        <v>0.13026763270737837</v>
      </c>
      <c r="AAN117" s="81">
        <f>T.8!L85</f>
        <v>1.3455567056040219E-2</v>
      </c>
      <c r="AAO117" s="81">
        <f>T.8!M85</f>
        <v>8.2359899452905519E-2</v>
      </c>
    </row>
    <row r="118" spans="1:717" x14ac:dyDescent="0.25">
      <c r="B118" s="122" t="s">
        <v>285</v>
      </c>
      <c r="AAA118" s="7" t="str">
        <f>T.8!$B$99</f>
        <v>Granada</v>
      </c>
      <c r="AAB118" s="7">
        <v>5</v>
      </c>
      <c r="AAC118" s="7" t="str">
        <f>T.8!B112</f>
        <v>Mercancías &gt;3.500 Kg.</v>
      </c>
      <c r="AAD118" s="7">
        <v>2</v>
      </c>
      <c r="AAE118" s="7" t="str">
        <f>T.8!C113</f>
        <v>Graves</v>
      </c>
      <c r="AAF118" s="81">
        <f>T.8!D113</f>
        <v>9.9550807332766788E-3</v>
      </c>
      <c r="AAG118" s="81">
        <f>T.8!E113</f>
        <v>0.12018938934077941</v>
      </c>
      <c r="AAH118" s="81">
        <f>T.8!F113</f>
        <v>9.1052567682408641E-3</v>
      </c>
      <c r="AAI118" s="81">
        <f>T.8!G113</f>
        <v>0.19327425033385942</v>
      </c>
      <c r="AAJ118" s="81">
        <f>T.8!H113</f>
        <v>4.3826635911132693E-2</v>
      </c>
      <c r="AAK118" s="81">
        <f>T.8!I113</f>
        <v>0.32147626563069076</v>
      </c>
      <c r="AAL118" s="81">
        <f>T.8!J113</f>
        <v>4.0791550321719071E-2</v>
      </c>
      <c r="AAM118" s="81">
        <f>T.8!K113</f>
        <v>0.13755007891222532</v>
      </c>
      <c r="AAN118" s="81">
        <f>T.8!L113</f>
        <v>2.6830156610416413E-2</v>
      </c>
      <c r="AAO118" s="81">
        <f>T.8!M113</f>
        <v>9.7001335437659347E-2</v>
      </c>
    </row>
    <row r="119" spans="1:717" x14ac:dyDescent="0.25">
      <c r="AAA119" s="7" t="str">
        <f>T.8!$B$127</f>
        <v>Huelva</v>
      </c>
      <c r="AAB119" s="7">
        <v>5</v>
      </c>
      <c r="AAC119" s="7" t="str">
        <f>T.8!B140</f>
        <v>Mercancías &gt;3.500 Kg.</v>
      </c>
      <c r="AAD119" s="7">
        <v>2</v>
      </c>
      <c r="AAE119" s="7" t="str">
        <f>T.8!C141</f>
        <v>Graves</v>
      </c>
      <c r="AAF119" s="81">
        <f>T.8!D141</f>
        <v>1.3570717131474104E-2</v>
      </c>
      <c r="AAG119" s="81">
        <f>T.8!E141</f>
        <v>0.13471115537848605</v>
      </c>
      <c r="AAH119" s="81">
        <f>T.8!F141</f>
        <v>1.4691235059760957E-2</v>
      </c>
      <c r="AAI119" s="81">
        <f>T.8!G141</f>
        <v>0.21663346613545817</v>
      </c>
      <c r="AAJ119" s="81">
        <f>T.8!H141</f>
        <v>4.5194223107569723E-2</v>
      </c>
      <c r="AAK119" s="81">
        <f>T.8!I141</f>
        <v>0.26556274900398408</v>
      </c>
      <c r="AAL119" s="81">
        <f>T.8!J141</f>
        <v>5.938745019920319E-2</v>
      </c>
      <c r="AAM119" s="81">
        <f>T.8!K141</f>
        <v>0.13483565737051792</v>
      </c>
      <c r="AAN119" s="81">
        <f>T.8!L141</f>
        <v>2.6518924302788845E-2</v>
      </c>
      <c r="AAO119" s="81">
        <f>T.8!M141</f>
        <v>8.8894422310756976E-2</v>
      </c>
    </row>
    <row r="120" spans="1:717" x14ac:dyDescent="0.25">
      <c r="AAA120" s="7" t="str">
        <f>T.8!$B$155</f>
        <v>Jaén</v>
      </c>
      <c r="AAB120" s="7">
        <v>5</v>
      </c>
      <c r="AAC120" s="7" t="str">
        <f>T.8!B168</f>
        <v>Mercancías &gt;3.500 Kg.</v>
      </c>
      <c r="AAD120" s="7">
        <v>2</v>
      </c>
      <c r="AAE120" s="7" t="str">
        <f>T.8!C169</f>
        <v>Graves</v>
      </c>
      <c r="AAF120" s="81">
        <f>T.8!D169</f>
        <v>8.4357676548565911E-3</v>
      </c>
      <c r="AAG120" s="81">
        <f>T.8!E169</f>
        <v>0.13208001928175464</v>
      </c>
      <c r="AAH120" s="81">
        <f>T.8!F169</f>
        <v>1.7594601108700893E-2</v>
      </c>
      <c r="AAI120" s="81">
        <f>T.8!G169</f>
        <v>0.1920944805977344</v>
      </c>
      <c r="AAJ120" s="81">
        <f>T.8!H169</f>
        <v>4.0491684743311641E-2</v>
      </c>
      <c r="AAK120" s="81">
        <f>T.8!I169</f>
        <v>0.34104603518920223</v>
      </c>
      <c r="AAL120" s="81">
        <f>T.8!J169</f>
        <v>4.6276211135213303E-2</v>
      </c>
      <c r="AAM120" s="81">
        <f>T.8!K169</f>
        <v>0.13328512894673417</v>
      </c>
      <c r="AAN120" s="81">
        <f>T.8!L169</f>
        <v>1.566642564473367E-2</v>
      </c>
      <c r="AAO120" s="81">
        <f>T.8!M169</f>
        <v>7.3029645697758494E-2</v>
      </c>
    </row>
    <row r="121" spans="1:717" x14ac:dyDescent="0.25">
      <c r="AAA121" s="7" t="str">
        <f>T.8!$B$183</f>
        <v>Málaga</v>
      </c>
      <c r="AAB121" s="7">
        <v>5</v>
      </c>
      <c r="AAC121" s="7" t="str">
        <f>T.8!B196</f>
        <v>Mercancías &gt;3.500 Kg.</v>
      </c>
      <c r="AAD121" s="7">
        <v>2</v>
      </c>
      <c r="AAE121" s="7" t="str">
        <f>T.8!C197</f>
        <v>Graves</v>
      </c>
      <c r="AAF121" s="81">
        <f>T.8!D197</f>
        <v>1.0206358059118795E-2</v>
      </c>
      <c r="AAG121" s="81">
        <f>T.8!E197</f>
        <v>0.13441160066926938</v>
      </c>
      <c r="AAH121" s="81">
        <f>T.8!F197</f>
        <v>1.6620189626324597E-2</v>
      </c>
      <c r="AAI121" s="81">
        <f>T.8!G197</f>
        <v>0.21338538761851644</v>
      </c>
      <c r="AAJ121" s="81">
        <f>T.8!H197</f>
        <v>3.8650306748466257E-2</v>
      </c>
      <c r="AAK121" s="81">
        <f>T.8!I197</f>
        <v>0.29509202453987732</v>
      </c>
      <c r="AAL121" s="81">
        <f>T.8!J197</f>
        <v>5.7334076965978809E-2</v>
      </c>
      <c r="AAM121" s="81">
        <f>T.8!K197</f>
        <v>0.14238706079196878</v>
      </c>
      <c r="AAN121" s="81">
        <f>T.8!L197</f>
        <v>2.7830451756832124E-2</v>
      </c>
      <c r="AAO121" s="81">
        <f>T.8!M197</f>
        <v>6.4082543223647523E-2</v>
      </c>
    </row>
    <row r="122" spans="1:717" x14ac:dyDescent="0.25">
      <c r="AAA122" s="7" t="str">
        <f>T.8!$B$211</f>
        <v>Sevilla</v>
      </c>
      <c r="AAB122" s="7">
        <v>5</v>
      </c>
      <c r="AAC122" s="7" t="str">
        <f>T.8!B224</f>
        <v>Mercancías &gt;3.500 Kg.</v>
      </c>
      <c r="AAD122" s="7">
        <v>2</v>
      </c>
      <c r="AAE122" s="7" t="str">
        <f>T.8!C225</f>
        <v>Graves</v>
      </c>
      <c r="AAF122" s="81">
        <f>T.8!D225</f>
        <v>1.2072638733894693E-2</v>
      </c>
      <c r="AAG122" s="81">
        <f>T.8!E225</f>
        <v>0.13979912752358731</v>
      </c>
      <c r="AAH122" s="81">
        <f>T.8!F225</f>
        <v>1.46596327483007E-2</v>
      </c>
      <c r="AAI122" s="81">
        <f>T.8!G225</f>
        <v>0.20919143755706604</v>
      </c>
      <c r="AAJ122" s="81">
        <f>T.8!H225</f>
        <v>5.1283351932636702E-2</v>
      </c>
      <c r="AAK122" s="81">
        <f>T.8!I225</f>
        <v>0.28604037739677385</v>
      </c>
      <c r="AAL122" s="81">
        <f>T.8!J225</f>
        <v>5.3870345947042708E-2</v>
      </c>
      <c r="AAM122" s="81">
        <f>T.8!K225</f>
        <v>0.12285685299786954</v>
      </c>
      <c r="AAN122" s="81">
        <f>T.8!L225</f>
        <v>2.1710459571877852E-2</v>
      </c>
      <c r="AAO122" s="81">
        <f>T.8!M225</f>
        <v>8.8515775590950599E-2</v>
      </c>
    </row>
    <row r="123" spans="1:717" x14ac:dyDescent="0.25">
      <c r="AAA123" s="7" t="str">
        <f>T.8!$B$15</f>
        <v>Almería</v>
      </c>
      <c r="AAB123" s="7">
        <v>5</v>
      </c>
      <c r="AAC123" s="7" t="str">
        <f>T.8!B28</f>
        <v>Mercancías &gt;3.500 Kg.</v>
      </c>
      <c r="AAD123" s="7">
        <v>3</v>
      </c>
      <c r="AAE123" s="7" t="str">
        <f>T.8!C30</f>
        <v>Muy Graves</v>
      </c>
      <c r="AAF123" s="81">
        <f>T.8!D30</f>
        <v>0</v>
      </c>
      <c r="AAG123" s="81">
        <f>T.8!E30</f>
        <v>1.1363636363636364E-2</v>
      </c>
      <c r="AAH123" s="81">
        <f>T.8!F30</f>
        <v>4.5454545454545456E-2</v>
      </c>
      <c r="AAI123" s="81">
        <f>T.8!G30</f>
        <v>0</v>
      </c>
      <c r="AAJ123" s="81">
        <f>T.8!H30</f>
        <v>0</v>
      </c>
      <c r="AAK123" s="81">
        <f>T.8!I30</f>
        <v>0.84090909090909094</v>
      </c>
      <c r="AAL123" s="81">
        <f>T.8!J30</f>
        <v>0</v>
      </c>
      <c r="AAM123" s="81">
        <f>T.8!K30</f>
        <v>0.10227272727272728</v>
      </c>
      <c r="AAN123" s="81">
        <f>T.8!L30</f>
        <v>0</v>
      </c>
      <c r="AAO123" s="81">
        <f>T.8!M30</f>
        <v>0</v>
      </c>
    </row>
    <row r="124" spans="1:717" x14ac:dyDescent="0.25">
      <c r="AAA124" s="7" t="str">
        <f>T.8!$B$43</f>
        <v>Cádiz</v>
      </c>
      <c r="AAB124" s="7">
        <v>5</v>
      </c>
      <c r="AAC124" s="7" t="str">
        <f>T.8!B56</f>
        <v>Mercancías &gt;3.500 Kg.</v>
      </c>
      <c r="AAD124" s="7">
        <v>3</v>
      </c>
      <c r="AAE124" s="7" t="str">
        <f>T.8!C58</f>
        <v>Muy Graves</v>
      </c>
      <c r="AAF124" s="81">
        <f>T.8!D58</f>
        <v>0</v>
      </c>
      <c r="AAG124" s="81">
        <f>T.8!E58</f>
        <v>4.6357615894039736E-2</v>
      </c>
      <c r="AAH124" s="81">
        <f>T.8!F58</f>
        <v>4.6357615894039736E-2</v>
      </c>
      <c r="AAI124" s="81">
        <f>T.8!G58</f>
        <v>0</v>
      </c>
      <c r="AAJ124" s="81">
        <f>T.8!H58</f>
        <v>0</v>
      </c>
      <c r="AAK124" s="81">
        <f>T.8!I58</f>
        <v>0.64900662251655628</v>
      </c>
      <c r="AAL124" s="81">
        <f>T.8!J58</f>
        <v>0</v>
      </c>
      <c r="AAM124" s="81">
        <f>T.8!K58</f>
        <v>0.25827814569536423</v>
      </c>
      <c r="AAN124" s="81">
        <f>T.8!L58</f>
        <v>0</v>
      </c>
      <c r="AAO124" s="81">
        <f>T.8!M58</f>
        <v>0</v>
      </c>
    </row>
    <row r="125" spans="1:717" x14ac:dyDescent="0.25">
      <c r="AAA125" s="7" t="str">
        <f>T.8!$B$71</f>
        <v>Córdoba</v>
      </c>
      <c r="AAB125" s="7">
        <v>5</v>
      </c>
      <c r="AAC125" s="7" t="str">
        <f>T.8!B84</f>
        <v>Mercancías &gt;3.500 Kg.</v>
      </c>
      <c r="AAD125" s="7">
        <v>3</v>
      </c>
      <c r="AAE125" s="7" t="str">
        <f>T.8!C86</f>
        <v>Muy Graves</v>
      </c>
      <c r="AAF125" s="81">
        <f>T.8!D86</f>
        <v>0</v>
      </c>
      <c r="AAG125" s="81">
        <f>T.8!E86</f>
        <v>0</v>
      </c>
      <c r="AAH125" s="81">
        <f>T.8!F86</f>
        <v>1.6393442622950821E-2</v>
      </c>
      <c r="AAI125" s="81">
        <f>T.8!G86</f>
        <v>0</v>
      </c>
      <c r="AAJ125" s="81">
        <f>T.8!H86</f>
        <v>0</v>
      </c>
      <c r="AAK125" s="81">
        <f>T.8!I86</f>
        <v>0.67213114754098358</v>
      </c>
      <c r="AAL125" s="81">
        <f>T.8!J86</f>
        <v>0</v>
      </c>
      <c r="AAM125" s="81">
        <f>T.8!K86</f>
        <v>0.31147540983606559</v>
      </c>
      <c r="AAN125" s="81">
        <f>T.8!L86</f>
        <v>0</v>
      </c>
      <c r="AAO125" s="81">
        <f>T.8!M86</f>
        <v>0</v>
      </c>
    </row>
    <row r="126" spans="1:717" x14ac:dyDescent="0.25">
      <c r="AAA126" s="7" t="str">
        <f>T.8!$B$99</f>
        <v>Granada</v>
      </c>
      <c r="AAB126" s="7">
        <v>5</v>
      </c>
      <c r="AAC126" s="7" t="str">
        <f>T.8!B112</f>
        <v>Mercancías &gt;3.500 Kg.</v>
      </c>
      <c r="AAD126" s="7">
        <v>3</v>
      </c>
      <c r="AAE126" s="7" t="str">
        <f>T.8!C114</f>
        <v>Muy Graves</v>
      </c>
      <c r="AAF126" s="81">
        <f>T.8!D114</f>
        <v>0</v>
      </c>
      <c r="AAG126" s="81">
        <f>T.8!E114</f>
        <v>6.7567567567567571E-2</v>
      </c>
      <c r="AAH126" s="81">
        <f>T.8!F114</f>
        <v>0</v>
      </c>
      <c r="AAI126" s="81">
        <f>T.8!G114</f>
        <v>0</v>
      </c>
      <c r="AAJ126" s="81">
        <f>T.8!H114</f>
        <v>0</v>
      </c>
      <c r="AAK126" s="81">
        <f>T.8!I114</f>
        <v>0.81081081081081086</v>
      </c>
      <c r="AAL126" s="81">
        <f>T.8!J114</f>
        <v>0</v>
      </c>
      <c r="AAM126" s="81">
        <f>T.8!K114</f>
        <v>0.12162162162162163</v>
      </c>
      <c r="AAN126" s="81">
        <f>T.8!L114</f>
        <v>0</v>
      </c>
      <c r="AAO126" s="81">
        <f>T.8!M114</f>
        <v>0</v>
      </c>
    </row>
    <row r="127" spans="1:717" x14ac:dyDescent="0.25">
      <c r="AAA127" s="7" t="str">
        <f>T.8!$B$127</f>
        <v>Huelva</v>
      </c>
      <c r="AAB127" s="7">
        <v>5</v>
      </c>
      <c r="AAC127" s="7" t="str">
        <f>T.8!B140</f>
        <v>Mercancías &gt;3.500 Kg.</v>
      </c>
      <c r="AAD127" s="7">
        <v>3</v>
      </c>
      <c r="AAE127" s="7" t="str">
        <f>T.8!C142</f>
        <v>Muy Graves</v>
      </c>
      <c r="AAF127" s="81">
        <f>T.8!D142</f>
        <v>0</v>
      </c>
      <c r="AAG127" s="81">
        <f>T.8!E142</f>
        <v>1.6949152542372881E-2</v>
      </c>
      <c r="AAH127" s="81">
        <f>T.8!F142</f>
        <v>3.3898305084745763E-2</v>
      </c>
      <c r="AAI127" s="81">
        <f>T.8!G142</f>
        <v>0</v>
      </c>
      <c r="AAJ127" s="81">
        <f>T.8!H142</f>
        <v>0</v>
      </c>
      <c r="AAK127" s="81">
        <f>T.8!I142</f>
        <v>0.71186440677966101</v>
      </c>
      <c r="AAL127" s="81">
        <f>T.8!J142</f>
        <v>0</v>
      </c>
      <c r="AAM127" s="81">
        <f>T.8!K142</f>
        <v>0.23728813559322035</v>
      </c>
      <c r="AAN127" s="81">
        <f>T.8!L142</f>
        <v>0</v>
      </c>
      <c r="AAO127" s="81">
        <f>T.8!M142</f>
        <v>0</v>
      </c>
    </row>
    <row r="128" spans="1:717" x14ac:dyDescent="0.25">
      <c r="AAA128" s="7" t="str">
        <f>T.8!$B$155</f>
        <v>Jaén</v>
      </c>
      <c r="AAB128" s="7">
        <v>5</v>
      </c>
      <c r="AAC128" s="7" t="str">
        <f>T.8!B168</f>
        <v>Mercancías &gt;3.500 Kg.</v>
      </c>
      <c r="AAD128" s="7">
        <v>3</v>
      </c>
      <c r="AAE128" s="7" t="str">
        <f>T.8!C170</f>
        <v>Muy Graves</v>
      </c>
      <c r="AAF128" s="81">
        <f>T.8!D170</f>
        <v>0</v>
      </c>
      <c r="AAG128" s="81">
        <f>T.8!E170</f>
        <v>5.7142857142857141E-2</v>
      </c>
      <c r="AAH128" s="81">
        <f>T.8!F170</f>
        <v>0</v>
      </c>
      <c r="AAI128" s="81">
        <f>T.8!G170</f>
        <v>0</v>
      </c>
      <c r="AAJ128" s="81">
        <f>T.8!H170</f>
        <v>0</v>
      </c>
      <c r="AAK128" s="81">
        <f>T.8!I170</f>
        <v>0.74285714285714288</v>
      </c>
      <c r="AAL128" s="81">
        <f>T.8!J170</f>
        <v>0</v>
      </c>
      <c r="AAM128" s="81">
        <f>T.8!K170</f>
        <v>0.2</v>
      </c>
      <c r="AAN128" s="81">
        <f>T.8!L170</f>
        <v>0</v>
      </c>
      <c r="AAO128" s="81">
        <f>T.8!M170</f>
        <v>0</v>
      </c>
    </row>
    <row r="129" spans="1:717" x14ac:dyDescent="0.25">
      <c r="AAA129" s="7" t="str">
        <f>T.8!$B$183</f>
        <v>Málaga</v>
      </c>
      <c r="AAB129" s="7">
        <v>5</v>
      </c>
      <c r="AAC129" s="7" t="str">
        <f>T.8!B196</f>
        <v>Mercancías &gt;3.500 Kg.</v>
      </c>
      <c r="AAD129" s="7">
        <v>3</v>
      </c>
      <c r="AAE129" s="7" t="str">
        <f>T.8!C198</f>
        <v>Muy Graves</v>
      </c>
      <c r="AAF129" s="81">
        <f>T.8!D198</f>
        <v>0</v>
      </c>
      <c r="AAG129" s="81">
        <f>T.8!E198</f>
        <v>2.3391812865497075E-2</v>
      </c>
      <c r="AAH129" s="81">
        <f>T.8!F198</f>
        <v>1.7543859649122806E-2</v>
      </c>
      <c r="AAI129" s="81">
        <f>T.8!G198</f>
        <v>0</v>
      </c>
      <c r="AAJ129" s="81">
        <f>T.8!H198</f>
        <v>0</v>
      </c>
      <c r="AAK129" s="81">
        <f>T.8!I198</f>
        <v>0.8128654970760234</v>
      </c>
      <c r="AAL129" s="81">
        <f>T.8!J198</f>
        <v>0</v>
      </c>
      <c r="AAM129" s="81">
        <f>T.8!K198</f>
        <v>0.14035087719298245</v>
      </c>
      <c r="AAN129" s="81">
        <f>T.8!L198</f>
        <v>5.8479532163742687E-3</v>
      </c>
      <c r="AAO129" s="81">
        <f>T.8!M198</f>
        <v>0</v>
      </c>
    </row>
    <row r="130" spans="1:717" x14ac:dyDescent="0.25">
      <c r="AAA130" s="7" t="str">
        <f>T.8!$B$211</f>
        <v>Sevilla</v>
      </c>
      <c r="AAB130" s="7">
        <v>5</v>
      </c>
      <c r="AAC130" s="7" t="str">
        <f>T.8!B224</f>
        <v>Mercancías &gt;3.500 Kg.</v>
      </c>
      <c r="AAD130" s="7">
        <v>3</v>
      </c>
      <c r="AAE130" s="7" t="str">
        <f>T.8!C226</f>
        <v>Muy Graves</v>
      </c>
      <c r="AAF130" s="81">
        <f>T.8!D226</f>
        <v>0</v>
      </c>
      <c r="AAG130" s="81">
        <f>T.8!E226</f>
        <v>1.2145748987854251E-2</v>
      </c>
      <c r="AAH130" s="81">
        <f>T.8!F226</f>
        <v>8.0971659919028341E-3</v>
      </c>
      <c r="AAI130" s="81">
        <f>T.8!G226</f>
        <v>0</v>
      </c>
      <c r="AAJ130" s="81">
        <f>T.8!H226</f>
        <v>0</v>
      </c>
      <c r="AAK130" s="81">
        <f>T.8!I226</f>
        <v>0.68825910931174084</v>
      </c>
      <c r="AAL130" s="81">
        <f>T.8!J226</f>
        <v>0</v>
      </c>
      <c r="AAM130" s="81">
        <f>T.8!K226</f>
        <v>0.291497975708502</v>
      </c>
      <c r="AAN130" s="81">
        <f>T.8!L226</f>
        <v>0</v>
      </c>
      <c r="AAO130" s="81">
        <f>T.8!M226</f>
        <v>0</v>
      </c>
    </row>
    <row r="131" spans="1:717" x14ac:dyDescent="0.25">
      <c r="AAA131" s="7" t="str">
        <f>T.8!$B$15</f>
        <v>Almería</v>
      </c>
      <c r="AAB131" s="7">
        <v>6</v>
      </c>
      <c r="AAC131" s="7" t="str">
        <f>T.8!B31</f>
        <v>Autobuses</v>
      </c>
      <c r="AAD131" s="7">
        <v>1</v>
      </c>
      <c r="AAE131" s="7" t="str">
        <f>T.8!C31</f>
        <v>Leves</v>
      </c>
      <c r="AAF131" s="81">
        <f>T.8!D31</f>
        <v>2.4111675126903553E-2</v>
      </c>
      <c r="AAG131" s="81">
        <f>T.8!E31</f>
        <v>0.32741116751269034</v>
      </c>
      <c r="AAH131" s="81">
        <f>T.8!F31</f>
        <v>1.015228426395939E-2</v>
      </c>
      <c r="AAI131" s="81">
        <f>T.8!G31</f>
        <v>0.27030456852791879</v>
      </c>
      <c r="AAJ131" s="81">
        <f>T.8!H31</f>
        <v>3.4263959390862943E-2</v>
      </c>
      <c r="AAK131" s="81">
        <f>T.8!I31</f>
        <v>0.1065989847715736</v>
      </c>
      <c r="AAL131" s="81">
        <f>T.8!J31</f>
        <v>7.2335025380710655E-2</v>
      </c>
      <c r="AAM131" s="81">
        <f>T.8!K31</f>
        <v>5.076142131979695E-3</v>
      </c>
      <c r="AAN131" s="81">
        <f>T.8!L31</f>
        <v>0.14467005076142131</v>
      </c>
      <c r="AAO131" s="81">
        <f>T.8!M31</f>
        <v>5.076142131979695E-3</v>
      </c>
    </row>
    <row r="132" spans="1:717" x14ac:dyDescent="0.25">
      <c r="AAA132" s="7" t="str">
        <f>T.8!$B$43</f>
        <v>Cádiz</v>
      </c>
      <c r="AAB132" s="7">
        <v>6</v>
      </c>
      <c r="AAC132" s="7" t="str">
        <f>T.8!B59</f>
        <v>Autobuses</v>
      </c>
      <c r="AAD132" s="7">
        <v>1</v>
      </c>
      <c r="AAE132" s="7" t="str">
        <f>T.8!C59</f>
        <v>Leves</v>
      </c>
      <c r="AAF132" s="81">
        <f>T.8!D59</f>
        <v>2.1586616297895305E-2</v>
      </c>
      <c r="AAG132" s="81">
        <f>T.8!E59</f>
        <v>0.28386400431732328</v>
      </c>
      <c r="AAH132" s="81">
        <f>T.8!F59</f>
        <v>5.9363194819212085E-3</v>
      </c>
      <c r="AAI132" s="81">
        <f>T.8!G59</f>
        <v>0.34646519158121963</v>
      </c>
      <c r="AAJ132" s="81">
        <f>T.8!H59</f>
        <v>2.1586616297895305E-2</v>
      </c>
      <c r="AAK132" s="81">
        <f>T.8!I59</f>
        <v>0.13113869400971398</v>
      </c>
      <c r="AAL132" s="81">
        <f>T.8!J59</f>
        <v>2.8062601187263895E-2</v>
      </c>
      <c r="AAM132" s="81">
        <f>T.8!K59</f>
        <v>4.8569886670264432E-3</v>
      </c>
      <c r="AAN132" s="81">
        <f>T.8!L59</f>
        <v>0.14786832164058283</v>
      </c>
      <c r="AAO132" s="81">
        <f>T.8!M59</f>
        <v>8.634646519158122E-3</v>
      </c>
    </row>
    <row r="133" spans="1:717" x14ac:dyDescent="0.25">
      <c r="AAA133" s="7" t="str">
        <f>T.8!$B$71</f>
        <v>Córdoba</v>
      </c>
      <c r="AAB133" s="7">
        <v>6</v>
      </c>
      <c r="AAC133" s="7" t="str">
        <f>T.8!B87</f>
        <v>Autobuses</v>
      </c>
      <c r="AAD133" s="7">
        <v>1</v>
      </c>
      <c r="AAE133" s="7" t="str">
        <f>T.8!C87</f>
        <v>Leves</v>
      </c>
      <c r="AAF133" s="81">
        <f>T.8!D87</f>
        <v>2.1812080536912751E-2</v>
      </c>
      <c r="AAG133" s="81">
        <f>T.8!E87</f>
        <v>0.29530201342281881</v>
      </c>
      <c r="AAH133" s="81">
        <f>T.8!F87</f>
        <v>1.3422818791946308E-2</v>
      </c>
      <c r="AAI133" s="81">
        <f>T.8!G87</f>
        <v>0.33389261744966442</v>
      </c>
      <c r="AAJ133" s="81">
        <f>T.8!H87</f>
        <v>8.3892617449664433E-2</v>
      </c>
      <c r="AAK133" s="81">
        <f>T.8!I87</f>
        <v>0.11912751677852348</v>
      </c>
      <c r="AAL133" s="81">
        <f>T.8!J87</f>
        <v>2.5167785234899327E-2</v>
      </c>
      <c r="AAM133" s="81">
        <f>T.8!K87</f>
        <v>1.6778523489932886E-2</v>
      </c>
      <c r="AAN133" s="81">
        <f>T.8!L87</f>
        <v>6.5436241610738258E-2</v>
      </c>
      <c r="AAO133" s="81">
        <f>T.8!M87</f>
        <v>2.5167785234899327E-2</v>
      </c>
    </row>
    <row r="134" spans="1:717" x14ac:dyDescent="0.25">
      <c r="AAA134" s="7" t="str">
        <f>T.8!$B$99</f>
        <v>Granada</v>
      </c>
      <c r="AAB134" s="7">
        <v>6</v>
      </c>
      <c r="AAC134" s="7" t="str">
        <f>T.8!B115</f>
        <v>Autobuses</v>
      </c>
      <c r="AAD134" s="7">
        <v>1</v>
      </c>
      <c r="AAE134" s="7" t="str">
        <f>T.8!C115</f>
        <v>Leves</v>
      </c>
      <c r="AAF134" s="81">
        <f>T.8!D115</f>
        <v>2.587949858471492E-2</v>
      </c>
      <c r="AAG134" s="81">
        <f>T.8!E115</f>
        <v>0.29963606955115246</v>
      </c>
      <c r="AAH134" s="81">
        <f>T.8!F115</f>
        <v>1.5770319450060657E-2</v>
      </c>
      <c r="AAI134" s="81">
        <f>T.8!G115</f>
        <v>0.33926405175899715</v>
      </c>
      <c r="AAJ134" s="81">
        <f>T.8!H115</f>
        <v>2.0622725434694702E-2</v>
      </c>
      <c r="AAK134" s="81">
        <f>T.8!I115</f>
        <v>8.1277800242620296E-2</v>
      </c>
      <c r="AAL134" s="81">
        <f>T.8!J115</f>
        <v>4.4480388192478772E-2</v>
      </c>
      <c r="AAM134" s="81">
        <f>T.8!K115</f>
        <v>1.3748483623129802E-2</v>
      </c>
      <c r="AAN134" s="81">
        <f>T.8!L115</f>
        <v>0.14152850788515972</v>
      </c>
      <c r="AAO134" s="81">
        <f>T.8!M115</f>
        <v>1.7792155276991507E-2</v>
      </c>
    </row>
    <row r="135" spans="1:717" x14ac:dyDescent="0.25">
      <c r="AAA135" s="7" t="str">
        <f>T.8!$B$127</f>
        <v>Huelva</v>
      </c>
      <c r="AAB135" s="7">
        <v>6</v>
      </c>
      <c r="AAC135" s="7" t="str">
        <f>T.8!B143</f>
        <v>Autobuses</v>
      </c>
      <c r="AAD135" s="7">
        <v>1</v>
      </c>
      <c r="AAE135" s="7" t="str">
        <f>T.8!C143</f>
        <v>Leves</v>
      </c>
      <c r="AAF135" s="81">
        <f>T.8!D143</f>
        <v>3.7249283667621778E-2</v>
      </c>
      <c r="AAG135" s="81">
        <f>T.8!E143</f>
        <v>0.25787965616045844</v>
      </c>
      <c r="AAH135" s="81">
        <f>T.8!F143</f>
        <v>1.4326647564469915E-2</v>
      </c>
      <c r="AAI135" s="81">
        <f>T.8!G143</f>
        <v>0.29512893982808025</v>
      </c>
      <c r="AAJ135" s="81">
        <f>T.8!H143</f>
        <v>3.7249283667621778E-2</v>
      </c>
      <c r="AAK135" s="81">
        <f>T.8!I143</f>
        <v>0.19197707736389685</v>
      </c>
      <c r="AAL135" s="81">
        <f>T.8!J143</f>
        <v>3.0085959885386818E-2</v>
      </c>
      <c r="AAM135" s="81">
        <f>T.8!K143</f>
        <v>5.7306590257879654E-3</v>
      </c>
      <c r="AAN135" s="81">
        <f>T.8!L143</f>
        <v>0.11174785100286533</v>
      </c>
      <c r="AAO135" s="81">
        <f>T.8!M143</f>
        <v>1.8624641833810889E-2</v>
      </c>
    </row>
    <row r="136" spans="1:717" x14ac:dyDescent="0.25">
      <c r="AAA136" s="7" t="str">
        <f>T.8!$B$155</f>
        <v>Jaén</v>
      </c>
      <c r="AAB136" s="7">
        <v>6</v>
      </c>
      <c r="AAC136" s="7" t="str">
        <f>T.8!B171</f>
        <v>Autobuses</v>
      </c>
      <c r="AAD136" s="7">
        <v>1</v>
      </c>
      <c r="AAE136" s="7" t="str">
        <f>T.8!C171</f>
        <v>Leves</v>
      </c>
      <c r="AAF136" s="81">
        <f>T.8!D171</f>
        <v>4.2316258351893093E-2</v>
      </c>
      <c r="AAG136" s="81">
        <f>T.8!E171</f>
        <v>0.30734966592427615</v>
      </c>
      <c r="AAH136" s="81">
        <f>T.8!F171</f>
        <v>2.0044543429844099E-2</v>
      </c>
      <c r="AAI136" s="81">
        <f>T.8!G171</f>
        <v>0.39866369710467708</v>
      </c>
      <c r="AAJ136" s="81">
        <f>T.8!H171</f>
        <v>2.0044543429844099E-2</v>
      </c>
      <c r="AAK136" s="81">
        <f>T.8!I171</f>
        <v>7.126948775055679E-2</v>
      </c>
      <c r="AAL136" s="81">
        <f>T.8!J171</f>
        <v>2.6726057906458798E-2</v>
      </c>
      <c r="AAM136" s="81">
        <f>T.8!K171</f>
        <v>8.9086859688195987E-3</v>
      </c>
      <c r="AAN136" s="81">
        <f>T.8!L171</f>
        <v>7.7951002227171495E-2</v>
      </c>
      <c r="AAO136" s="81">
        <f>T.8!M171</f>
        <v>2.6726057906458798E-2</v>
      </c>
    </row>
    <row r="137" spans="1:717" x14ac:dyDescent="0.25">
      <c r="AAA137" s="7" t="str">
        <f>T.8!$B$183</f>
        <v>Málaga</v>
      </c>
      <c r="AAB137" s="7">
        <v>6</v>
      </c>
      <c r="AAC137" s="7" t="str">
        <f>T.8!B199</f>
        <v>Autobuses</v>
      </c>
      <c r="AAD137" s="7">
        <v>1</v>
      </c>
      <c r="AAE137" s="7" t="str">
        <f>T.8!C199</f>
        <v>Leves</v>
      </c>
      <c r="AAF137" s="81">
        <f>T.8!D199</f>
        <v>2.3183925811437404E-2</v>
      </c>
      <c r="AAG137" s="81">
        <f>T.8!E199</f>
        <v>0.31530139103554866</v>
      </c>
      <c r="AAH137" s="81">
        <f>T.8!F199</f>
        <v>8.9644513137557957E-3</v>
      </c>
      <c r="AAI137" s="81">
        <f>T.8!G199</f>
        <v>0.28964451313755796</v>
      </c>
      <c r="AAJ137" s="81">
        <f>T.8!H199</f>
        <v>7.0170015455950543E-2</v>
      </c>
      <c r="AAK137" s="81">
        <f>T.8!I199</f>
        <v>0.10695517774343122</v>
      </c>
      <c r="AAL137" s="81">
        <f>T.8!J199</f>
        <v>4.2658423493044821E-2</v>
      </c>
      <c r="AAM137" s="81">
        <f>T.8!K199</f>
        <v>5.2550231839258114E-3</v>
      </c>
      <c r="AAN137" s="81">
        <f>T.8!L199</f>
        <v>0.11777434312210201</v>
      </c>
      <c r="AAO137" s="81">
        <f>T.8!M199</f>
        <v>2.009273570324575E-2</v>
      </c>
    </row>
    <row r="138" spans="1:717" x14ac:dyDescent="0.25">
      <c r="A138" s="123"/>
      <c r="B138" s="123"/>
      <c r="C138" s="123"/>
      <c r="D138" s="123"/>
      <c r="E138" s="123"/>
      <c r="F138" s="123"/>
      <c r="G138" s="123"/>
      <c r="H138" s="123"/>
      <c r="I138" s="123"/>
      <c r="J138" s="123"/>
      <c r="K138" s="123"/>
      <c r="L138" s="123"/>
      <c r="M138" s="123"/>
      <c r="N138" s="123"/>
      <c r="O138" s="124"/>
      <c r="P138" s="124"/>
      <c r="AAA138" s="7" t="str">
        <f>T.8!$B$211</f>
        <v>Sevilla</v>
      </c>
      <c r="AAB138" s="7">
        <v>6</v>
      </c>
      <c r="AAC138" s="7" t="str">
        <f>T.8!B227</f>
        <v>Autobuses</v>
      </c>
      <c r="AAD138" s="7">
        <v>1</v>
      </c>
      <c r="AAE138" s="7" t="str">
        <f>T.8!C227</f>
        <v>Leves</v>
      </c>
      <c r="AAF138" s="81">
        <f>T.8!D227</f>
        <v>2.0374220374220375E-2</v>
      </c>
      <c r="AAG138" s="81">
        <f>T.8!E227</f>
        <v>0.25322245322245324</v>
      </c>
      <c r="AAH138" s="81">
        <f>T.8!F227</f>
        <v>6.2370062370062374E-3</v>
      </c>
      <c r="AAI138" s="81">
        <f>T.8!G227</f>
        <v>0.37422037422037424</v>
      </c>
      <c r="AAJ138" s="81">
        <f>T.8!H227</f>
        <v>0.11476091476091477</v>
      </c>
      <c r="AAK138" s="81">
        <f>T.8!I227</f>
        <v>0.11850311850311851</v>
      </c>
      <c r="AAL138" s="81">
        <f>T.8!J227</f>
        <v>1.3721413721413722E-2</v>
      </c>
      <c r="AAM138" s="81">
        <f>T.8!K227</f>
        <v>3.7422037422037424E-3</v>
      </c>
      <c r="AAN138" s="81">
        <f>T.8!L227</f>
        <v>8.8149688149688155E-2</v>
      </c>
      <c r="AAO138" s="81">
        <f>T.8!M227</f>
        <v>7.068607068607069E-3</v>
      </c>
    </row>
    <row r="139" spans="1:717" x14ac:dyDescent="0.25">
      <c r="AAA139" s="7" t="str">
        <f>T.8!$B$15</f>
        <v>Almería</v>
      </c>
      <c r="AAB139" s="7">
        <v>6</v>
      </c>
      <c r="AAC139" s="7" t="str">
        <f>T.8!B31</f>
        <v>Autobuses</v>
      </c>
      <c r="AAD139" s="7">
        <v>2</v>
      </c>
      <c r="AAE139" s="7" t="str">
        <f>T.8!C32</f>
        <v>Graves</v>
      </c>
      <c r="AAF139" s="81">
        <f>T.8!D32</f>
        <v>2.5316455696202532E-3</v>
      </c>
      <c r="AAG139" s="81">
        <f>T.8!E32</f>
        <v>0.17974683544303796</v>
      </c>
      <c r="AAH139" s="81">
        <f>T.8!F32</f>
        <v>0.10886075949367088</v>
      </c>
      <c r="AAI139" s="81">
        <f>T.8!G32</f>
        <v>0.11645569620253164</v>
      </c>
      <c r="AAJ139" s="81">
        <f>T.8!H32</f>
        <v>7.5949367088607597E-2</v>
      </c>
      <c r="AAK139" s="81">
        <f>T.8!I32</f>
        <v>0.2</v>
      </c>
      <c r="AAL139" s="81">
        <f>T.8!J32</f>
        <v>4.810126582278481E-2</v>
      </c>
      <c r="AAM139" s="81">
        <f>T.8!K32</f>
        <v>0.12658227848101267</v>
      </c>
      <c r="AAN139" s="81">
        <f>T.8!L32</f>
        <v>1.5189873417721518E-2</v>
      </c>
      <c r="AAO139" s="81">
        <f>T.8!M32</f>
        <v>0.12658227848101267</v>
      </c>
    </row>
    <row r="140" spans="1:717" x14ac:dyDescent="0.25">
      <c r="B140" s="122" t="s">
        <v>286</v>
      </c>
      <c r="AAA140" s="7" t="str">
        <f>T.8!$B$43</f>
        <v>Cádiz</v>
      </c>
      <c r="AAB140" s="7">
        <v>6</v>
      </c>
      <c r="AAC140" s="7" t="str">
        <f>T.8!B59</f>
        <v>Autobuses</v>
      </c>
      <c r="AAD140" s="7">
        <v>2</v>
      </c>
      <c r="AAE140" s="7" t="str">
        <f>T.8!C60</f>
        <v>Graves</v>
      </c>
      <c r="AAF140" s="81">
        <f>T.8!D60</f>
        <v>3.6784025223331584E-3</v>
      </c>
      <c r="AAG140" s="81">
        <f>T.8!E60</f>
        <v>0.17813977929584865</v>
      </c>
      <c r="AAH140" s="81">
        <f>T.8!F60</f>
        <v>0.14766158696794535</v>
      </c>
      <c r="AAI140" s="81">
        <f>T.8!G60</f>
        <v>0.10036784025223332</v>
      </c>
      <c r="AAJ140" s="81">
        <f>T.8!H60</f>
        <v>6.463478717813978E-2</v>
      </c>
      <c r="AAK140" s="81">
        <f>T.8!I60</f>
        <v>0.22017866526537047</v>
      </c>
      <c r="AAL140" s="81">
        <f>T.8!J60</f>
        <v>3.5207566999474513E-2</v>
      </c>
      <c r="AAM140" s="81">
        <f>T.8!K60</f>
        <v>0.11981082501313715</v>
      </c>
      <c r="AAN140" s="81">
        <f>T.8!L60</f>
        <v>2.7850761954808196E-2</v>
      </c>
      <c r="AAO140" s="81">
        <f>T.8!M60</f>
        <v>0.1024697845507094</v>
      </c>
    </row>
    <row r="141" spans="1:717" x14ac:dyDescent="0.25">
      <c r="AAA141" s="7" t="str">
        <f>T.8!$B$71</f>
        <v>Córdoba</v>
      </c>
      <c r="AAB141" s="7">
        <v>6</v>
      </c>
      <c r="AAC141" s="7" t="str">
        <f>T.8!B87</f>
        <v>Autobuses</v>
      </c>
      <c r="AAD141" s="7">
        <v>2</v>
      </c>
      <c r="AAE141" s="7" t="str">
        <f>T.8!C88</f>
        <v>Graves</v>
      </c>
      <c r="AAF141" s="81">
        <f>T.8!D88</f>
        <v>6.7415730337078653E-3</v>
      </c>
      <c r="AAG141" s="81">
        <f>T.8!E88</f>
        <v>0.15280898876404495</v>
      </c>
      <c r="AAH141" s="81">
        <f>T.8!F88</f>
        <v>0.12134831460674157</v>
      </c>
      <c r="AAI141" s="81">
        <f>T.8!G88</f>
        <v>0.11910112359550562</v>
      </c>
      <c r="AAJ141" s="81">
        <f>T.8!H88</f>
        <v>8.98876404494382E-2</v>
      </c>
      <c r="AAK141" s="81">
        <f>T.8!I88</f>
        <v>0.22247191011235956</v>
      </c>
      <c r="AAL141" s="81">
        <f>T.8!J88</f>
        <v>4.0449438202247189E-2</v>
      </c>
      <c r="AAM141" s="81">
        <f>T.8!K88</f>
        <v>0.1101123595505618</v>
      </c>
      <c r="AAN141" s="81">
        <f>T.8!L88</f>
        <v>2.0224719101123594E-2</v>
      </c>
      <c r="AAO141" s="81">
        <f>T.8!M88</f>
        <v>0.11685393258426967</v>
      </c>
    </row>
    <row r="142" spans="1:717" x14ac:dyDescent="0.25">
      <c r="AAA142" s="7" t="str">
        <f>T.8!$B$99</f>
        <v>Granada</v>
      </c>
      <c r="AAB142" s="7">
        <v>6</v>
      </c>
      <c r="AAC142" s="7" t="str">
        <f>T.8!B115</f>
        <v>Autobuses</v>
      </c>
      <c r="AAD142" s="7">
        <v>2</v>
      </c>
      <c r="AAE142" s="7" t="str">
        <f>T.8!C116</f>
        <v>Graves</v>
      </c>
      <c r="AAF142" s="81">
        <f>T.8!D116</f>
        <v>3.5063113604488078E-3</v>
      </c>
      <c r="AAG142" s="81">
        <f>T.8!E116</f>
        <v>0.16549789621318373</v>
      </c>
      <c r="AAH142" s="81">
        <f>T.8!F116</f>
        <v>0.16129032258064516</v>
      </c>
      <c r="AAI142" s="81">
        <f>T.8!G116</f>
        <v>0.1185133239831697</v>
      </c>
      <c r="AAJ142" s="81">
        <f>T.8!H116</f>
        <v>3.9270687237026647E-2</v>
      </c>
      <c r="AAK142" s="81">
        <f>T.8!I116</f>
        <v>0.21809256661991586</v>
      </c>
      <c r="AAL142" s="81">
        <f>T.8!J116</f>
        <v>3.0855539971949508E-2</v>
      </c>
      <c r="AAM142" s="81">
        <f>T.8!K116</f>
        <v>0.13113604488078542</v>
      </c>
      <c r="AAN142" s="81">
        <f>T.8!L116</f>
        <v>1.8934081346423562E-2</v>
      </c>
      <c r="AAO142" s="81">
        <f>T.8!M116</f>
        <v>0.11290322580645161</v>
      </c>
    </row>
    <row r="143" spans="1:717" x14ac:dyDescent="0.25">
      <c r="AAA143" s="7" t="str">
        <f>T.8!$B$127</f>
        <v>Huelva</v>
      </c>
      <c r="AAB143" s="7">
        <v>6</v>
      </c>
      <c r="AAC143" s="7" t="str">
        <f>T.8!B143</f>
        <v>Autobuses</v>
      </c>
      <c r="AAD143" s="7">
        <v>2</v>
      </c>
      <c r="AAE143" s="7" t="str">
        <f>T.8!C144</f>
        <v>Graves</v>
      </c>
      <c r="AAF143" s="81">
        <f>T.8!D144</f>
        <v>1.1583011583011582E-2</v>
      </c>
      <c r="AAG143" s="81">
        <f>T.8!E144</f>
        <v>0.24420849420849422</v>
      </c>
      <c r="AAH143" s="81">
        <f>T.8!F144</f>
        <v>0.15830115830115829</v>
      </c>
      <c r="AAI143" s="81">
        <f>T.8!G144</f>
        <v>8.8803088803088806E-2</v>
      </c>
      <c r="AAJ143" s="81">
        <f>T.8!H144</f>
        <v>4.4401544401544403E-2</v>
      </c>
      <c r="AAK143" s="81">
        <f>T.8!I144</f>
        <v>0.17953667953667954</v>
      </c>
      <c r="AAL143" s="81">
        <f>T.8!J144</f>
        <v>2.4131274131274132E-2</v>
      </c>
      <c r="AAM143" s="81">
        <f>T.8!K144</f>
        <v>0.10328185328185328</v>
      </c>
      <c r="AAN143" s="81">
        <f>T.8!L144</f>
        <v>1.6409266409266408E-2</v>
      </c>
      <c r="AAO143" s="81">
        <f>T.8!M144</f>
        <v>0.12934362934362933</v>
      </c>
    </row>
    <row r="144" spans="1:717" x14ac:dyDescent="0.25">
      <c r="AAA144" s="7" t="str">
        <f>T.8!$B$155</f>
        <v>Jaén</v>
      </c>
      <c r="AAB144" s="7">
        <v>6</v>
      </c>
      <c r="AAC144" s="7" t="str">
        <f>T.8!B171</f>
        <v>Autobuses</v>
      </c>
      <c r="AAD144" s="7">
        <v>2</v>
      </c>
      <c r="AAE144" s="7" t="str">
        <f>T.8!C172</f>
        <v>Graves</v>
      </c>
      <c r="AAF144" s="81">
        <f>T.8!D172</f>
        <v>0</v>
      </c>
      <c r="AAG144" s="81">
        <f>T.8!E172</f>
        <v>0.1751412429378531</v>
      </c>
      <c r="AAH144" s="81">
        <f>T.8!F172</f>
        <v>9.03954802259887E-2</v>
      </c>
      <c r="AAI144" s="81">
        <f>T.8!G172</f>
        <v>6.7796610169491525E-2</v>
      </c>
      <c r="AAJ144" s="81">
        <f>T.8!H172</f>
        <v>0.10734463276836158</v>
      </c>
      <c r="AAK144" s="81">
        <f>T.8!I172</f>
        <v>0.23728813559322035</v>
      </c>
      <c r="AAL144" s="81">
        <f>T.8!J172</f>
        <v>3.954802259887006E-2</v>
      </c>
      <c r="AAM144" s="81">
        <f>T.8!K172</f>
        <v>9.6045197740112997E-2</v>
      </c>
      <c r="AAN144" s="81">
        <f>T.8!L172</f>
        <v>5.6497175141242938E-3</v>
      </c>
      <c r="AAO144" s="81">
        <f>T.8!M172</f>
        <v>0.1807909604519774</v>
      </c>
    </row>
    <row r="145" spans="1:717" x14ac:dyDescent="0.25">
      <c r="AAA145" s="7" t="str">
        <f>T.8!$B$183</f>
        <v>Málaga</v>
      </c>
      <c r="AAB145" s="7">
        <v>6</v>
      </c>
      <c r="AAC145" s="7" t="str">
        <f>T.8!B199</f>
        <v>Autobuses</v>
      </c>
      <c r="AAD145" s="7">
        <v>2</v>
      </c>
      <c r="AAE145" s="7" t="str">
        <f>T.8!C200</f>
        <v>Graves</v>
      </c>
      <c r="AAF145" s="81">
        <f>T.8!D200</f>
        <v>4.5742434904996482E-3</v>
      </c>
      <c r="AAG145" s="81">
        <f>T.8!E200</f>
        <v>0.19809992962702322</v>
      </c>
      <c r="AAH145" s="81">
        <f>T.8!F200</f>
        <v>0.16291344123856438</v>
      </c>
      <c r="AAI145" s="81">
        <f>T.8!G200</f>
        <v>0.11963406052076003</v>
      </c>
      <c r="AAJ145" s="81">
        <f>T.8!H200</f>
        <v>9.078114004222379E-2</v>
      </c>
      <c r="AAK145" s="81">
        <f>T.8!I200</f>
        <v>0.15482054890921887</v>
      </c>
      <c r="AAL145" s="81">
        <f>T.8!J200</f>
        <v>3.6593947923997186E-2</v>
      </c>
      <c r="AAM145" s="81">
        <f>T.8!K200</f>
        <v>0.11294862772695285</v>
      </c>
      <c r="AAN145" s="81">
        <f>T.8!L200</f>
        <v>1.8296973961998593E-2</v>
      </c>
      <c r="AAO145" s="81">
        <f>T.8!M200</f>
        <v>0.10133708655876143</v>
      </c>
    </row>
    <row r="146" spans="1:717" x14ac:dyDescent="0.25">
      <c r="AAA146" s="7" t="str">
        <f>T.8!$B$211</f>
        <v>Sevilla</v>
      </c>
      <c r="AAB146" s="7">
        <v>6</v>
      </c>
      <c r="AAC146" s="7" t="str">
        <f>T.8!B227</f>
        <v>Autobuses</v>
      </c>
      <c r="AAD146" s="7">
        <v>2</v>
      </c>
      <c r="AAE146" s="7" t="str">
        <f>T.8!C228</f>
        <v>Graves</v>
      </c>
      <c r="AAF146" s="81">
        <f>T.8!D228</f>
        <v>4.7468354430379748E-3</v>
      </c>
      <c r="AAG146" s="81">
        <f>T.8!E228</f>
        <v>0.15308544303797469</v>
      </c>
      <c r="AAH146" s="81">
        <f>T.8!F228</f>
        <v>0.1550632911392405</v>
      </c>
      <c r="AAI146" s="81">
        <f>T.8!G228</f>
        <v>0.14398734177215189</v>
      </c>
      <c r="AAJ146" s="81">
        <f>T.8!H228</f>
        <v>0.13844936708860758</v>
      </c>
      <c r="AAK146" s="81">
        <f>T.8!I228</f>
        <v>0.14596518987341772</v>
      </c>
      <c r="AAL146" s="81">
        <f>T.8!J228</f>
        <v>4.4699367088607597E-2</v>
      </c>
      <c r="AAM146" s="81">
        <f>T.8!K228</f>
        <v>0.12420886075949367</v>
      </c>
      <c r="AAN146" s="81">
        <f>T.8!L228</f>
        <v>2.0174050632911392E-2</v>
      </c>
      <c r="AAO146" s="81">
        <f>T.8!M228</f>
        <v>6.9620253164556958E-2</v>
      </c>
    </row>
    <row r="147" spans="1:717" x14ac:dyDescent="0.25">
      <c r="AAA147" s="7" t="str">
        <f>T.8!$B$15</f>
        <v>Almería</v>
      </c>
      <c r="AAB147" s="7">
        <v>6</v>
      </c>
      <c r="AAC147" s="7" t="str">
        <f>T.8!B31</f>
        <v>Autobuses</v>
      </c>
      <c r="AAD147" s="7">
        <v>3</v>
      </c>
      <c r="AAE147" s="7" t="str">
        <f>T.8!C33</f>
        <v>Muy Graves</v>
      </c>
      <c r="AAF147" s="81">
        <f>T.8!D33</f>
        <v>0</v>
      </c>
      <c r="AAG147" s="81">
        <f>T.8!E33</f>
        <v>0</v>
      </c>
      <c r="AAH147" s="81">
        <f>T.8!F33</f>
        <v>0</v>
      </c>
      <c r="AAI147" s="81">
        <f>T.8!G33</f>
        <v>0</v>
      </c>
      <c r="AAJ147" s="81">
        <f>T.8!H33</f>
        <v>0</v>
      </c>
      <c r="AAK147" s="81">
        <f>T.8!I33</f>
        <v>0.5</v>
      </c>
      <c r="AAL147" s="81">
        <f>T.8!J33</f>
        <v>0</v>
      </c>
      <c r="AAM147" s="81">
        <f>T.8!K33</f>
        <v>0.5</v>
      </c>
      <c r="AAN147" s="81">
        <f>T.8!L33</f>
        <v>0</v>
      </c>
      <c r="AAO147" s="81">
        <f>T.8!M33</f>
        <v>0</v>
      </c>
    </row>
    <row r="148" spans="1:717" x14ac:dyDescent="0.25">
      <c r="AAA148" s="7" t="str">
        <f>T.8!$B$43</f>
        <v>Cádiz</v>
      </c>
      <c r="AAB148" s="7">
        <v>6</v>
      </c>
      <c r="AAC148" s="7" t="str">
        <f>T.8!B59</f>
        <v>Autobuses</v>
      </c>
      <c r="AAD148" s="7">
        <v>3</v>
      </c>
      <c r="AAE148" s="7" t="str">
        <f>T.8!C61</f>
        <v>Muy Graves</v>
      </c>
      <c r="AAF148" s="81">
        <f>T.8!D61</f>
        <v>0</v>
      </c>
      <c r="AAG148" s="81">
        <f>T.8!E61</f>
        <v>0</v>
      </c>
      <c r="AAH148" s="81">
        <f>T.8!F61</f>
        <v>0</v>
      </c>
      <c r="AAI148" s="81">
        <f>T.8!G61</f>
        <v>0</v>
      </c>
      <c r="AAJ148" s="81">
        <f>T.8!H61</f>
        <v>0</v>
      </c>
      <c r="AAK148" s="81">
        <f>T.8!I61</f>
        <v>1</v>
      </c>
      <c r="AAL148" s="81">
        <f>T.8!J61</f>
        <v>0</v>
      </c>
      <c r="AAM148" s="81">
        <f>T.8!K61</f>
        <v>0</v>
      </c>
      <c r="AAN148" s="81">
        <f>T.8!L61</f>
        <v>0</v>
      </c>
      <c r="AAO148" s="81">
        <f>T.8!M61</f>
        <v>0</v>
      </c>
    </row>
    <row r="149" spans="1:717" x14ac:dyDescent="0.25">
      <c r="AAA149" s="7" t="str">
        <f>T.8!$B$71</f>
        <v>Córdoba</v>
      </c>
      <c r="AAB149" s="7">
        <v>6</v>
      </c>
      <c r="AAC149" s="7" t="str">
        <f>T.8!B87</f>
        <v>Autobuses</v>
      </c>
      <c r="AAD149" s="7">
        <v>3</v>
      </c>
      <c r="AAE149" s="7" t="str">
        <f>T.8!C89</f>
        <v>Muy Graves</v>
      </c>
      <c r="AAF149" s="81">
        <f>T.8!D89</f>
        <v>0</v>
      </c>
      <c r="AAG149" s="81">
        <f>T.8!E89</f>
        <v>0</v>
      </c>
      <c r="AAH149" s="81">
        <f>T.8!F89</f>
        <v>0</v>
      </c>
      <c r="AAI149" s="81">
        <f>T.8!G89</f>
        <v>0</v>
      </c>
      <c r="AAJ149" s="81">
        <f>T.8!H89</f>
        <v>0</v>
      </c>
      <c r="AAK149" s="81">
        <f>T.8!I89</f>
        <v>0.33333333333333331</v>
      </c>
      <c r="AAL149" s="81">
        <f>T.8!J89</f>
        <v>0</v>
      </c>
      <c r="AAM149" s="81">
        <f>T.8!K89</f>
        <v>0.66666666666666663</v>
      </c>
      <c r="AAN149" s="81">
        <f>T.8!L89</f>
        <v>0</v>
      </c>
      <c r="AAO149" s="81">
        <f>T.8!M89</f>
        <v>0</v>
      </c>
    </row>
    <row r="150" spans="1:717" x14ac:dyDescent="0.25">
      <c r="AAA150" s="7" t="str">
        <f>T.8!$B$99</f>
        <v>Granada</v>
      </c>
      <c r="AAB150" s="7">
        <v>6</v>
      </c>
      <c r="AAC150" s="7" t="str">
        <f>T.8!B115</f>
        <v>Autobuses</v>
      </c>
      <c r="AAD150" s="7">
        <v>3</v>
      </c>
      <c r="AAE150" s="7" t="str">
        <f>T.8!C117</f>
        <v>Muy Graves</v>
      </c>
      <c r="AAF150" s="81">
        <f>T.8!D117</f>
        <v>0</v>
      </c>
      <c r="AAG150" s="81">
        <f>T.8!E117</f>
        <v>0</v>
      </c>
      <c r="AAH150" s="81">
        <f>T.8!F117</f>
        <v>0.25</v>
      </c>
      <c r="AAI150" s="81">
        <f>T.8!G117</f>
        <v>0</v>
      </c>
      <c r="AAJ150" s="81">
        <f>T.8!H117</f>
        <v>0</v>
      </c>
      <c r="AAK150" s="81">
        <f>T.8!I117</f>
        <v>0.75</v>
      </c>
      <c r="AAL150" s="81">
        <f>T.8!J117</f>
        <v>0</v>
      </c>
      <c r="AAM150" s="81">
        <f>T.8!K117</f>
        <v>0</v>
      </c>
      <c r="AAN150" s="81">
        <f>T.8!L117</f>
        <v>0</v>
      </c>
      <c r="AAO150" s="81">
        <f>T.8!M117</f>
        <v>0</v>
      </c>
    </row>
    <row r="151" spans="1:717" x14ac:dyDescent="0.25">
      <c r="AAA151" s="7" t="str">
        <f>T.8!$B$127</f>
        <v>Huelva</v>
      </c>
      <c r="AAB151" s="7">
        <v>6</v>
      </c>
      <c r="AAC151" s="7" t="str">
        <f>T.8!B143</f>
        <v>Autobuses</v>
      </c>
      <c r="AAD151" s="7">
        <v>3</v>
      </c>
      <c r="AAE151" s="7" t="str">
        <f>T.8!C145</f>
        <v>Muy Graves</v>
      </c>
      <c r="AAF151" s="81">
        <f>T.8!D145</f>
        <v>0</v>
      </c>
      <c r="AAG151" s="81">
        <f>T.8!E145</f>
        <v>0</v>
      </c>
      <c r="AAH151" s="81">
        <f>T.8!F145</f>
        <v>0</v>
      </c>
      <c r="AAI151" s="81">
        <f>T.8!G145</f>
        <v>0</v>
      </c>
      <c r="AAJ151" s="81">
        <f>T.8!H145</f>
        <v>0</v>
      </c>
      <c r="AAK151" s="81">
        <f>T.8!I145</f>
        <v>0.81818181818181823</v>
      </c>
      <c r="AAL151" s="81">
        <f>T.8!J145</f>
        <v>0</v>
      </c>
      <c r="AAM151" s="81">
        <f>T.8!K145</f>
        <v>0.18181818181818182</v>
      </c>
      <c r="AAN151" s="81">
        <f>T.8!L145</f>
        <v>0</v>
      </c>
      <c r="AAO151" s="81">
        <f>T.8!M145</f>
        <v>0</v>
      </c>
    </row>
    <row r="152" spans="1:717" x14ac:dyDescent="0.25">
      <c r="AAA152" s="7" t="str">
        <f>T.8!$B$155</f>
        <v>Jaén</v>
      </c>
      <c r="AAB152" s="7">
        <v>6</v>
      </c>
      <c r="AAC152" s="7" t="str">
        <f>T.8!B171</f>
        <v>Autobuses</v>
      </c>
      <c r="AAD152" s="7">
        <v>3</v>
      </c>
      <c r="AAE152" s="7" t="str">
        <f>T.8!C173</f>
        <v>Muy Graves</v>
      </c>
      <c r="AAF152" s="81">
        <f>T.8!D173</f>
        <v>0</v>
      </c>
      <c r="AAG152" s="81">
        <f>T.8!E173</f>
        <v>0</v>
      </c>
      <c r="AAH152" s="81">
        <f>T.8!F173</f>
        <v>0</v>
      </c>
      <c r="AAI152" s="81">
        <f>T.8!G173</f>
        <v>0</v>
      </c>
      <c r="AAJ152" s="81">
        <f>T.8!H173</f>
        <v>0</v>
      </c>
      <c r="AAK152" s="81">
        <f>T.8!I173</f>
        <v>1</v>
      </c>
      <c r="AAL152" s="81">
        <f>T.8!J173</f>
        <v>0</v>
      </c>
      <c r="AAM152" s="81">
        <f>T.8!K173</f>
        <v>0</v>
      </c>
      <c r="AAN152" s="81">
        <f>T.8!L173</f>
        <v>0</v>
      </c>
      <c r="AAO152" s="81">
        <f>T.8!M173</f>
        <v>0</v>
      </c>
    </row>
    <row r="153" spans="1:717" x14ac:dyDescent="0.25">
      <c r="AAA153" s="7" t="str">
        <f>T.8!$B$183</f>
        <v>Málaga</v>
      </c>
      <c r="AAB153" s="7">
        <v>6</v>
      </c>
      <c r="AAC153" s="7" t="str">
        <f>T.8!B199</f>
        <v>Autobuses</v>
      </c>
      <c r="AAD153" s="7">
        <v>3</v>
      </c>
      <c r="AAE153" s="7" t="str">
        <f>T.8!C201</f>
        <v>Muy Graves</v>
      </c>
      <c r="AAF153" s="81">
        <f>T.8!D201</f>
        <v>0</v>
      </c>
      <c r="AAG153" s="81">
        <f>T.8!E201</f>
        <v>0</v>
      </c>
      <c r="AAH153" s="81">
        <f>T.8!F201</f>
        <v>0.25</v>
      </c>
      <c r="AAI153" s="81">
        <f>T.8!G201</f>
        <v>0</v>
      </c>
      <c r="AAJ153" s="81">
        <f>T.8!H201</f>
        <v>0</v>
      </c>
      <c r="AAK153" s="81">
        <f>T.8!I201</f>
        <v>0.75</v>
      </c>
      <c r="AAL153" s="81">
        <f>T.8!J201</f>
        <v>0</v>
      </c>
      <c r="AAM153" s="81">
        <f>T.8!K201</f>
        <v>0</v>
      </c>
      <c r="AAN153" s="81">
        <f>T.8!L201</f>
        <v>0</v>
      </c>
      <c r="AAO153" s="81">
        <f>T.8!M201</f>
        <v>0</v>
      </c>
    </row>
    <row r="154" spans="1:717" x14ac:dyDescent="0.25">
      <c r="AAA154" s="7" t="str">
        <f>T.8!$B$211</f>
        <v>Sevilla</v>
      </c>
      <c r="AAB154" s="7">
        <v>6</v>
      </c>
      <c r="AAC154" s="7" t="str">
        <f>T.8!B227</f>
        <v>Autobuses</v>
      </c>
      <c r="AAD154" s="7">
        <v>3</v>
      </c>
      <c r="AAE154" s="7" t="str">
        <f>T.8!C229</f>
        <v>Muy Graves</v>
      </c>
      <c r="AAF154" s="81">
        <f>T.8!D229</f>
        <v>0</v>
      </c>
      <c r="AAG154" s="81">
        <f>T.8!E229</f>
        <v>0</v>
      </c>
      <c r="AAH154" s="81">
        <f>T.8!F229</f>
        <v>0</v>
      </c>
      <c r="AAI154" s="81">
        <f>T.8!G229</f>
        <v>0</v>
      </c>
      <c r="AAJ154" s="81">
        <f>T.8!H229</f>
        <v>0</v>
      </c>
      <c r="AAK154" s="81">
        <f>T.8!I229</f>
        <v>0.6</v>
      </c>
      <c r="AAL154" s="81">
        <f>T.8!J229</f>
        <v>0</v>
      </c>
      <c r="AAM154" s="81">
        <f>T.8!K229</f>
        <v>0.4</v>
      </c>
      <c r="AAN154" s="81">
        <f>T.8!L229</f>
        <v>0</v>
      </c>
      <c r="AAO154" s="81">
        <f>T.8!M229</f>
        <v>0</v>
      </c>
    </row>
    <row r="155" spans="1:717" x14ac:dyDescent="0.25">
      <c r="AAA155" s="7" t="str">
        <f>T.8!$B$15</f>
        <v>Almería</v>
      </c>
      <c r="AAB155" s="7">
        <v>7</v>
      </c>
      <c r="AAC155" s="7" t="str">
        <f>T.8!B34</f>
        <v>Remolques y Semirremolques</v>
      </c>
      <c r="AAD155" s="7">
        <v>1</v>
      </c>
      <c r="AAE155" s="7" t="str">
        <f>T.8!C34</f>
        <v>Leves</v>
      </c>
      <c r="AAF155" s="81">
        <f>T.8!D34</f>
        <v>5.2600988084859052E-2</v>
      </c>
      <c r="AAG155" s="81">
        <f>T.8!E34</f>
        <v>8.8637024120895094E-2</v>
      </c>
      <c r="AAH155" s="81">
        <f>T.8!F34</f>
        <v>0</v>
      </c>
      <c r="AAI155" s="81">
        <f>T.8!G34</f>
        <v>0.39843068875326942</v>
      </c>
      <c r="AAJ155" s="81">
        <f>T.8!H34</f>
        <v>0</v>
      </c>
      <c r="AAK155" s="81">
        <f>T.8!I34</f>
        <v>0.44957861086893347</v>
      </c>
      <c r="AAL155" s="81">
        <f>T.8!J34</f>
        <v>0</v>
      </c>
      <c r="AAM155" s="81">
        <f>T.8!K34</f>
        <v>1.0752688172043012E-2</v>
      </c>
      <c r="AAN155" s="81">
        <f>T.8!L34</f>
        <v>0</v>
      </c>
      <c r="AAO155" s="81">
        <f>T.8!M34</f>
        <v>0</v>
      </c>
    </row>
    <row r="156" spans="1:717" x14ac:dyDescent="0.25">
      <c r="AAA156" s="7" t="str">
        <f>T.8!$B$43</f>
        <v>Cádiz</v>
      </c>
      <c r="AAB156" s="7">
        <v>7</v>
      </c>
      <c r="AAC156" s="7" t="str">
        <f>T.8!B62</f>
        <v>Remolques y Semirremolques</v>
      </c>
      <c r="AAD156" s="7">
        <v>1</v>
      </c>
      <c r="AAE156" s="7" t="str">
        <f>T.8!C62</f>
        <v>Leves</v>
      </c>
      <c r="AAF156" s="81">
        <f>T.8!D62</f>
        <v>3.8818405604999051E-2</v>
      </c>
      <c r="AAG156" s="81">
        <f>T.8!E62</f>
        <v>2.2533611058511645E-2</v>
      </c>
      <c r="AAH156" s="81">
        <f>T.8!F62</f>
        <v>0</v>
      </c>
      <c r="AAI156" s="81">
        <f>T.8!G62</f>
        <v>0.32796818784321152</v>
      </c>
      <c r="AAJ156" s="81">
        <f>T.8!H62</f>
        <v>0</v>
      </c>
      <c r="AAK156" s="81">
        <f>T.8!I62</f>
        <v>0.60064381745881457</v>
      </c>
      <c r="AAL156" s="81">
        <f>T.8!J62</f>
        <v>0</v>
      </c>
      <c r="AAM156" s="81">
        <f>T.8!K62</f>
        <v>1.0035978034463169E-2</v>
      </c>
      <c r="AAN156" s="81">
        <f>T.8!L62</f>
        <v>0</v>
      </c>
      <c r="AAO156" s="81">
        <f>T.8!M62</f>
        <v>0</v>
      </c>
    </row>
    <row r="157" spans="1:717" x14ac:dyDescent="0.25">
      <c r="AAA157" s="7" t="str">
        <f>T.8!$B$71</f>
        <v>Córdoba</v>
      </c>
      <c r="AAB157" s="7">
        <v>7</v>
      </c>
      <c r="AAC157" s="7" t="str">
        <f>T.8!B90</f>
        <v>Remolques y Semirremolques</v>
      </c>
      <c r="AAD157" s="7">
        <v>1</v>
      </c>
      <c r="AAE157" s="7" t="str">
        <f>T.8!C90</f>
        <v>Leves</v>
      </c>
      <c r="AAF157" s="81">
        <f>T.8!D90</f>
        <v>6.4476131432114073E-2</v>
      </c>
      <c r="AAG157" s="81">
        <f>T.8!E90</f>
        <v>4.8977061376317424E-2</v>
      </c>
      <c r="AAH157" s="81">
        <f>T.8!F90</f>
        <v>0</v>
      </c>
      <c r="AAI157" s="81">
        <f>T.8!G90</f>
        <v>0.45257284562926225</v>
      </c>
      <c r="AAJ157" s="81">
        <f>T.8!H90</f>
        <v>0</v>
      </c>
      <c r="AAK157" s="81">
        <f>T.8!I90</f>
        <v>0.42281463112213269</v>
      </c>
      <c r="AAL157" s="81">
        <f>T.8!J90</f>
        <v>0</v>
      </c>
      <c r="AAM157" s="81">
        <f>T.8!K90</f>
        <v>1.1159330440173589E-2</v>
      </c>
      <c r="AAN157" s="81">
        <f>T.8!L90</f>
        <v>0</v>
      </c>
      <c r="AAO157" s="81">
        <f>T.8!M90</f>
        <v>0</v>
      </c>
    </row>
    <row r="158" spans="1:717" x14ac:dyDescent="0.25">
      <c r="AAA158" s="7" t="str">
        <f>T.8!$B$99</f>
        <v>Granada</v>
      </c>
      <c r="AAB158" s="7">
        <v>7</v>
      </c>
      <c r="AAC158" s="7" t="str">
        <f>T.8!B118</f>
        <v>Remolques y Semirremolques</v>
      </c>
      <c r="AAD158" s="7">
        <v>1</v>
      </c>
      <c r="AAE158" s="7" t="str">
        <f>T.8!C118</f>
        <v>Leves</v>
      </c>
      <c r="AAF158" s="81">
        <f>T.8!D118</f>
        <v>6.6215835446604671E-2</v>
      </c>
      <c r="AAG158" s="81">
        <f>T.8!E118</f>
        <v>0.11665257819103973</v>
      </c>
      <c r="AAH158" s="81">
        <f>T.8!F118</f>
        <v>0</v>
      </c>
      <c r="AAI158" s="81">
        <f>T.8!G118</f>
        <v>0.41025641025641024</v>
      </c>
      <c r="AAJ158" s="81">
        <f>T.8!H118</f>
        <v>0</v>
      </c>
      <c r="AAK158" s="81">
        <f>T.8!I118</f>
        <v>0.38799661876584951</v>
      </c>
      <c r="AAL158" s="81">
        <f>T.8!J118</f>
        <v>0</v>
      </c>
      <c r="AAM158" s="81">
        <f>T.8!K118</f>
        <v>1.8878557340095803E-2</v>
      </c>
      <c r="AAN158" s="81">
        <f>T.8!L118</f>
        <v>0</v>
      </c>
      <c r="AAO158" s="81">
        <f>T.8!M118</f>
        <v>0</v>
      </c>
    </row>
    <row r="159" spans="1:717" x14ac:dyDescent="0.25">
      <c r="AAA159" s="7" t="str">
        <f>T.8!$B$127</f>
        <v>Huelva</v>
      </c>
      <c r="AAB159" s="7">
        <v>7</v>
      </c>
      <c r="AAC159" s="7" t="str">
        <f>T.8!B146</f>
        <v>Remolques y Semirremolques</v>
      </c>
      <c r="AAD159" s="7">
        <v>1</v>
      </c>
      <c r="AAE159" s="7" t="str">
        <f>T.8!C146</f>
        <v>Leves</v>
      </c>
      <c r="AAF159" s="81">
        <f>T.8!D146</f>
        <v>5.6183624528948269E-2</v>
      </c>
      <c r="AAG159" s="81">
        <f>T.8!E146</f>
        <v>4.6591298389859544E-2</v>
      </c>
      <c r="AAH159" s="81">
        <f>T.8!F146</f>
        <v>0</v>
      </c>
      <c r="AAI159" s="81">
        <f>T.8!G146</f>
        <v>0.33436108256252139</v>
      </c>
      <c r="AAJ159" s="81">
        <f>T.8!H146</f>
        <v>0</v>
      </c>
      <c r="AAK159" s="81">
        <f>T.8!I146</f>
        <v>0.54984583761562178</v>
      </c>
      <c r="AAL159" s="81">
        <f>T.8!J146</f>
        <v>0</v>
      </c>
      <c r="AAM159" s="81">
        <f>T.8!K146</f>
        <v>1.3018156903048989E-2</v>
      </c>
      <c r="AAN159" s="81">
        <f>T.8!L146</f>
        <v>0</v>
      </c>
      <c r="AAO159" s="81">
        <f>T.8!M146</f>
        <v>0</v>
      </c>
    </row>
    <row r="160" spans="1:717" x14ac:dyDescent="0.25">
      <c r="A160" s="123"/>
      <c r="B160" s="123"/>
      <c r="C160" s="123"/>
      <c r="D160" s="123"/>
      <c r="E160" s="123"/>
      <c r="F160" s="123"/>
      <c r="G160" s="123"/>
      <c r="H160" s="123"/>
      <c r="I160" s="123"/>
      <c r="J160" s="123"/>
      <c r="K160" s="123"/>
      <c r="L160" s="123"/>
      <c r="M160" s="123"/>
      <c r="N160" s="123"/>
      <c r="O160" s="124"/>
      <c r="P160" s="124"/>
      <c r="AAA160" s="7" t="str">
        <f>T.8!$B$155</f>
        <v>Jaén</v>
      </c>
      <c r="AAB160" s="7">
        <v>7</v>
      </c>
      <c r="AAC160" s="7" t="str">
        <f>T.8!B174</f>
        <v>Remolques y Semirremolques</v>
      </c>
      <c r="AAD160" s="7">
        <v>1</v>
      </c>
      <c r="AAE160" s="7" t="str">
        <f>T.8!C174</f>
        <v>Leves</v>
      </c>
      <c r="AAF160" s="81">
        <f>T.8!D174</f>
        <v>6.1235356762513314E-2</v>
      </c>
      <c r="AAG160" s="81">
        <f>T.8!E174</f>
        <v>4.5260915867944625E-2</v>
      </c>
      <c r="AAH160" s="81">
        <f>T.8!F174</f>
        <v>0</v>
      </c>
      <c r="AAI160" s="81">
        <f>T.8!G174</f>
        <v>0.55857294994675188</v>
      </c>
      <c r="AAJ160" s="81">
        <f>T.8!H174</f>
        <v>0</v>
      </c>
      <c r="AAK160" s="81">
        <f>T.8!I174</f>
        <v>0.32587859424920129</v>
      </c>
      <c r="AAL160" s="81">
        <f>T.8!J174</f>
        <v>0</v>
      </c>
      <c r="AAM160" s="81">
        <f>T.8!K174</f>
        <v>9.0521831735889246E-3</v>
      </c>
      <c r="AAN160" s="81">
        <f>T.8!L174</f>
        <v>0</v>
      </c>
      <c r="AAO160" s="81">
        <f>T.8!M174</f>
        <v>0</v>
      </c>
    </row>
    <row r="161" spans="2:717" x14ac:dyDescent="0.25">
      <c r="AAA161" s="7" t="str">
        <f>T.8!$B$183</f>
        <v>Málaga</v>
      </c>
      <c r="AAB161" s="7">
        <v>7</v>
      </c>
      <c r="AAC161" s="7" t="str">
        <f>T.8!B202</f>
        <v>Remolques y Semirremolques</v>
      </c>
      <c r="AAD161" s="7">
        <v>1</v>
      </c>
      <c r="AAE161" s="7" t="str">
        <f>T.8!C202</f>
        <v>Leves</v>
      </c>
      <c r="AAF161" s="81">
        <f>T.8!D202</f>
        <v>4.8645937813440322E-2</v>
      </c>
      <c r="AAG161" s="81">
        <f>T.8!E202</f>
        <v>6.8956870611835502E-2</v>
      </c>
      <c r="AAH161" s="81">
        <f>T.8!F202</f>
        <v>0</v>
      </c>
      <c r="AAI161" s="81">
        <f>T.8!G202</f>
        <v>0.3791374122367101</v>
      </c>
      <c r="AAJ161" s="81">
        <f>T.8!H202</f>
        <v>0</v>
      </c>
      <c r="AAK161" s="81">
        <f>T.8!I202</f>
        <v>0.49523570712136411</v>
      </c>
      <c r="AAL161" s="81">
        <f>T.8!J202</f>
        <v>0</v>
      </c>
      <c r="AAM161" s="81">
        <f>T.8!K202</f>
        <v>8.0240722166499499E-3</v>
      </c>
      <c r="AAN161" s="81">
        <f>T.8!L202</f>
        <v>0</v>
      </c>
      <c r="AAO161" s="81">
        <f>T.8!M202</f>
        <v>0</v>
      </c>
    </row>
    <row r="162" spans="2:717" x14ac:dyDescent="0.25">
      <c r="B162" s="122" t="s">
        <v>287</v>
      </c>
      <c r="AAA162" s="7" t="str">
        <f>T.8!$B$211</f>
        <v>Sevilla</v>
      </c>
      <c r="AAB162" s="7">
        <v>7</v>
      </c>
      <c r="AAC162" s="7" t="str">
        <f>T.8!B230</f>
        <v>Remolques y Semirremolques</v>
      </c>
      <c r="AAD162" s="7">
        <v>1</v>
      </c>
      <c r="AAE162" s="7" t="str">
        <f>T.8!C230</f>
        <v>Leves</v>
      </c>
      <c r="AAF162" s="81">
        <f>T.8!D230</f>
        <v>5.0575750733799954E-2</v>
      </c>
      <c r="AAG162" s="81">
        <f>T.8!E230</f>
        <v>5.9155565590426736E-2</v>
      </c>
      <c r="AAH162" s="81">
        <f>T.8!F230</f>
        <v>0</v>
      </c>
      <c r="AAI162" s="81">
        <f>T.8!G230</f>
        <v>0.36689997742153985</v>
      </c>
      <c r="AAJ162" s="81">
        <f>T.8!H230</f>
        <v>0</v>
      </c>
      <c r="AAK162" s="81">
        <f>T.8!I230</f>
        <v>0.51072476857078353</v>
      </c>
      <c r="AAL162" s="81">
        <f>T.8!J230</f>
        <v>0</v>
      </c>
      <c r="AAM162" s="81">
        <f>T.8!K230</f>
        <v>1.2643937683449989E-2</v>
      </c>
      <c r="AAN162" s="81">
        <f>T.8!L230</f>
        <v>0</v>
      </c>
      <c r="AAO162" s="81">
        <f>T.8!M230</f>
        <v>0</v>
      </c>
    </row>
    <row r="163" spans="2:717" x14ac:dyDescent="0.25">
      <c r="AAA163" s="7" t="str">
        <f>T.8!$B$15</f>
        <v>Almería</v>
      </c>
      <c r="AAB163" s="7">
        <v>7</v>
      </c>
      <c r="AAC163" s="7" t="str">
        <f>T.8!B34</f>
        <v>Remolques y Semirremolques</v>
      </c>
      <c r="AAD163" s="7">
        <v>2</v>
      </c>
      <c r="AAE163" s="7" t="str">
        <f>T.8!C35</f>
        <v>Graves</v>
      </c>
      <c r="AAF163" s="81">
        <f>T.8!D35</f>
        <v>2.7501656726308814E-2</v>
      </c>
      <c r="AAG163" s="81">
        <f>T.8!E35</f>
        <v>7.2895957587806495E-2</v>
      </c>
      <c r="AAH163" s="81">
        <f>T.8!F35</f>
        <v>0</v>
      </c>
      <c r="AAI163" s="81">
        <f>T.8!G35</f>
        <v>0.2047713717693837</v>
      </c>
      <c r="AAJ163" s="81">
        <f>T.8!H35</f>
        <v>0</v>
      </c>
      <c r="AAK163" s="81">
        <f>T.8!I35</f>
        <v>0.49403578528827036</v>
      </c>
      <c r="AAL163" s="81">
        <f>T.8!J35</f>
        <v>0</v>
      </c>
      <c r="AAM163" s="81">
        <f>T.8!K35</f>
        <v>0.17163684559310802</v>
      </c>
      <c r="AAN163" s="81">
        <f>T.8!L35</f>
        <v>1.3253810470510272E-3</v>
      </c>
      <c r="AAO163" s="81">
        <f>T.8!M35</f>
        <v>2.7833001988071572E-2</v>
      </c>
    </row>
    <row r="164" spans="2:717" x14ac:dyDescent="0.25">
      <c r="AAA164" s="7" t="str">
        <f>T.8!$B$43</f>
        <v>Cádiz</v>
      </c>
      <c r="AAB164" s="7">
        <v>7</v>
      </c>
      <c r="AAC164" s="7" t="str">
        <f>T.8!B62</f>
        <v>Remolques y Semirremolques</v>
      </c>
      <c r="AAD164" s="7">
        <v>2</v>
      </c>
      <c r="AAE164" s="7" t="str">
        <f>T.8!C63</f>
        <v>Graves</v>
      </c>
      <c r="AAF164" s="81">
        <f>T.8!D63</f>
        <v>2.5894116138956542E-2</v>
      </c>
      <c r="AAG164" s="81">
        <f>T.8!E63</f>
        <v>9.3705935136520965E-2</v>
      </c>
      <c r="AAH164" s="81">
        <f>T.8!F63</f>
        <v>0</v>
      </c>
      <c r="AAI164" s="81">
        <f>T.8!G63</f>
        <v>0.1860017946417126</v>
      </c>
      <c r="AAJ164" s="81">
        <f>T.8!H63</f>
        <v>0</v>
      </c>
      <c r="AAK164" s="81">
        <f>T.8!I63</f>
        <v>0.48929624407127292</v>
      </c>
      <c r="AAL164" s="81">
        <f>T.8!J63</f>
        <v>0</v>
      </c>
      <c r="AAM164" s="81">
        <f>T.8!K63</f>
        <v>0.19266760671708755</v>
      </c>
      <c r="AAN164" s="81">
        <f>T.8!L63</f>
        <v>0</v>
      </c>
      <c r="AAO164" s="81">
        <f>T.8!M63</f>
        <v>1.2434303294449429E-2</v>
      </c>
    </row>
    <row r="165" spans="2:717" x14ac:dyDescent="0.25">
      <c r="AAA165" s="7" t="str">
        <f>T.8!$B$71</f>
        <v>Córdoba</v>
      </c>
      <c r="AAB165" s="7">
        <v>7</v>
      </c>
      <c r="AAC165" s="7" t="str">
        <f>T.8!B90</f>
        <v>Remolques y Semirremolques</v>
      </c>
      <c r="AAD165" s="7">
        <v>2</v>
      </c>
      <c r="AAE165" s="7" t="str">
        <f>T.8!C91</f>
        <v>Graves</v>
      </c>
      <c r="AAF165" s="81">
        <f>T.8!D91</f>
        <v>3.5714285714285712E-2</v>
      </c>
      <c r="AAG165" s="81">
        <f>T.8!E91</f>
        <v>6.5281030444964874E-2</v>
      </c>
      <c r="AAH165" s="81">
        <f>T.8!F91</f>
        <v>0</v>
      </c>
      <c r="AAI165" s="81">
        <f>T.8!G91</f>
        <v>0.2423887587822014</v>
      </c>
      <c r="AAJ165" s="81">
        <f>T.8!H91</f>
        <v>0</v>
      </c>
      <c r="AAK165" s="81">
        <f>T.8!I91</f>
        <v>0.47306791569086654</v>
      </c>
      <c r="AAL165" s="81">
        <f>T.8!J91</f>
        <v>0</v>
      </c>
      <c r="AAM165" s="81">
        <f>T.8!K91</f>
        <v>0.17359484777517564</v>
      </c>
      <c r="AAN165" s="81">
        <f>T.8!L91</f>
        <v>0</v>
      </c>
      <c r="AAO165" s="81">
        <f>T.8!M91</f>
        <v>9.9531615925058554E-3</v>
      </c>
    </row>
    <row r="166" spans="2:717" x14ac:dyDescent="0.25">
      <c r="AAA166" s="7" t="str">
        <f>T.8!$B$99</f>
        <v>Granada</v>
      </c>
      <c r="AAB166" s="7">
        <v>7</v>
      </c>
      <c r="AAC166" s="7" t="str">
        <f>T.8!B118</f>
        <v>Remolques y Semirremolques</v>
      </c>
      <c r="AAD166" s="7">
        <v>2</v>
      </c>
      <c r="AAE166" s="7" t="str">
        <f>T.8!C119</f>
        <v>Graves</v>
      </c>
      <c r="AAF166" s="81">
        <f>T.8!D119</f>
        <v>2.2222222222222223E-2</v>
      </c>
      <c r="AAG166" s="81">
        <f>T.8!E119</f>
        <v>8.8499025341130605E-2</v>
      </c>
      <c r="AAH166" s="81">
        <f>T.8!F119</f>
        <v>0</v>
      </c>
      <c r="AAI166" s="81">
        <f>T.8!G119</f>
        <v>0.22339181286549709</v>
      </c>
      <c r="AAJ166" s="81">
        <f>T.8!H119</f>
        <v>0</v>
      </c>
      <c r="AAK166" s="81">
        <f>T.8!I119</f>
        <v>0.47407407407407409</v>
      </c>
      <c r="AAL166" s="81">
        <f>T.8!J119</f>
        <v>0</v>
      </c>
      <c r="AAM166" s="81">
        <f>T.8!K119</f>
        <v>0.17738791423001948</v>
      </c>
      <c r="AAN166" s="81">
        <f>T.8!L119</f>
        <v>0</v>
      </c>
      <c r="AAO166" s="81">
        <f>T.8!M119</f>
        <v>1.442495126705653E-2</v>
      </c>
    </row>
    <row r="167" spans="2:717" x14ac:dyDescent="0.25">
      <c r="AAA167" s="7" t="str">
        <f>T.8!$B$127</f>
        <v>Huelva</v>
      </c>
      <c r="AAB167" s="7">
        <v>7</v>
      </c>
      <c r="AAC167" s="7" t="str">
        <f>T.8!B146</f>
        <v>Remolques y Semirremolques</v>
      </c>
      <c r="AAD167" s="7">
        <v>2</v>
      </c>
      <c r="AAE167" s="7" t="str">
        <f>T.8!C147</f>
        <v>Graves</v>
      </c>
      <c r="AAF167" s="81">
        <f>T.8!D147</f>
        <v>2.9750099166997224E-2</v>
      </c>
      <c r="AAG167" s="81">
        <f>T.8!E147</f>
        <v>0.11463704879016264</v>
      </c>
      <c r="AAH167" s="81">
        <f>T.8!F147</f>
        <v>0</v>
      </c>
      <c r="AAI167" s="81">
        <f>T.8!G147</f>
        <v>0.21201904006346689</v>
      </c>
      <c r="AAJ167" s="81">
        <f>T.8!H147</f>
        <v>0</v>
      </c>
      <c r="AAK167" s="81">
        <f>T.8!I147</f>
        <v>0.43395477984926617</v>
      </c>
      <c r="AAL167" s="81">
        <f>T.8!J147</f>
        <v>0</v>
      </c>
      <c r="AAM167" s="81">
        <f>T.8!K147</f>
        <v>0.1939706465688219</v>
      </c>
      <c r="AAN167" s="81">
        <f>T.8!L147</f>
        <v>9.9166997223324067E-4</v>
      </c>
      <c r="AAO167" s="81">
        <f>T.8!M147</f>
        <v>1.4676715589051963E-2</v>
      </c>
    </row>
    <row r="168" spans="2:717" x14ac:dyDescent="0.25">
      <c r="AAA168" s="7" t="str">
        <f>T.8!$B$155</f>
        <v>Jaén</v>
      </c>
      <c r="AAB168" s="7">
        <v>7</v>
      </c>
      <c r="AAC168" s="7" t="str">
        <f>T.8!B174</f>
        <v>Remolques y Semirremolques</v>
      </c>
      <c r="AAD168" s="7">
        <v>2</v>
      </c>
      <c r="AAE168" s="7" t="str">
        <f>T.8!C175</f>
        <v>Graves</v>
      </c>
      <c r="AAF168" s="81">
        <f>T.8!D175</f>
        <v>3.367697594501718E-2</v>
      </c>
      <c r="AAG168" s="81">
        <f>T.8!E175</f>
        <v>6.2542955326460481E-2</v>
      </c>
      <c r="AAH168" s="81">
        <f>T.8!F175</f>
        <v>0</v>
      </c>
      <c r="AAI168" s="81">
        <f>T.8!G175</f>
        <v>0.27491408934707906</v>
      </c>
      <c r="AAJ168" s="81">
        <f>T.8!H175</f>
        <v>0</v>
      </c>
      <c r="AAK168" s="81">
        <f>T.8!I175</f>
        <v>0.43848797250859106</v>
      </c>
      <c r="AAL168" s="81">
        <f>T.8!J175</f>
        <v>0</v>
      </c>
      <c r="AAM168" s="81">
        <f>T.8!K175</f>
        <v>0.16838487972508592</v>
      </c>
      <c r="AAN168" s="81">
        <f>T.8!L175</f>
        <v>0</v>
      </c>
      <c r="AAO168" s="81">
        <f>T.8!M175</f>
        <v>2.1993127147766325E-2</v>
      </c>
    </row>
    <row r="169" spans="2:717" x14ac:dyDescent="0.25">
      <c r="AAA169" s="7" t="str">
        <f>T.8!$B$183</f>
        <v>Málaga</v>
      </c>
      <c r="AAB169" s="7">
        <v>7</v>
      </c>
      <c r="AAC169" s="7" t="str">
        <f>T.8!B202</f>
        <v>Remolques y Semirremolques</v>
      </c>
      <c r="AAD169" s="7">
        <v>2</v>
      </c>
      <c r="AAE169" s="7" t="str">
        <f>T.8!C203</f>
        <v>Graves</v>
      </c>
      <c r="AAF169" s="81">
        <f>T.8!D203</f>
        <v>2.4803711634546751E-2</v>
      </c>
      <c r="AAG169" s="81">
        <f>T.8!E203</f>
        <v>0.10438972162740899</v>
      </c>
      <c r="AAH169" s="81">
        <f>T.8!F203</f>
        <v>0</v>
      </c>
      <c r="AAI169" s="81">
        <f>T.8!G203</f>
        <v>0.21448965024982156</v>
      </c>
      <c r="AAJ169" s="81">
        <f>T.8!H203</f>
        <v>0</v>
      </c>
      <c r="AAK169" s="81">
        <f>T.8!I203</f>
        <v>0.4225553176302641</v>
      </c>
      <c r="AAL169" s="81">
        <f>T.8!J203</f>
        <v>1.7844396859386153E-4</v>
      </c>
      <c r="AAM169" s="81">
        <f>T.8!K203</f>
        <v>0.21912919343326195</v>
      </c>
      <c r="AAN169" s="81">
        <f>T.8!L203</f>
        <v>3.5688793718772306E-4</v>
      </c>
      <c r="AAO169" s="81">
        <f>T.8!M203</f>
        <v>1.409707351891506E-2</v>
      </c>
    </row>
    <row r="170" spans="2:717" x14ac:dyDescent="0.25">
      <c r="AAA170" s="7" t="str">
        <f>T.8!$B$211</f>
        <v>Sevilla</v>
      </c>
      <c r="AAB170" s="7">
        <v>7</v>
      </c>
      <c r="AAC170" s="7" t="str">
        <f>T.8!B230</f>
        <v>Remolques y Semirremolques</v>
      </c>
      <c r="AAD170" s="7">
        <v>2</v>
      </c>
      <c r="AAE170" s="7" t="str">
        <f>T.8!C231</f>
        <v>Graves</v>
      </c>
      <c r="AAF170" s="81">
        <f>T.8!D231</f>
        <v>2.4785426519530567E-2</v>
      </c>
      <c r="AAG170" s="81">
        <f>T.8!E231</f>
        <v>0.11000175162024874</v>
      </c>
      <c r="AAH170" s="81">
        <f>T.8!F231</f>
        <v>0</v>
      </c>
      <c r="AAI170" s="81">
        <f>T.8!G231</f>
        <v>0.2184270450166404</v>
      </c>
      <c r="AAJ170" s="81">
        <f>T.8!H231</f>
        <v>0</v>
      </c>
      <c r="AAK170" s="81">
        <f>T.8!I231</f>
        <v>0.44955333683657384</v>
      </c>
      <c r="AAL170" s="81">
        <f>T.8!J231</f>
        <v>0</v>
      </c>
      <c r="AAM170" s="81">
        <f>T.8!K231</f>
        <v>0.18462077421614995</v>
      </c>
      <c r="AAN170" s="81">
        <f>T.8!L231</f>
        <v>2.6274303730951129E-4</v>
      </c>
      <c r="AAO170" s="81">
        <f>T.8!M231</f>
        <v>1.234892275354703E-2</v>
      </c>
    </row>
    <row r="171" spans="2:717" x14ac:dyDescent="0.25">
      <c r="AAA171" s="7" t="str">
        <f>T.8!$B$15</f>
        <v>Almería</v>
      </c>
      <c r="AAB171" s="7">
        <v>7</v>
      </c>
      <c r="AAC171" s="7" t="str">
        <f>T.8!B34</f>
        <v>Remolques y Semirremolques</v>
      </c>
      <c r="AAD171" s="7">
        <v>3</v>
      </c>
      <c r="AAE171" s="7" t="str">
        <f>T.8!C36</f>
        <v>Muy Graves</v>
      </c>
      <c r="AAF171" s="81">
        <f>T.8!D36</f>
        <v>0</v>
      </c>
      <c r="AAG171" s="81">
        <f>T.8!E36</f>
        <v>3.4090909090909088E-2</v>
      </c>
      <c r="AAH171" s="81">
        <f>T.8!F36</f>
        <v>0</v>
      </c>
      <c r="AAI171" s="81">
        <f>T.8!G36</f>
        <v>0</v>
      </c>
      <c r="AAJ171" s="81">
        <f>T.8!H36</f>
        <v>0</v>
      </c>
      <c r="AAK171" s="81">
        <f>T.8!I36</f>
        <v>0.93181818181818177</v>
      </c>
      <c r="AAL171" s="81">
        <f>T.8!J36</f>
        <v>0</v>
      </c>
      <c r="AAM171" s="81">
        <f>T.8!K36</f>
        <v>3.4090909090909088E-2</v>
      </c>
      <c r="AAN171" s="81">
        <f>T.8!L36</f>
        <v>0</v>
      </c>
      <c r="AAO171" s="81">
        <f>T.8!M36</f>
        <v>0</v>
      </c>
    </row>
    <row r="172" spans="2:717" x14ac:dyDescent="0.25">
      <c r="AAA172" s="7" t="str">
        <f>T.8!$B$43</f>
        <v>Cádiz</v>
      </c>
      <c r="AAB172" s="7">
        <v>7</v>
      </c>
      <c r="AAC172" s="7" t="str">
        <f>T.8!B62</f>
        <v>Remolques y Semirremolques</v>
      </c>
      <c r="AAD172" s="7">
        <v>3</v>
      </c>
      <c r="AAE172" s="7" t="str">
        <f>T.8!C64</f>
        <v>Muy Graves</v>
      </c>
      <c r="AAF172" s="81">
        <f>T.8!D64</f>
        <v>0</v>
      </c>
      <c r="AAG172" s="81">
        <f>T.8!E64</f>
        <v>1.2195121951219513E-2</v>
      </c>
      <c r="AAH172" s="81">
        <f>T.8!F64</f>
        <v>0</v>
      </c>
      <c r="AAI172" s="81">
        <f>T.8!G64</f>
        <v>0</v>
      </c>
      <c r="AAJ172" s="81">
        <f>T.8!H64</f>
        <v>0</v>
      </c>
      <c r="AAK172" s="81">
        <f>T.8!I64</f>
        <v>0.88617886178861793</v>
      </c>
      <c r="AAL172" s="81">
        <f>T.8!J64</f>
        <v>0</v>
      </c>
      <c r="AAM172" s="81">
        <f>T.8!K64</f>
        <v>0.1016260162601626</v>
      </c>
      <c r="AAN172" s="81">
        <f>T.8!L64</f>
        <v>0</v>
      </c>
      <c r="AAO172" s="81">
        <f>T.8!M64</f>
        <v>0</v>
      </c>
    </row>
    <row r="173" spans="2:717" x14ac:dyDescent="0.25">
      <c r="AAA173" s="7" t="str">
        <f>T.8!$B$71</f>
        <v>Córdoba</v>
      </c>
      <c r="AAB173" s="7">
        <v>7</v>
      </c>
      <c r="AAC173" s="7" t="str">
        <f>T.8!B90</f>
        <v>Remolques y Semirremolques</v>
      </c>
      <c r="AAD173" s="7">
        <v>3</v>
      </c>
      <c r="AAE173" s="7" t="str">
        <f>T.8!C92</f>
        <v>Muy Graves</v>
      </c>
      <c r="AAF173" s="81">
        <f>T.8!D92</f>
        <v>0</v>
      </c>
      <c r="AAG173" s="81">
        <f>T.8!E92</f>
        <v>2.1739130434782608E-2</v>
      </c>
      <c r="AAH173" s="81">
        <f>T.8!F92</f>
        <v>0</v>
      </c>
      <c r="AAI173" s="81">
        <f>T.8!G92</f>
        <v>0</v>
      </c>
      <c r="AAJ173" s="81">
        <f>T.8!H92</f>
        <v>0</v>
      </c>
      <c r="AAK173" s="81">
        <f>T.8!I92</f>
        <v>0.89855072463768115</v>
      </c>
      <c r="AAL173" s="81">
        <f>T.8!J92</f>
        <v>0</v>
      </c>
      <c r="AAM173" s="81">
        <f>T.8!K92</f>
        <v>7.9710144927536225E-2</v>
      </c>
      <c r="AAN173" s="81">
        <f>T.8!L92</f>
        <v>0</v>
      </c>
      <c r="AAO173" s="81">
        <f>T.8!M92</f>
        <v>0</v>
      </c>
    </row>
    <row r="174" spans="2:717" x14ac:dyDescent="0.25">
      <c r="AAA174" s="7" t="str">
        <f>T.8!$B$99</f>
        <v>Granada</v>
      </c>
      <c r="AAB174" s="7">
        <v>7</v>
      </c>
      <c r="AAC174" s="7" t="str">
        <f>T.8!B118</f>
        <v>Remolques y Semirremolques</v>
      </c>
      <c r="AAD174" s="7">
        <v>3</v>
      </c>
      <c r="AAE174" s="7" t="str">
        <f>T.8!C120</f>
        <v>Muy Graves</v>
      </c>
      <c r="AAF174" s="81">
        <f>T.8!D120</f>
        <v>0</v>
      </c>
      <c r="AAG174" s="81">
        <f>T.8!E120</f>
        <v>2.4691358024691357E-2</v>
      </c>
      <c r="AAH174" s="81">
        <f>T.8!F120</f>
        <v>0</v>
      </c>
      <c r="AAI174" s="81">
        <f>T.8!G120</f>
        <v>0</v>
      </c>
      <c r="AAJ174" s="81">
        <f>T.8!H120</f>
        <v>0</v>
      </c>
      <c r="AAK174" s="81">
        <f>T.8!I120</f>
        <v>0.9135802469135802</v>
      </c>
      <c r="AAL174" s="81">
        <f>T.8!J120</f>
        <v>0</v>
      </c>
      <c r="AAM174" s="81">
        <f>T.8!K120</f>
        <v>6.1728395061728392E-2</v>
      </c>
      <c r="AAN174" s="81">
        <f>T.8!L120</f>
        <v>0</v>
      </c>
      <c r="AAO174" s="81">
        <f>T.8!M120</f>
        <v>0</v>
      </c>
    </row>
    <row r="175" spans="2:717" x14ac:dyDescent="0.25">
      <c r="AAA175" s="7" t="str">
        <f>T.8!$B$127</f>
        <v>Huelva</v>
      </c>
      <c r="AAB175" s="7">
        <v>7</v>
      </c>
      <c r="AAC175" s="7" t="str">
        <f>T.8!B146</f>
        <v>Remolques y Semirremolques</v>
      </c>
      <c r="AAD175" s="7">
        <v>3</v>
      </c>
      <c r="AAE175" s="7" t="str">
        <f>T.8!C148</f>
        <v>Muy Graves</v>
      </c>
      <c r="AAF175" s="81">
        <f>T.8!D148</f>
        <v>0</v>
      </c>
      <c r="AAG175" s="81">
        <f>T.8!E148</f>
        <v>3.4246575342465752E-2</v>
      </c>
      <c r="AAH175" s="81">
        <f>T.8!F148</f>
        <v>0</v>
      </c>
      <c r="AAI175" s="81">
        <f>T.8!G148</f>
        <v>0</v>
      </c>
      <c r="AAJ175" s="81">
        <f>T.8!H148</f>
        <v>0</v>
      </c>
      <c r="AAK175" s="81">
        <f>T.8!I148</f>
        <v>0.8904109589041096</v>
      </c>
      <c r="AAL175" s="81">
        <f>T.8!J148</f>
        <v>0</v>
      </c>
      <c r="AAM175" s="81">
        <f>T.8!K148</f>
        <v>7.5342465753424653E-2</v>
      </c>
      <c r="AAN175" s="81">
        <f>T.8!L148</f>
        <v>0</v>
      </c>
      <c r="AAO175" s="81">
        <f>T.8!M148</f>
        <v>0</v>
      </c>
    </row>
    <row r="176" spans="2:717" x14ac:dyDescent="0.25">
      <c r="AAA176" s="7" t="str">
        <f>T.8!$B$155</f>
        <v>Jaén</v>
      </c>
      <c r="AAB176" s="7">
        <v>7</v>
      </c>
      <c r="AAC176" s="7" t="str">
        <f>T.8!B174</f>
        <v>Remolques y Semirremolques</v>
      </c>
      <c r="AAD176" s="7">
        <v>3</v>
      </c>
      <c r="AAE176" s="7" t="str">
        <f>T.8!C176</f>
        <v>Muy Graves</v>
      </c>
      <c r="AAF176" s="81">
        <f>T.8!D176</f>
        <v>0</v>
      </c>
      <c r="AAG176" s="81">
        <f>T.8!E176</f>
        <v>2.2222222222222223E-2</v>
      </c>
      <c r="AAH176" s="81">
        <f>T.8!F176</f>
        <v>0</v>
      </c>
      <c r="AAI176" s="81">
        <f>T.8!G176</f>
        <v>0</v>
      </c>
      <c r="AAJ176" s="81">
        <f>T.8!H176</f>
        <v>0</v>
      </c>
      <c r="AAK176" s="81">
        <f>T.8!I176</f>
        <v>0.9555555555555556</v>
      </c>
      <c r="AAL176" s="81">
        <f>T.8!J176</f>
        <v>0</v>
      </c>
      <c r="AAM176" s="81">
        <f>T.8!K176</f>
        <v>2.2222222222222223E-2</v>
      </c>
      <c r="AAN176" s="81">
        <f>T.8!L176</f>
        <v>0</v>
      </c>
      <c r="AAO176" s="81">
        <f>T.8!M176</f>
        <v>0</v>
      </c>
    </row>
    <row r="177" spans="1:717" x14ac:dyDescent="0.25">
      <c r="AAA177" s="7" t="str">
        <f>T.8!$B$183</f>
        <v>Málaga</v>
      </c>
      <c r="AAB177" s="7">
        <v>7</v>
      </c>
      <c r="AAC177" s="7" t="str">
        <f>T.8!B202</f>
        <v>Remolques y Semirremolques</v>
      </c>
      <c r="AAD177" s="7">
        <v>3</v>
      </c>
      <c r="AAE177" s="7" t="str">
        <f>T.8!C204</f>
        <v>Muy Graves</v>
      </c>
      <c r="AAF177" s="81">
        <f>T.8!D204</f>
        <v>0</v>
      </c>
      <c r="AAG177" s="81">
        <f>T.8!E204</f>
        <v>1.0362694300518135E-2</v>
      </c>
      <c r="AAH177" s="81">
        <f>T.8!F204</f>
        <v>0</v>
      </c>
      <c r="AAI177" s="81">
        <f>T.8!G204</f>
        <v>0</v>
      </c>
      <c r="AAJ177" s="81">
        <f>T.8!H204</f>
        <v>0</v>
      </c>
      <c r="AAK177" s="81">
        <f>T.8!I204</f>
        <v>0.94818652849740936</v>
      </c>
      <c r="AAL177" s="81">
        <f>T.8!J204</f>
        <v>0</v>
      </c>
      <c r="AAM177" s="81">
        <f>T.8!K204</f>
        <v>4.145077720207254E-2</v>
      </c>
      <c r="AAN177" s="81">
        <f>T.8!L204</f>
        <v>0</v>
      </c>
      <c r="AAO177" s="81">
        <f>T.8!M204</f>
        <v>0</v>
      </c>
    </row>
    <row r="178" spans="1:717" x14ac:dyDescent="0.25">
      <c r="AAA178" s="7" t="str">
        <f>T.8!$B$211</f>
        <v>Sevilla</v>
      </c>
      <c r="AAB178" s="7">
        <v>7</v>
      </c>
      <c r="AAC178" s="7" t="str">
        <f>T.8!B230</f>
        <v>Remolques y Semirremolques</v>
      </c>
      <c r="AAD178" s="7">
        <v>3</v>
      </c>
      <c r="AAE178" s="7" t="str">
        <f>T.8!C232</f>
        <v>Muy Graves</v>
      </c>
      <c r="AAF178" s="81">
        <f>T.8!D232</f>
        <v>0</v>
      </c>
      <c r="AAG178" s="81">
        <f>T.8!E232</f>
        <v>2.1634615384615384E-2</v>
      </c>
      <c r="AAH178" s="81">
        <f>T.8!F232</f>
        <v>0</v>
      </c>
      <c r="AAI178" s="81">
        <f>T.8!G232</f>
        <v>0</v>
      </c>
      <c r="AAJ178" s="81">
        <f>T.8!H232</f>
        <v>0</v>
      </c>
      <c r="AAK178" s="81">
        <f>T.8!I232</f>
        <v>0.84375</v>
      </c>
      <c r="AAL178" s="81">
        <f>T.8!J232</f>
        <v>0</v>
      </c>
      <c r="AAM178" s="81">
        <f>T.8!K232</f>
        <v>0.13461538461538461</v>
      </c>
      <c r="AAN178" s="81">
        <f>T.8!L232</f>
        <v>0</v>
      </c>
      <c r="AAO178" s="81">
        <f>T.8!M232</f>
        <v>0</v>
      </c>
    </row>
    <row r="179" spans="1:717" x14ac:dyDescent="0.25">
      <c r="AAA179" s="7" t="str">
        <f>T.8!$B$15</f>
        <v>Almería</v>
      </c>
      <c r="AAB179" s="7">
        <v>8</v>
      </c>
      <c r="AAC179" s="7" t="str">
        <f>T.8!B37</f>
        <v>Vehículos Agrícolas</v>
      </c>
      <c r="AAD179" s="7">
        <v>1</v>
      </c>
      <c r="AAE179" s="7" t="str">
        <f>T.8!C37</f>
        <v>Leves</v>
      </c>
      <c r="AAF179" s="81">
        <f>T.8!D37</f>
        <v>0.12380952380952381</v>
      </c>
      <c r="AAG179" s="81">
        <f>T.8!E37</f>
        <v>0.26190476190476192</v>
      </c>
      <c r="AAH179" s="81">
        <f>T.8!F37</f>
        <v>0</v>
      </c>
      <c r="AAI179" s="81">
        <f>T.8!G37</f>
        <v>0.41428571428571431</v>
      </c>
      <c r="AAJ179" s="81">
        <f>T.8!H37</f>
        <v>0</v>
      </c>
      <c r="AAK179" s="81">
        <f>T.8!I37</f>
        <v>0</v>
      </c>
      <c r="AAL179" s="81">
        <f>T.8!J37</f>
        <v>7.1428571428571425E-2</v>
      </c>
      <c r="AAM179" s="81">
        <f>T.8!K37</f>
        <v>2.3809523809523808E-2</v>
      </c>
      <c r="AAN179" s="81">
        <f>T.8!L37</f>
        <v>0.10476190476190476</v>
      </c>
      <c r="AAO179" s="81">
        <f>T.8!M37</f>
        <v>0</v>
      </c>
    </row>
    <row r="180" spans="1:717" x14ac:dyDescent="0.25">
      <c r="AAA180" s="7" t="str">
        <f>T.8!$B$43</f>
        <v>Cádiz</v>
      </c>
      <c r="AAB180" s="7">
        <v>8</v>
      </c>
      <c r="AAC180" s="7" t="str">
        <f>T.8!B65</f>
        <v>Vehículos Agrícolas</v>
      </c>
      <c r="AAD180" s="7">
        <v>1</v>
      </c>
      <c r="AAE180" s="7" t="str">
        <f>T.8!C65</f>
        <v>Leves</v>
      </c>
      <c r="AAF180" s="81">
        <f>T.8!D65</f>
        <v>0.17584250917584252</v>
      </c>
      <c r="AAG180" s="81">
        <f>T.8!E65</f>
        <v>0.2545879212545879</v>
      </c>
      <c r="AAH180" s="81">
        <f>T.8!F65</f>
        <v>3.3366700033366702E-4</v>
      </c>
      <c r="AAI180" s="81">
        <f>T.8!G65</f>
        <v>0.44978311644978314</v>
      </c>
      <c r="AAJ180" s="81">
        <f>T.8!H65</f>
        <v>0</v>
      </c>
      <c r="AAK180" s="81">
        <f>T.8!I65</f>
        <v>1.1011011011011011E-2</v>
      </c>
      <c r="AAL180" s="81">
        <f>T.8!J65</f>
        <v>2.9029029029029031E-2</v>
      </c>
      <c r="AAM180" s="81">
        <f>T.8!K65</f>
        <v>4.5045045045045043E-2</v>
      </c>
      <c r="AAN180" s="81">
        <f>T.8!L65</f>
        <v>3.4367701034367704E-2</v>
      </c>
      <c r="AAO180" s="81">
        <f>T.8!M65</f>
        <v>0</v>
      </c>
    </row>
    <row r="181" spans="1:717" x14ac:dyDescent="0.25">
      <c r="A181" s="123"/>
      <c r="B181" s="123"/>
      <c r="C181" s="123"/>
      <c r="D181" s="123"/>
      <c r="E181" s="123"/>
      <c r="F181" s="123"/>
      <c r="G181" s="123"/>
      <c r="H181" s="123"/>
      <c r="I181" s="123"/>
      <c r="J181" s="123"/>
      <c r="K181" s="123"/>
      <c r="L181" s="123"/>
      <c r="M181" s="123"/>
      <c r="N181" s="123"/>
      <c r="O181" s="124"/>
      <c r="P181" s="124"/>
      <c r="AAA181" s="7" t="str">
        <f>T.8!$B$71</f>
        <v>Córdoba</v>
      </c>
      <c r="AAB181" s="7">
        <v>8</v>
      </c>
      <c r="AAC181" s="7" t="str">
        <f>T.8!B93</f>
        <v>Vehículos Agrícolas</v>
      </c>
      <c r="AAD181" s="7">
        <v>1</v>
      </c>
      <c r="AAE181" s="7" t="str">
        <f>T.8!C93</f>
        <v>Leves</v>
      </c>
      <c r="AAF181" s="81">
        <f>T.8!D93</f>
        <v>0.11702127659574468</v>
      </c>
      <c r="AAG181" s="81">
        <f>T.8!E93</f>
        <v>0.24181669394435351</v>
      </c>
      <c r="AAH181" s="81">
        <f>T.8!F93</f>
        <v>6.8194217130387337E-5</v>
      </c>
      <c r="AAI181" s="81">
        <f>T.8!G93</f>
        <v>0.39948172394980908</v>
      </c>
      <c r="AAJ181" s="81">
        <f>T.8!H93</f>
        <v>0</v>
      </c>
      <c r="AAK181" s="81">
        <f>T.8!I93</f>
        <v>3.307419530823786E-2</v>
      </c>
      <c r="AAL181" s="81">
        <f>T.8!J93</f>
        <v>7.378614293507911E-2</v>
      </c>
      <c r="AAM181" s="81">
        <f>T.8!K93</f>
        <v>9.3426077468630658E-2</v>
      </c>
      <c r="AAN181" s="81">
        <f>T.8!L93</f>
        <v>4.1325695581014732E-2</v>
      </c>
      <c r="AAO181" s="81">
        <f>T.8!M93</f>
        <v>0</v>
      </c>
    </row>
    <row r="182" spans="1:717" x14ac:dyDescent="0.25">
      <c r="AAA182" s="7" t="str">
        <f>T.8!$B$99</f>
        <v>Granada</v>
      </c>
      <c r="AAB182" s="7">
        <v>8</v>
      </c>
      <c r="AAC182" s="7" t="str">
        <f>T.8!B121</f>
        <v>Vehículos Agrícolas</v>
      </c>
      <c r="AAD182" s="7">
        <v>1</v>
      </c>
      <c r="AAE182" s="7" t="str">
        <f>T.8!C121</f>
        <v>Leves</v>
      </c>
      <c r="AAF182" s="81">
        <f>T.8!D121</f>
        <v>0.12807080924855491</v>
      </c>
      <c r="AAG182" s="81">
        <f>T.8!E121</f>
        <v>0.25403420038535646</v>
      </c>
      <c r="AAH182" s="81">
        <f>T.8!F121</f>
        <v>1.5655105973025048E-3</v>
      </c>
      <c r="AAI182" s="81">
        <f>T.8!G121</f>
        <v>0.39029383429672448</v>
      </c>
      <c r="AAJ182" s="81">
        <f>T.8!H121</f>
        <v>0</v>
      </c>
      <c r="AAK182" s="81">
        <f>T.8!I121</f>
        <v>1.2825144508670521E-2</v>
      </c>
      <c r="AAL182" s="81">
        <f>T.8!J121</f>
        <v>7.6469171483622353E-2</v>
      </c>
      <c r="AAM182" s="81">
        <f>T.8!K121</f>
        <v>0.12084537572254335</v>
      </c>
      <c r="AAN182" s="81">
        <f>T.8!L121</f>
        <v>1.5895953757225433E-2</v>
      </c>
      <c r="AAO182" s="81">
        <f>T.8!M121</f>
        <v>0</v>
      </c>
    </row>
    <row r="183" spans="1:717" x14ac:dyDescent="0.25">
      <c r="B183" s="122" t="s">
        <v>120</v>
      </c>
      <c r="AAA183" s="7" t="str">
        <f>T.8!$B$127</f>
        <v>Huelva</v>
      </c>
      <c r="AAB183" s="7">
        <v>8</v>
      </c>
      <c r="AAC183" s="7" t="str">
        <f>T.8!B149</f>
        <v>Vehículos Agrícolas</v>
      </c>
      <c r="AAD183" s="7">
        <v>1</v>
      </c>
      <c r="AAE183" s="7" t="str">
        <f>T.8!C149</f>
        <v>Leves</v>
      </c>
      <c r="AAF183" s="81">
        <f>T.8!D149</f>
        <v>0.11648351648351649</v>
      </c>
      <c r="AAG183" s="81">
        <f>T.8!E149</f>
        <v>0.33516483516483514</v>
      </c>
      <c r="AAH183" s="81">
        <f>T.8!F149</f>
        <v>1.0989010989010989E-3</v>
      </c>
      <c r="AAI183" s="81">
        <f>T.8!G149</f>
        <v>0.3813186813186813</v>
      </c>
      <c r="AAJ183" s="81">
        <f>T.8!H149</f>
        <v>0</v>
      </c>
      <c r="AAK183" s="81">
        <f>T.8!I149</f>
        <v>2.1978021978021978E-3</v>
      </c>
      <c r="AAL183" s="81">
        <f>T.8!J149</f>
        <v>3.4065934065934063E-2</v>
      </c>
      <c r="AAM183" s="81">
        <f>T.8!K149</f>
        <v>4.7252747252747251E-2</v>
      </c>
      <c r="AAN183" s="81">
        <f>T.8!L149</f>
        <v>8.2417582417582416E-2</v>
      </c>
      <c r="AAO183" s="81">
        <f>T.8!M149</f>
        <v>0</v>
      </c>
    </row>
    <row r="184" spans="1:717" x14ac:dyDescent="0.25">
      <c r="AAA184" s="7" t="str">
        <f>T.8!$B$155</f>
        <v>Jaén</v>
      </c>
      <c r="AAB184" s="7">
        <v>8</v>
      </c>
      <c r="AAC184" s="7" t="str">
        <f>T.8!B177</f>
        <v>Vehículos Agrícolas</v>
      </c>
      <c r="AAD184" s="7">
        <v>1</v>
      </c>
      <c r="AAE184" s="7" t="str">
        <f>T.8!C177</f>
        <v>Leves</v>
      </c>
      <c r="AAF184" s="81">
        <f>T.8!D177</f>
        <v>0.14518724400234054</v>
      </c>
      <c r="AAG184" s="81">
        <f>T.8!E177</f>
        <v>0.238662960795787</v>
      </c>
      <c r="AAH184" s="81">
        <f>T.8!F177</f>
        <v>0</v>
      </c>
      <c r="AAI184" s="81">
        <f>T.8!G177</f>
        <v>0.46708601521357518</v>
      </c>
      <c r="AAJ184" s="81">
        <f>T.8!H177</f>
        <v>0</v>
      </c>
      <c r="AAK184" s="81">
        <f>T.8!I177</f>
        <v>1.6968987712112346E-2</v>
      </c>
      <c r="AAL184" s="81">
        <f>T.8!J177</f>
        <v>3.5912814511410179E-2</v>
      </c>
      <c r="AAM184" s="81">
        <f>T.8!K177</f>
        <v>7.3069046225863077E-2</v>
      </c>
      <c r="AAN184" s="81">
        <f>T.8!L177</f>
        <v>2.3112931538911644E-2</v>
      </c>
      <c r="AAO184" s="81">
        <f>T.8!M177</f>
        <v>0</v>
      </c>
    </row>
    <row r="185" spans="1:717" x14ac:dyDescent="0.25">
      <c r="AAA185" s="7" t="str">
        <f>T.8!$B$183</f>
        <v>Málaga</v>
      </c>
      <c r="AAB185" s="7">
        <v>8</v>
      </c>
      <c r="AAC185" s="7" t="str">
        <f>T.8!B205</f>
        <v>Vehículos Agrícolas</v>
      </c>
      <c r="AAD185" s="7">
        <v>1</v>
      </c>
      <c r="AAE185" s="7" t="str">
        <f>T.8!C205</f>
        <v>Leves</v>
      </c>
      <c r="AAF185" s="81">
        <f>T.8!D205</f>
        <v>0.13671184443134943</v>
      </c>
      <c r="AAG185" s="81">
        <f>T.8!E205</f>
        <v>0.17162639952857986</v>
      </c>
      <c r="AAH185" s="81">
        <f>T.8!F205</f>
        <v>0</v>
      </c>
      <c r="AAI185" s="81">
        <f>T.8!G205</f>
        <v>0.42751915144372421</v>
      </c>
      <c r="AAJ185" s="81">
        <f>T.8!H205</f>
        <v>0</v>
      </c>
      <c r="AAK185" s="81">
        <f>T.8!I205</f>
        <v>4.4342958161461402E-2</v>
      </c>
      <c r="AAL185" s="81">
        <f>T.8!J205</f>
        <v>0.12978786093105479</v>
      </c>
      <c r="AAM185" s="81">
        <f>T.8!K205</f>
        <v>7.9257513258691806E-2</v>
      </c>
      <c r="AAN185" s="81">
        <f>T.8!L205</f>
        <v>1.0754272245138479E-2</v>
      </c>
      <c r="AAO185" s="81">
        <f>T.8!M205</f>
        <v>0</v>
      </c>
    </row>
    <row r="186" spans="1:717" x14ac:dyDescent="0.25">
      <c r="AAA186" s="7" t="str">
        <f>T.8!$B$211</f>
        <v>Sevilla</v>
      </c>
      <c r="AAB186" s="7">
        <v>8</v>
      </c>
      <c r="AAC186" s="7" t="str">
        <f>T.8!B233</f>
        <v>Vehículos Agrícolas</v>
      </c>
      <c r="AAD186" s="7">
        <v>1</v>
      </c>
      <c r="AAE186" s="7" t="str">
        <f>T.8!C233</f>
        <v>Leves</v>
      </c>
      <c r="AAF186" s="81">
        <f>T.8!D233</f>
        <v>0.11092436974789915</v>
      </c>
      <c r="AAG186" s="81">
        <f>T.8!E233</f>
        <v>0.30470588235294116</v>
      </c>
      <c r="AAH186" s="81">
        <f>T.8!F233</f>
        <v>3.3613445378151261E-4</v>
      </c>
      <c r="AAI186" s="81">
        <f>T.8!G233</f>
        <v>0.39563025210084035</v>
      </c>
      <c r="AAJ186" s="81">
        <f>T.8!H233</f>
        <v>0</v>
      </c>
      <c r="AAK186" s="81">
        <f>T.8!I233</f>
        <v>2.5042016806722689E-2</v>
      </c>
      <c r="AAL186" s="81">
        <f>T.8!J233</f>
        <v>6.2184873949579833E-2</v>
      </c>
      <c r="AAM186" s="81">
        <f>T.8!K233</f>
        <v>5.7983193277310927E-2</v>
      </c>
      <c r="AAN186" s="81">
        <f>T.8!L233</f>
        <v>4.3193277310924372E-2</v>
      </c>
      <c r="AAO186" s="81">
        <f>T.8!M233</f>
        <v>0</v>
      </c>
    </row>
    <row r="187" spans="1:717" x14ac:dyDescent="0.25">
      <c r="AAA187" s="7" t="str">
        <f>T.8!$B$15</f>
        <v>Almería</v>
      </c>
      <c r="AAB187" s="7">
        <v>8</v>
      </c>
      <c r="AAC187" s="7" t="str">
        <f>T.8!B37</f>
        <v>Vehículos Agrícolas</v>
      </c>
      <c r="AAD187" s="7">
        <v>2</v>
      </c>
      <c r="AAE187" s="7" t="str">
        <f>T.8!C38</f>
        <v>Graves</v>
      </c>
      <c r="AAF187" s="81">
        <f>T.8!D38</f>
        <v>0.17777777777777778</v>
      </c>
      <c r="AAG187" s="81">
        <f>T.8!E38</f>
        <v>0.16296296296296298</v>
      </c>
      <c r="AAH187" s="81">
        <f>T.8!F38</f>
        <v>0</v>
      </c>
      <c r="AAI187" s="81">
        <f>T.8!G38</f>
        <v>0.52592592592592591</v>
      </c>
      <c r="AAJ187" s="81">
        <f>T.8!H38</f>
        <v>0</v>
      </c>
      <c r="AAK187" s="81">
        <f>T.8!I38</f>
        <v>7.4074074074074077E-3</v>
      </c>
      <c r="AAL187" s="81">
        <f>T.8!J38</f>
        <v>5.9259259259259262E-2</v>
      </c>
      <c r="AAM187" s="81">
        <f>T.8!K38</f>
        <v>2.9629629629629631E-2</v>
      </c>
      <c r="AAN187" s="81">
        <f>T.8!L38</f>
        <v>2.2222222222222223E-2</v>
      </c>
      <c r="AAO187" s="81">
        <f>T.8!M38</f>
        <v>1.4814814814814815E-2</v>
      </c>
    </row>
    <row r="188" spans="1:717" x14ac:dyDescent="0.25">
      <c r="AAA188" s="7" t="str">
        <f>T.8!$B$43</f>
        <v>Cádiz</v>
      </c>
      <c r="AAB188" s="7">
        <v>8</v>
      </c>
      <c r="AAC188" s="7" t="str">
        <f>T.8!B65</f>
        <v>Vehículos Agrícolas</v>
      </c>
      <c r="AAD188" s="7">
        <v>2</v>
      </c>
      <c r="AAE188" s="7" t="str">
        <f>T.8!C66</f>
        <v>Graves</v>
      </c>
      <c r="AAF188" s="81">
        <f>T.8!D66</f>
        <v>0.12033195020746888</v>
      </c>
      <c r="AAG188" s="81">
        <f>T.8!E66</f>
        <v>0.10892116182572614</v>
      </c>
      <c r="AAH188" s="81">
        <f>T.8!F66</f>
        <v>5.1867219917012448E-4</v>
      </c>
      <c r="AAI188" s="81">
        <f>T.8!G66</f>
        <v>0.43516597510373445</v>
      </c>
      <c r="AAJ188" s="81">
        <f>T.8!H66</f>
        <v>0</v>
      </c>
      <c r="AAK188" s="81">
        <f>T.8!I66</f>
        <v>8.5062240663900418E-2</v>
      </c>
      <c r="AAL188" s="81">
        <f>T.8!J66</f>
        <v>6.1203319502074686E-2</v>
      </c>
      <c r="AAM188" s="81">
        <f>T.8!K66</f>
        <v>8.1950207468879668E-2</v>
      </c>
      <c r="AAN188" s="81">
        <f>T.8!L66</f>
        <v>2.0746887966804978E-2</v>
      </c>
      <c r="AAO188" s="81">
        <f>T.8!M66</f>
        <v>8.6099585062240663E-2</v>
      </c>
    </row>
    <row r="189" spans="1:717" x14ac:dyDescent="0.25">
      <c r="AAA189" s="7" t="str">
        <f>T.8!$B$71</f>
        <v>Córdoba</v>
      </c>
      <c r="AAB189" s="7">
        <v>8</v>
      </c>
      <c r="AAC189" s="7" t="str">
        <f>T.8!B93</f>
        <v>Vehículos Agrícolas</v>
      </c>
      <c r="AAD189" s="7">
        <v>2</v>
      </c>
      <c r="AAE189" s="7" t="str">
        <f>T.8!C94</f>
        <v>Graves</v>
      </c>
      <c r="AAF189" s="81">
        <f>T.8!D94</f>
        <v>9.2522479886417416E-2</v>
      </c>
      <c r="AAG189" s="81">
        <f>T.8!E94</f>
        <v>8.8026502602934223E-2</v>
      </c>
      <c r="AAH189" s="81">
        <f>T.8!F94</f>
        <v>2.3663038334122101E-3</v>
      </c>
      <c r="AAI189" s="81">
        <f>T.8!G94</f>
        <v>0.44368196876478938</v>
      </c>
      <c r="AAJ189" s="81">
        <f>T.8!H94</f>
        <v>2.3663038334122101E-4</v>
      </c>
      <c r="AAK189" s="81">
        <f>T.8!I94</f>
        <v>0.1024609559867487</v>
      </c>
      <c r="AAL189" s="81">
        <f>T.8!J94</f>
        <v>9.0629436819687645E-2</v>
      </c>
      <c r="AAM189" s="81">
        <f>T.8!K94</f>
        <v>0.10908660672030289</v>
      </c>
      <c r="AAN189" s="81">
        <f>T.8!L94</f>
        <v>2.0823473734027449E-2</v>
      </c>
      <c r="AAO189" s="81">
        <f>T.8!M94</f>
        <v>5.0165641268338855E-2</v>
      </c>
    </row>
    <row r="190" spans="1:717" x14ac:dyDescent="0.25">
      <c r="AAA190" s="7" t="str">
        <f>T.8!$B$99</f>
        <v>Granada</v>
      </c>
      <c r="AAB190" s="7">
        <v>8</v>
      </c>
      <c r="AAC190" s="7" t="str">
        <f>T.8!B121</f>
        <v>Vehículos Agrícolas</v>
      </c>
      <c r="AAD190" s="7">
        <v>2</v>
      </c>
      <c r="AAE190" s="7" t="str">
        <f>T.8!C122</f>
        <v>Graves</v>
      </c>
      <c r="AAF190" s="81">
        <f>T.8!D122</f>
        <v>8.8627700127064807E-2</v>
      </c>
      <c r="AAG190" s="81">
        <f>T.8!E122</f>
        <v>0.13850063532401524</v>
      </c>
      <c r="AAH190" s="81">
        <f>T.8!F122</f>
        <v>2.2236340533672173E-3</v>
      </c>
      <c r="AAI190" s="81">
        <f>T.8!G122</f>
        <v>0.5514612452350699</v>
      </c>
      <c r="AAJ190" s="81">
        <f>T.8!H122</f>
        <v>0</v>
      </c>
      <c r="AAK190" s="81">
        <f>T.8!I122</f>
        <v>6.5438373570520972E-2</v>
      </c>
      <c r="AAL190" s="81">
        <f>T.8!J122</f>
        <v>7.27445997458704E-2</v>
      </c>
      <c r="AAM190" s="81">
        <f>T.8!K122</f>
        <v>5.4002541296060989E-2</v>
      </c>
      <c r="AAN190" s="81">
        <f>T.8!L122</f>
        <v>5.4002541296060995E-3</v>
      </c>
      <c r="AAO190" s="81">
        <f>T.8!M122</f>
        <v>2.1601016518424398E-2</v>
      </c>
    </row>
    <row r="191" spans="1:717" x14ac:dyDescent="0.25">
      <c r="AAA191" s="7" t="str">
        <f>T.8!$B$127</f>
        <v>Huelva</v>
      </c>
      <c r="AAB191" s="7">
        <v>8</v>
      </c>
      <c r="AAC191" s="7" t="str">
        <f>T.8!B149</f>
        <v>Vehículos Agrícolas</v>
      </c>
      <c r="AAD191" s="7">
        <v>2</v>
      </c>
      <c r="AAE191" s="7" t="str">
        <f>T.8!C150</f>
        <v>Graves</v>
      </c>
      <c r="AAF191" s="81">
        <f>T.8!D150</f>
        <v>0.11839323467230443</v>
      </c>
      <c r="AAG191" s="81">
        <f>T.8!E150</f>
        <v>0.11839323467230443</v>
      </c>
      <c r="AAH191" s="81">
        <f>T.8!F150</f>
        <v>4.2283298097251587E-3</v>
      </c>
      <c r="AAI191" s="81">
        <f>T.8!G150</f>
        <v>0.43974630021141647</v>
      </c>
      <c r="AAJ191" s="81">
        <f>T.8!H150</f>
        <v>0</v>
      </c>
      <c r="AAK191" s="81">
        <f>T.8!I150</f>
        <v>6.3424947145877375E-2</v>
      </c>
      <c r="AAL191" s="81">
        <f>T.8!J150</f>
        <v>8.2452431289640596E-2</v>
      </c>
      <c r="AAM191" s="81">
        <f>T.8!K150</f>
        <v>9.0909090909090912E-2</v>
      </c>
      <c r="AAN191" s="81">
        <f>T.8!L150</f>
        <v>3.5940803382663845E-2</v>
      </c>
      <c r="AAO191" s="81">
        <f>T.8!M150</f>
        <v>4.6511627906976744E-2</v>
      </c>
    </row>
    <row r="192" spans="1:717" x14ac:dyDescent="0.25">
      <c r="AAA192" s="7" t="str">
        <f>T.8!$B$155</f>
        <v>Jaén</v>
      </c>
      <c r="AAB192" s="7">
        <v>8</v>
      </c>
      <c r="AAC192" s="7" t="str">
        <f>T.8!B177</f>
        <v>Vehículos Agrícolas</v>
      </c>
      <c r="AAD192" s="7">
        <v>2</v>
      </c>
      <c r="AAE192" s="7" t="str">
        <f>T.8!C178</f>
        <v>Graves</v>
      </c>
      <c r="AAF192" s="81">
        <f>T.8!D178</f>
        <v>0.12434782608695652</v>
      </c>
      <c r="AAG192" s="81">
        <f>T.8!E178</f>
        <v>0.11413043478260869</v>
      </c>
      <c r="AAH192" s="81">
        <f>T.8!F178</f>
        <v>4.3478260869565219E-4</v>
      </c>
      <c r="AAI192" s="81">
        <f>T.8!G178</f>
        <v>0.40478260869565219</v>
      </c>
      <c r="AAJ192" s="81">
        <f>T.8!H178</f>
        <v>0</v>
      </c>
      <c r="AAK192" s="81">
        <f>T.8!I178</f>
        <v>9.6086956521739125E-2</v>
      </c>
      <c r="AAL192" s="81">
        <f>T.8!J178</f>
        <v>6.347826086956522E-2</v>
      </c>
      <c r="AAM192" s="81">
        <f>T.8!K178</f>
        <v>0.13956521739130434</v>
      </c>
      <c r="AAN192" s="81">
        <f>T.8!L178</f>
        <v>1.2826086956521739E-2</v>
      </c>
      <c r="AAO192" s="81">
        <f>T.8!M178</f>
        <v>4.4347826086956518E-2</v>
      </c>
    </row>
    <row r="193" spans="703:717" x14ac:dyDescent="0.25">
      <c r="AAA193" s="7" t="str">
        <f>T.8!$B$183</f>
        <v>Málaga</v>
      </c>
      <c r="AAB193" s="7">
        <v>8</v>
      </c>
      <c r="AAC193" s="7" t="str">
        <f>T.8!B205</f>
        <v>Vehículos Agrícolas</v>
      </c>
      <c r="AAD193" s="7">
        <v>2</v>
      </c>
      <c r="AAE193" s="7" t="str">
        <f>T.8!C206</f>
        <v>Graves</v>
      </c>
      <c r="AAF193" s="81">
        <f>T.8!D206</f>
        <v>9.9924868519909837E-2</v>
      </c>
      <c r="AAG193" s="81">
        <f>T.8!E206</f>
        <v>9.6543951915852744E-2</v>
      </c>
      <c r="AAH193" s="81">
        <f>T.8!F206</f>
        <v>2.2539444027047332E-3</v>
      </c>
      <c r="AAI193" s="81">
        <f>T.8!G206</f>
        <v>0.33658903080390684</v>
      </c>
      <c r="AAJ193" s="81">
        <f>T.8!H206</f>
        <v>0</v>
      </c>
      <c r="AAK193" s="81">
        <f>T.8!I206</f>
        <v>0.14838467317806162</v>
      </c>
      <c r="AAL193" s="81">
        <f>T.8!J206</f>
        <v>0.17430503380916604</v>
      </c>
      <c r="AAM193" s="81">
        <f>T.8!K206</f>
        <v>0.12133734034560481</v>
      </c>
      <c r="AAN193" s="81">
        <f>T.8!L206</f>
        <v>6.0105184072126224E-3</v>
      </c>
      <c r="AAO193" s="81">
        <f>T.8!M206</f>
        <v>1.4650638617580767E-2</v>
      </c>
    </row>
    <row r="194" spans="703:717" x14ac:dyDescent="0.25">
      <c r="AAA194" s="7" t="str">
        <f>T.8!$B$211</f>
        <v>Sevilla</v>
      </c>
      <c r="AAB194" s="7">
        <v>8</v>
      </c>
      <c r="AAC194" s="7" t="str">
        <f>T.8!B233</f>
        <v>Vehículos Agrícolas</v>
      </c>
      <c r="AAD194" s="7">
        <v>2</v>
      </c>
      <c r="AAE194" s="7" t="str">
        <f>T.8!C234</f>
        <v>Graves</v>
      </c>
      <c r="AAF194" s="81">
        <f>T.8!D234</f>
        <v>6.550868486352357E-2</v>
      </c>
      <c r="AAG194" s="81">
        <f>T.8!E234</f>
        <v>0.1064516129032258</v>
      </c>
      <c r="AAH194" s="81">
        <f>T.8!F234</f>
        <v>1.7369727047146402E-3</v>
      </c>
      <c r="AAI194" s="81">
        <f>T.8!G234</f>
        <v>0.42655086848635237</v>
      </c>
      <c r="AAJ194" s="81">
        <f>T.8!H234</f>
        <v>0</v>
      </c>
      <c r="AAK194" s="81">
        <f>T.8!I234</f>
        <v>0.11588089330024814</v>
      </c>
      <c r="AAL194" s="81">
        <f>T.8!J234</f>
        <v>0.1347394540942928</v>
      </c>
      <c r="AAM194" s="81">
        <f>T.8!K234</f>
        <v>9.9007444168734485E-2</v>
      </c>
      <c r="AAN194" s="81">
        <f>T.8!L234</f>
        <v>2.1091811414392061E-2</v>
      </c>
      <c r="AAO194" s="81">
        <f>T.8!M234</f>
        <v>2.903225806451613E-2</v>
      </c>
    </row>
    <row r="195" spans="703:717" x14ac:dyDescent="0.25">
      <c r="AAA195" s="7" t="str">
        <f>T.8!$B$15</f>
        <v>Almería</v>
      </c>
      <c r="AAB195" s="7">
        <v>8</v>
      </c>
      <c r="AAC195" s="7" t="str">
        <f>T.8!B37</f>
        <v>Vehículos Agrícolas</v>
      </c>
      <c r="AAD195" s="7">
        <v>3</v>
      </c>
      <c r="AAE195" s="7" t="str">
        <f>T.8!C39</f>
        <v>Muy Graves</v>
      </c>
      <c r="AAF195" s="81">
        <f>T.8!D39</f>
        <v>0</v>
      </c>
      <c r="AAG195" s="81">
        <f>T.8!E39</f>
        <v>0</v>
      </c>
      <c r="AAH195" s="81">
        <f>T.8!F39</f>
        <v>0</v>
      </c>
      <c r="AAI195" s="81">
        <f>T.8!G39</f>
        <v>0</v>
      </c>
      <c r="AAJ195" s="81">
        <f>T.8!H39</f>
        <v>0</v>
      </c>
      <c r="AAK195" s="81">
        <f>T.8!I39</f>
        <v>0</v>
      </c>
      <c r="AAL195" s="81">
        <f>T.8!J39</f>
        <v>0</v>
      </c>
      <c r="AAM195" s="81">
        <f>T.8!K39</f>
        <v>0</v>
      </c>
      <c r="AAN195" s="81">
        <f>T.8!L39</f>
        <v>0</v>
      </c>
      <c r="AAO195" s="81">
        <f>T.8!M39</f>
        <v>0</v>
      </c>
    </row>
    <row r="196" spans="703:717" x14ac:dyDescent="0.25">
      <c r="AAA196" s="7" t="str">
        <f>T.8!$B$43</f>
        <v>Cádiz</v>
      </c>
      <c r="AAB196" s="7">
        <v>8</v>
      </c>
      <c r="AAC196" s="7" t="str">
        <f>T.8!B65</f>
        <v>Vehículos Agrícolas</v>
      </c>
      <c r="AAD196" s="7">
        <v>3</v>
      </c>
      <c r="AAE196" s="7" t="str">
        <f>T.8!C67</f>
        <v>Muy Graves</v>
      </c>
      <c r="AAF196" s="81">
        <f>T.8!D67</f>
        <v>0</v>
      </c>
      <c r="AAG196" s="81">
        <f>T.8!E67</f>
        <v>0</v>
      </c>
      <c r="AAH196" s="81">
        <f>T.8!F67</f>
        <v>0</v>
      </c>
      <c r="AAI196" s="81">
        <f>T.8!G67</f>
        <v>0</v>
      </c>
      <c r="AAJ196" s="81">
        <f>T.8!H67</f>
        <v>0</v>
      </c>
      <c r="AAK196" s="81">
        <f>T.8!I67</f>
        <v>0.83333333333333337</v>
      </c>
      <c r="AAL196" s="81">
        <f>T.8!J67</f>
        <v>0</v>
      </c>
      <c r="AAM196" s="81">
        <f>T.8!K67</f>
        <v>0.16666666666666666</v>
      </c>
      <c r="AAN196" s="81">
        <f>T.8!L67</f>
        <v>0</v>
      </c>
      <c r="AAO196" s="81">
        <f>T.8!M67</f>
        <v>0</v>
      </c>
    </row>
    <row r="197" spans="703:717" x14ac:dyDescent="0.25">
      <c r="AAA197" s="7" t="str">
        <f>T.8!$B$71</f>
        <v>Córdoba</v>
      </c>
      <c r="AAB197" s="7">
        <v>8</v>
      </c>
      <c r="AAC197" s="7" t="str">
        <f>T.8!B93</f>
        <v>Vehículos Agrícolas</v>
      </c>
      <c r="AAD197" s="7">
        <v>3</v>
      </c>
      <c r="AAE197" s="7" t="str">
        <f>T.8!C95</f>
        <v>Muy Graves</v>
      </c>
      <c r="AAF197" s="81">
        <f>T.8!D95</f>
        <v>0</v>
      </c>
      <c r="AAG197" s="81">
        <f>T.8!E95</f>
        <v>0.1</v>
      </c>
      <c r="AAH197" s="81">
        <f>T.8!F95</f>
        <v>0</v>
      </c>
      <c r="AAI197" s="81">
        <f>T.8!G95</f>
        <v>0</v>
      </c>
      <c r="AAJ197" s="81">
        <f>T.8!H95</f>
        <v>0</v>
      </c>
      <c r="AAK197" s="81">
        <f>T.8!I95</f>
        <v>0.5</v>
      </c>
      <c r="AAL197" s="81">
        <f>T.8!J95</f>
        <v>0</v>
      </c>
      <c r="AAM197" s="81">
        <f>T.8!K95</f>
        <v>0.3</v>
      </c>
      <c r="AAN197" s="81">
        <f>T.8!L95</f>
        <v>0.1</v>
      </c>
      <c r="AAO197" s="81">
        <f>T.8!M95</f>
        <v>0</v>
      </c>
    </row>
    <row r="198" spans="703:717" x14ac:dyDescent="0.25">
      <c r="AAA198" s="7" t="str">
        <f>T.8!$B$99</f>
        <v>Granada</v>
      </c>
      <c r="AAB198" s="7">
        <v>8</v>
      </c>
      <c r="AAC198" s="7" t="str">
        <f>T.8!B121</f>
        <v>Vehículos Agrícolas</v>
      </c>
      <c r="AAD198" s="7">
        <v>3</v>
      </c>
      <c r="AAE198" s="7" t="str">
        <f>T.8!C123</f>
        <v>Muy Graves</v>
      </c>
      <c r="AAF198" s="81">
        <f>T.8!D123</f>
        <v>0</v>
      </c>
      <c r="AAG198" s="81">
        <f>T.8!E123</f>
        <v>0.1</v>
      </c>
      <c r="AAH198" s="81">
        <f>T.8!F123</f>
        <v>0</v>
      </c>
      <c r="AAI198" s="81">
        <f>T.8!G123</f>
        <v>0</v>
      </c>
      <c r="AAJ198" s="81">
        <f>T.8!H123</f>
        <v>0</v>
      </c>
      <c r="AAK198" s="81">
        <f>T.8!I123</f>
        <v>0.5</v>
      </c>
      <c r="AAL198" s="81">
        <f>T.8!J123</f>
        <v>0</v>
      </c>
      <c r="AAM198" s="81">
        <f>T.8!K123</f>
        <v>0.4</v>
      </c>
      <c r="AAN198" s="81">
        <f>T.8!L123</f>
        <v>0</v>
      </c>
      <c r="AAO198" s="81">
        <f>T.8!M123</f>
        <v>0</v>
      </c>
    </row>
    <row r="199" spans="703:717" x14ac:dyDescent="0.25">
      <c r="AAA199" s="7" t="str">
        <f>T.8!$B$127</f>
        <v>Huelva</v>
      </c>
      <c r="AAB199" s="7">
        <v>8</v>
      </c>
      <c r="AAC199" s="7" t="str">
        <f>T.8!B149</f>
        <v>Vehículos Agrícolas</v>
      </c>
      <c r="AAD199" s="7">
        <v>3</v>
      </c>
      <c r="AAE199" s="7" t="str">
        <f>T.8!C151</f>
        <v>Muy Graves</v>
      </c>
      <c r="AAF199" s="81">
        <f>T.8!D151</f>
        <v>0</v>
      </c>
      <c r="AAG199" s="81">
        <f>T.8!E151</f>
        <v>0</v>
      </c>
      <c r="AAH199" s="81">
        <f>T.8!F151</f>
        <v>0</v>
      </c>
      <c r="AAI199" s="81">
        <f>T.8!G151</f>
        <v>0</v>
      </c>
      <c r="AAJ199" s="81">
        <f>T.8!H151</f>
        <v>0</v>
      </c>
      <c r="AAK199" s="81">
        <f>T.8!I151</f>
        <v>1</v>
      </c>
      <c r="AAL199" s="81">
        <f>T.8!J151</f>
        <v>0</v>
      </c>
      <c r="AAM199" s="81">
        <f>T.8!K151</f>
        <v>0</v>
      </c>
      <c r="AAN199" s="81">
        <f>T.8!L151</f>
        <v>0</v>
      </c>
      <c r="AAO199" s="81">
        <f>T.8!M151</f>
        <v>0</v>
      </c>
    </row>
    <row r="200" spans="703:717" x14ac:dyDescent="0.25">
      <c r="AAA200" s="7" t="str">
        <f>T.8!$B$155</f>
        <v>Jaén</v>
      </c>
      <c r="AAB200" s="7">
        <v>8</v>
      </c>
      <c r="AAC200" s="7" t="str">
        <f>T.8!B177</f>
        <v>Vehículos Agrícolas</v>
      </c>
      <c r="AAD200" s="7">
        <v>3</v>
      </c>
      <c r="AAE200" s="7" t="str">
        <f>T.8!C179</f>
        <v>Muy Graves</v>
      </c>
      <c r="AAF200" s="81">
        <f>T.8!D179</f>
        <v>0</v>
      </c>
      <c r="AAG200" s="81">
        <f>T.8!E179</f>
        <v>0</v>
      </c>
      <c r="AAH200" s="81">
        <f>T.8!F179</f>
        <v>0</v>
      </c>
      <c r="AAI200" s="81">
        <f>T.8!G179</f>
        <v>0</v>
      </c>
      <c r="AAJ200" s="81">
        <f>T.8!H179</f>
        <v>0</v>
      </c>
      <c r="AAK200" s="81">
        <f>T.8!I179</f>
        <v>0.94736842105263153</v>
      </c>
      <c r="AAL200" s="81">
        <f>T.8!J179</f>
        <v>0</v>
      </c>
      <c r="AAM200" s="81">
        <f>T.8!K179</f>
        <v>5.2631578947368418E-2</v>
      </c>
      <c r="AAN200" s="81">
        <f>T.8!L179</f>
        <v>0</v>
      </c>
      <c r="AAO200" s="81">
        <f>T.8!M179</f>
        <v>0</v>
      </c>
    </row>
    <row r="201" spans="703:717" x14ac:dyDescent="0.25">
      <c r="AAA201" s="7" t="str">
        <f>T.8!$B$183</f>
        <v>Málaga</v>
      </c>
      <c r="AAB201" s="7">
        <v>8</v>
      </c>
      <c r="AAC201" s="7" t="str">
        <f>T.8!B205</f>
        <v>Vehículos Agrícolas</v>
      </c>
      <c r="AAD201" s="7">
        <v>3</v>
      </c>
      <c r="AAE201" s="7" t="str">
        <f>T.8!C207</f>
        <v>Muy Graves</v>
      </c>
      <c r="AAF201" s="81">
        <f>T.8!D207</f>
        <v>0</v>
      </c>
      <c r="AAG201" s="81">
        <f>T.8!E207</f>
        <v>0</v>
      </c>
      <c r="AAH201" s="81">
        <f>T.8!F207</f>
        <v>0</v>
      </c>
      <c r="AAI201" s="81">
        <f>T.8!G207</f>
        <v>0</v>
      </c>
      <c r="AAJ201" s="81">
        <f>T.8!H207</f>
        <v>0</v>
      </c>
      <c r="AAK201" s="81">
        <f>T.8!I207</f>
        <v>1</v>
      </c>
      <c r="AAL201" s="81">
        <f>T.8!J207</f>
        <v>0</v>
      </c>
      <c r="AAM201" s="81">
        <f>T.8!K207</f>
        <v>0</v>
      </c>
      <c r="AAN201" s="81">
        <f>T.8!L207</f>
        <v>0</v>
      </c>
      <c r="AAO201" s="81">
        <f>T.8!M207</f>
        <v>0</v>
      </c>
    </row>
    <row r="202" spans="703:717" x14ac:dyDescent="0.25">
      <c r="AAA202" s="7" t="str">
        <f>T.8!$B$211</f>
        <v>Sevilla</v>
      </c>
      <c r="AAB202" s="7">
        <v>8</v>
      </c>
      <c r="AAC202" s="7" t="str">
        <f>T.8!B233</f>
        <v>Vehículos Agrícolas</v>
      </c>
      <c r="AAD202" s="7">
        <v>3</v>
      </c>
      <c r="AAE202" s="7" t="str">
        <f>T.8!C235</f>
        <v>Muy Graves</v>
      </c>
      <c r="AAF202" s="81">
        <f>T.8!D235</f>
        <v>0</v>
      </c>
      <c r="AAG202" s="81">
        <f>T.8!E235</f>
        <v>0</v>
      </c>
      <c r="AAH202" s="81">
        <f>T.8!F235</f>
        <v>0</v>
      </c>
      <c r="AAI202" s="81">
        <f>T.8!G235</f>
        <v>0</v>
      </c>
      <c r="AAJ202" s="81">
        <f>T.8!H235</f>
        <v>0</v>
      </c>
      <c r="AAK202" s="81">
        <f>T.8!I235</f>
        <v>1</v>
      </c>
      <c r="AAL202" s="81">
        <f>T.8!J235</f>
        <v>0</v>
      </c>
      <c r="AAM202" s="81">
        <f>T.8!K235</f>
        <v>0</v>
      </c>
      <c r="AAN202" s="81">
        <f>T.8!L235</f>
        <v>0</v>
      </c>
      <c r="AAO202" s="81">
        <f>T.8!M235</f>
        <v>0</v>
      </c>
    </row>
    <row r="203" spans="703:717" x14ac:dyDescent="0.25">
      <c r="AAA203" s="7" t="str">
        <f>T.8!$B$15</f>
        <v>Almería</v>
      </c>
      <c r="AAB203" s="7">
        <v>9</v>
      </c>
      <c r="AAC203" s="7" t="str">
        <f>T.8!B40</f>
        <v>Otros</v>
      </c>
      <c r="AAD203" s="7">
        <v>1</v>
      </c>
      <c r="AAE203" s="7" t="str">
        <f>T.8!C40</f>
        <v>Leves</v>
      </c>
      <c r="AAF203" s="81">
        <f>T.8!D40</f>
        <v>7.2115384615384609E-2</v>
      </c>
      <c r="AAG203" s="81">
        <f>T.8!E40</f>
        <v>0.23918269230769232</v>
      </c>
      <c r="AAH203" s="81">
        <f>T.8!F40</f>
        <v>3.605769230769231E-3</v>
      </c>
      <c r="AAI203" s="81">
        <f>T.8!G40</f>
        <v>0.36899038461538464</v>
      </c>
      <c r="AAJ203" s="81">
        <f>T.8!H40</f>
        <v>0</v>
      </c>
      <c r="AAK203" s="81">
        <f>T.8!I40</f>
        <v>6.6105769230769232E-2</v>
      </c>
      <c r="AAL203" s="81">
        <f>T.8!J40</f>
        <v>5.1682692307692304E-2</v>
      </c>
      <c r="AAM203" s="81">
        <f>T.8!K40</f>
        <v>1.5625E-2</v>
      </c>
      <c r="AAN203" s="81">
        <f>T.8!L40</f>
        <v>0.18269230769230768</v>
      </c>
      <c r="AAO203" s="81">
        <f>T.8!M40</f>
        <v>0</v>
      </c>
    </row>
    <row r="204" spans="703:717" x14ac:dyDescent="0.25">
      <c r="AAA204" s="7" t="str">
        <f>T.8!$B$43</f>
        <v>Cádiz</v>
      </c>
      <c r="AAB204" s="7">
        <v>9</v>
      </c>
      <c r="AAC204" s="7" t="str">
        <f>T.8!B68</f>
        <v>Otros</v>
      </c>
      <c r="AAD204" s="7">
        <v>1</v>
      </c>
      <c r="AAE204" s="7" t="str">
        <f>T.8!C68</f>
        <v>Leves</v>
      </c>
      <c r="AAF204" s="81">
        <f>T.8!D68</f>
        <v>4.0322580645161289E-2</v>
      </c>
      <c r="AAG204" s="81">
        <f>T.8!E68</f>
        <v>0.17888563049853373</v>
      </c>
      <c r="AAH204" s="81">
        <f>T.8!F68</f>
        <v>0</v>
      </c>
      <c r="AAI204" s="81">
        <f>T.8!G68</f>
        <v>0.46114369501466274</v>
      </c>
      <c r="AAJ204" s="81">
        <f>T.8!H68</f>
        <v>0</v>
      </c>
      <c r="AAK204" s="81">
        <f>T.8!I68</f>
        <v>0.10703812316715543</v>
      </c>
      <c r="AAL204" s="81">
        <f>T.8!J68</f>
        <v>2.7859237536656891E-2</v>
      </c>
      <c r="AAM204" s="81">
        <f>T.8!K68</f>
        <v>3.1524926686217009E-2</v>
      </c>
      <c r="AAN204" s="81">
        <f>T.8!L68</f>
        <v>0.15322580645161291</v>
      </c>
      <c r="AAO204" s="81">
        <f>T.8!M68</f>
        <v>0</v>
      </c>
    </row>
    <row r="205" spans="703:717" x14ac:dyDescent="0.25">
      <c r="AAA205" s="7" t="str">
        <f>T.8!$B$71</f>
        <v>Córdoba</v>
      </c>
      <c r="AAB205" s="7">
        <v>9</v>
      </c>
      <c r="AAC205" s="7" t="str">
        <f>T.8!B96</f>
        <v>Otros</v>
      </c>
      <c r="AAD205" s="7">
        <v>1</v>
      </c>
      <c r="AAE205" s="7" t="str">
        <f>T.8!C96</f>
        <v>Leves</v>
      </c>
      <c r="AAF205" s="81">
        <f>T.8!D96</f>
        <v>8.1081081081081086E-2</v>
      </c>
      <c r="AAG205" s="81">
        <f>T.8!E96</f>
        <v>0.26535626535626533</v>
      </c>
      <c r="AAH205" s="81">
        <f>T.8!F96</f>
        <v>0</v>
      </c>
      <c r="AAI205" s="81">
        <f>T.8!G96</f>
        <v>0.3931203931203931</v>
      </c>
      <c r="AAJ205" s="81">
        <f>T.8!H96</f>
        <v>0</v>
      </c>
      <c r="AAK205" s="81">
        <f>T.8!I96</f>
        <v>4.4226044226044224E-2</v>
      </c>
      <c r="AAL205" s="81">
        <f>T.8!J96</f>
        <v>9.0909090909090912E-2</v>
      </c>
      <c r="AAM205" s="81">
        <f>T.8!K96</f>
        <v>5.7739557739557738E-2</v>
      </c>
      <c r="AAN205" s="81">
        <f>T.8!L96</f>
        <v>6.7567567567567571E-2</v>
      </c>
      <c r="AAO205" s="81">
        <f>T.8!M96</f>
        <v>0</v>
      </c>
    </row>
    <row r="206" spans="703:717" x14ac:dyDescent="0.25">
      <c r="AAA206" s="7" t="str">
        <f>T.8!$B$99</f>
        <v>Granada</v>
      </c>
      <c r="AAB206" s="7">
        <v>9</v>
      </c>
      <c r="AAC206" s="7" t="str">
        <f>T.8!B124</f>
        <v>Otros</v>
      </c>
      <c r="AAD206" s="7">
        <v>1</v>
      </c>
      <c r="AAE206" s="7" t="str">
        <f>T.8!C124</f>
        <v>Leves</v>
      </c>
      <c r="AAF206" s="81">
        <f>T.8!D124</f>
        <v>9.0646651270207851E-2</v>
      </c>
      <c r="AAG206" s="81">
        <f>T.8!E124</f>
        <v>0.25577367205542723</v>
      </c>
      <c r="AAH206" s="81">
        <f>T.8!F124</f>
        <v>2.8868360277136259E-3</v>
      </c>
      <c r="AAI206" s="81">
        <f>T.8!G124</f>
        <v>0.39087759815242495</v>
      </c>
      <c r="AAJ206" s="81">
        <f>T.8!H124</f>
        <v>0</v>
      </c>
      <c r="AAK206" s="81">
        <f>T.8!I124</f>
        <v>5.369515011547344E-2</v>
      </c>
      <c r="AAL206" s="81">
        <f>T.8!J124</f>
        <v>5.889145496535797E-2</v>
      </c>
      <c r="AAM206" s="81">
        <f>T.8!K124</f>
        <v>7.2170900692840642E-2</v>
      </c>
      <c r="AAN206" s="81">
        <f>T.8!L124</f>
        <v>7.5057736720554269E-2</v>
      </c>
      <c r="AAO206" s="81">
        <f>T.8!M124</f>
        <v>0</v>
      </c>
    </row>
    <row r="207" spans="703:717" x14ac:dyDescent="0.25">
      <c r="AAA207" s="7" t="str">
        <f>T.8!$B$127</f>
        <v>Huelva</v>
      </c>
      <c r="AAB207" s="7">
        <v>9</v>
      </c>
      <c r="AAC207" s="7" t="str">
        <f>T.8!B152</f>
        <v>Otros</v>
      </c>
      <c r="AAD207" s="7">
        <v>1</v>
      </c>
      <c r="AAE207" s="7" t="str">
        <f>T.8!C152</f>
        <v>Leves</v>
      </c>
      <c r="AAF207" s="81">
        <f>T.8!D152</f>
        <v>6.7307692307692304E-2</v>
      </c>
      <c r="AAG207" s="81">
        <f>T.8!E152</f>
        <v>0.19951923076923078</v>
      </c>
      <c r="AAH207" s="81">
        <f>T.8!F152</f>
        <v>0</v>
      </c>
      <c r="AAI207" s="81">
        <f>T.8!G152</f>
        <v>0.44951923076923078</v>
      </c>
      <c r="AAJ207" s="81">
        <f>T.8!H152</f>
        <v>0</v>
      </c>
      <c r="AAK207" s="81">
        <f>T.8!I152</f>
        <v>7.9326923076923073E-2</v>
      </c>
      <c r="AAL207" s="81">
        <f>T.8!J152</f>
        <v>3.125E-2</v>
      </c>
      <c r="AAM207" s="81">
        <f>T.8!K152</f>
        <v>2.1634615384615384E-2</v>
      </c>
      <c r="AAN207" s="81">
        <f>T.8!L152</f>
        <v>0.15144230769230768</v>
      </c>
      <c r="AAO207" s="81">
        <f>T.8!M152</f>
        <v>0</v>
      </c>
    </row>
    <row r="208" spans="703:717" x14ac:dyDescent="0.25">
      <c r="AAA208" s="7" t="str">
        <f>T.8!$B$155</f>
        <v>Jaén</v>
      </c>
      <c r="AAB208" s="7">
        <v>9</v>
      </c>
      <c r="AAC208" s="7" t="str">
        <f>T.8!B180</f>
        <v>Otros</v>
      </c>
      <c r="AAD208" s="7">
        <v>1</v>
      </c>
      <c r="AAE208" s="7" t="str">
        <f>T.8!C180</f>
        <v>Leves</v>
      </c>
      <c r="AAF208" s="81">
        <f>T.8!D180</f>
        <v>7.982740021574973E-2</v>
      </c>
      <c r="AAG208" s="81">
        <f>T.8!E180</f>
        <v>0.3300970873786408</v>
      </c>
      <c r="AAH208" s="81">
        <f>T.8!F180</f>
        <v>1.0787486515641855E-3</v>
      </c>
      <c r="AAI208" s="81">
        <f>T.8!G180</f>
        <v>0.33333333333333331</v>
      </c>
      <c r="AAJ208" s="81">
        <f>T.8!H180</f>
        <v>0</v>
      </c>
      <c r="AAK208" s="81">
        <f>T.8!I180</f>
        <v>3.5598705501618123E-2</v>
      </c>
      <c r="AAL208" s="81">
        <f>T.8!J180</f>
        <v>5.8252427184466021E-2</v>
      </c>
      <c r="AAM208" s="81">
        <f>T.8!K180</f>
        <v>7.7669902912621352E-2</v>
      </c>
      <c r="AAN208" s="81">
        <f>T.8!L180</f>
        <v>8.4142394822006472E-2</v>
      </c>
      <c r="AAO208" s="81">
        <f>T.8!M180</f>
        <v>0</v>
      </c>
    </row>
    <row r="209" spans="703:717" x14ac:dyDescent="0.25">
      <c r="AAA209" s="7" t="str">
        <f>T.8!$B$183</f>
        <v>Málaga</v>
      </c>
      <c r="AAB209" s="7">
        <v>9</v>
      </c>
      <c r="AAC209" s="7" t="str">
        <f>T.8!B208</f>
        <v>Otros</v>
      </c>
      <c r="AAD209" s="7">
        <v>1</v>
      </c>
      <c r="AAE209" s="7" t="str">
        <f>T.8!C208</f>
        <v>Leves</v>
      </c>
      <c r="AAF209" s="81">
        <f>T.8!D208</f>
        <v>4.6458141674333028E-2</v>
      </c>
      <c r="AAG209" s="81">
        <f>T.8!E208</f>
        <v>0.17433302667893286</v>
      </c>
      <c r="AAH209" s="81">
        <f>T.8!F208</f>
        <v>1.8399264029438822E-3</v>
      </c>
      <c r="AAI209" s="81">
        <f>T.8!G208</f>
        <v>0.41168353265869367</v>
      </c>
      <c r="AAJ209" s="81">
        <f>T.8!H208</f>
        <v>4.5998160073597056E-4</v>
      </c>
      <c r="AAK209" s="81">
        <f>T.8!I208</f>
        <v>0.11361545538178473</v>
      </c>
      <c r="AAL209" s="81">
        <f>T.8!J208</f>
        <v>6.2097516099356029E-2</v>
      </c>
      <c r="AAM209" s="81">
        <f>T.8!K208</f>
        <v>2.4839006439742409E-2</v>
      </c>
      <c r="AAN209" s="81">
        <f>T.8!L208</f>
        <v>0.16467341306347746</v>
      </c>
      <c r="AAO209" s="81">
        <f>T.8!M208</f>
        <v>0</v>
      </c>
    </row>
    <row r="210" spans="703:717" x14ac:dyDescent="0.25">
      <c r="AAA210" s="7" t="str">
        <f>T.8!$B$211</f>
        <v>Sevilla</v>
      </c>
      <c r="AAB210" s="7">
        <v>9</v>
      </c>
      <c r="AAC210" s="7" t="str">
        <f>T.8!B236</f>
        <v>Otros</v>
      </c>
      <c r="AAD210" s="7">
        <v>1</v>
      </c>
      <c r="AAE210" s="7" t="str">
        <f>T.8!C236</f>
        <v>Leves</v>
      </c>
      <c r="AAF210" s="81">
        <f>T.8!D236</f>
        <v>5.6725146198830408E-2</v>
      </c>
      <c r="AAG210" s="81">
        <f>T.8!E236</f>
        <v>0.2216374269005848</v>
      </c>
      <c r="AAH210" s="81">
        <f>T.8!F236</f>
        <v>0</v>
      </c>
      <c r="AAI210" s="81">
        <f>T.8!G236</f>
        <v>0.43333333333333335</v>
      </c>
      <c r="AAJ210" s="81">
        <f>T.8!H236</f>
        <v>5.8479532163742691E-4</v>
      </c>
      <c r="AAK210" s="81">
        <f>T.8!I236</f>
        <v>0.10760233918128655</v>
      </c>
      <c r="AAL210" s="81">
        <f>T.8!J236</f>
        <v>2.8654970760233919E-2</v>
      </c>
      <c r="AAM210" s="81">
        <f>T.8!K236</f>
        <v>2.1637426900584796E-2</v>
      </c>
      <c r="AAN210" s="81">
        <f>T.8!L236</f>
        <v>0.12982456140350876</v>
      </c>
      <c r="AAO210" s="81">
        <f>T.8!M236</f>
        <v>0</v>
      </c>
    </row>
    <row r="211" spans="703:717" x14ac:dyDescent="0.25">
      <c r="AAA211" s="7" t="str">
        <f>T.8!$B$15</f>
        <v>Almería</v>
      </c>
      <c r="AAB211" s="7">
        <v>9</v>
      </c>
      <c r="AAC211" s="7" t="str">
        <f>T.8!B40</f>
        <v>Otros</v>
      </c>
      <c r="AAD211" s="7">
        <v>2</v>
      </c>
      <c r="AAE211" s="7" t="str">
        <f>T.8!C41</f>
        <v>Graves</v>
      </c>
      <c r="AAF211" s="81">
        <f>T.8!D41</f>
        <v>4.5180722891566265E-2</v>
      </c>
      <c r="AAG211" s="81">
        <f>T.8!E41</f>
        <v>0.10843373493975904</v>
      </c>
      <c r="AAH211" s="81">
        <f>T.8!F41</f>
        <v>2.1084337349397589E-2</v>
      </c>
      <c r="AAI211" s="81">
        <f>T.8!G41</f>
        <v>0.29819277108433734</v>
      </c>
      <c r="AAJ211" s="81">
        <f>T.8!H41</f>
        <v>1.8072289156626505E-2</v>
      </c>
      <c r="AAK211" s="81">
        <f>T.8!I41</f>
        <v>0.16566265060240964</v>
      </c>
      <c r="AAL211" s="81">
        <f>T.8!J41</f>
        <v>6.0240963855421686E-2</v>
      </c>
      <c r="AAM211" s="81">
        <f>T.8!K41</f>
        <v>0.12650602409638553</v>
      </c>
      <c r="AAN211" s="81">
        <f>T.8!L41</f>
        <v>4.2168674698795178E-2</v>
      </c>
      <c r="AAO211" s="81">
        <f>T.8!M41</f>
        <v>0.1144578313253012</v>
      </c>
    </row>
    <row r="212" spans="703:717" x14ac:dyDescent="0.25">
      <c r="AAA212" s="7" t="str">
        <f>T.8!$B$43</f>
        <v>Cádiz</v>
      </c>
      <c r="AAB212" s="7">
        <v>9</v>
      </c>
      <c r="AAC212" s="7" t="str">
        <f>T.8!B68</f>
        <v>Otros</v>
      </c>
      <c r="AAD212" s="7">
        <v>2</v>
      </c>
      <c r="AAE212" s="7" t="str">
        <f>T.8!C69</f>
        <v>Graves</v>
      </c>
      <c r="AAF212" s="81">
        <f>T.8!D69</f>
        <v>5.1873198847262249E-2</v>
      </c>
      <c r="AAG212" s="81">
        <f>T.8!E69</f>
        <v>0.11143131604226705</v>
      </c>
      <c r="AAH212" s="81">
        <f>T.8!F69</f>
        <v>1.0566762728146013E-2</v>
      </c>
      <c r="AAI212" s="81">
        <f>T.8!G69</f>
        <v>0.3381364073006724</v>
      </c>
      <c r="AAJ212" s="81">
        <f>T.8!H69</f>
        <v>2.7857829010566763E-2</v>
      </c>
      <c r="AAK212" s="81">
        <f>T.8!I69</f>
        <v>0.14409221902017291</v>
      </c>
      <c r="AAL212" s="81">
        <f>T.8!J69</f>
        <v>5.1873198847262249E-2</v>
      </c>
      <c r="AAM212" s="81">
        <f>T.8!K69</f>
        <v>9.5100864553314124E-2</v>
      </c>
      <c r="AAN212" s="81">
        <f>T.8!L69</f>
        <v>3.5542747358309319E-2</v>
      </c>
      <c r="AAO212" s="81">
        <f>T.8!M69</f>
        <v>0.13352545629202689</v>
      </c>
    </row>
    <row r="213" spans="703:717" x14ac:dyDescent="0.25">
      <c r="AAA213" s="7" t="str">
        <f>T.8!$B$71</f>
        <v>Córdoba</v>
      </c>
      <c r="AAB213" s="7">
        <v>9</v>
      </c>
      <c r="AAC213" s="7" t="str">
        <f>T.8!B96</f>
        <v>Otros</v>
      </c>
      <c r="AAD213" s="7">
        <v>2</v>
      </c>
      <c r="AAE213" s="7" t="str">
        <f>T.8!C97</f>
        <v>Graves</v>
      </c>
      <c r="AAF213" s="81">
        <f>T.8!D97</f>
        <v>5.1980198019801978E-2</v>
      </c>
      <c r="AAG213" s="81">
        <f>T.8!E97</f>
        <v>8.6633663366336627E-2</v>
      </c>
      <c r="AAH213" s="81">
        <f>T.8!F97</f>
        <v>1.4851485148514851E-2</v>
      </c>
      <c r="AAI213" s="81">
        <f>T.8!G97</f>
        <v>0.40346534653465349</v>
      </c>
      <c r="AAJ213" s="81">
        <f>T.8!H97</f>
        <v>3.7128712871287127E-2</v>
      </c>
      <c r="AAK213" s="81">
        <f>T.8!I97</f>
        <v>0.14603960396039603</v>
      </c>
      <c r="AAL213" s="81">
        <f>T.8!J97</f>
        <v>7.9207920792079209E-2</v>
      </c>
      <c r="AAM213" s="81">
        <f>T.8!K97</f>
        <v>9.1584158415841582E-2</v>
      </c>
      <c r="AAN213" s="81">
        <f>T.8!L97</f>
        <v>1.9801980198019802E-2</v>
      </c>
      <c r="AAO213" s="81">
        <f>T.8!M97</f>
        <v>6.9306930693069313E-2</v>
      </c>
    </row>
    <row r="214" spans="703:717" x14ac:dyDescent="0.25">
      <c r="AAA214" s="7" t="str">
        <f>T.8!$B$99</f>
        <v>Granada</v>
      </c>
      <c r="AAB214" s="7">
        <v>9</v>
      </c>
      <c r="AAC214" s="7" t="str">
        <f>T.8!B124</f>
        <v>Otros</v>
      </c>
      <c r="AAD214" s="7">
        <v>2</v>
      </c>
      <c r="AAE214" s="7" t="str">
        <f>T.8!C125</f>
        <v>Graves</v>
      </c>
      <c r="AAF214" s="81">
        <f>T.8!D125</f>
        <v>3.2094594594594593E-2</v>
      </c>
      <c r="AAG214" s="81">
        <f>T.8!E125</f>
        <v>0.14020270270270271</v>
      </c>
      <c r="AAH214" s="81">
        <f>T.8!F125</f>
        <v>2.0270270270270271E-2</v>
      </c>
      <c r="AAI214" s="81">
        <f>T.8!G125</f>
        <v>0.41891891891891891</v>
      </c>
      <c r="AAJ214" s="81">
        <f>T.8!H125</f>
        <v>3.0405405405405407E-2</v>
      </c>
      <c r="AAK214" s="81">
        <f>T.8!I125</f>
        <v>0.16722972972972974</v>
      </c>
      <c r="AAL214" s="81">
        <f>T.8!J125</f>
        <v>4.8986486486486486E-2</v>
      </c>
      <c r="AAM214" s="81">
        <f>T.8!K125</f>
        <v>8.6148648648648643E-2</v>
      </c>
      <c r="AAN214" s="81">
        <f>T.8!L125</f>
        <v>2.0270270270270271E-2</v>
      </c>
      <c r="AAO214" s="81">
        <f>T.8!M125</f>
        <v>3.5472972972972971E-2</v>
      </c>
    </row>
    <row r="215" spans="703:717" x14ac:dyDescent="0.25">
      <c r="AAA215" s="7" t="str">
        <f>T.8!$B$127</f>
        <v>Huelva</v>
      </c>
      <c r="AAB215" s="7">
        <v>9</v>
      </c>
      <c r="AAC215" s="7" t="str">
        <f>T.8!B152</f>
        <v>Otros</v>
      </c>
      <c r="AAD215" s="7">
        <v>2</v>
      </c>
      <c r="AAE215" s="7" t="str">
        <f>T.8!C153</f>
        <v>Graves</v>
      </c>
      <c r="AAF215" s="81">
        <f>T.8!D153</f>
        <v>3.2786885245901641E-2</v>
      </c>
      <c r="AAG215" s="81">
        <f>T.8!E153</f>
        <v>8.4699453551912565E-2</v>
      </c>
      <c r="AAH215" s="81">
        <f>T.8!F153</f>
        <v>1.3661202185792349E-2</v>
      </c>
      <c r="AAI215" s="81">
        <f>T.8!G153</f>
        <v>0.26775956284153007</v>
      </c>
      <c r="AAJ215" s="81">
        <f>T.8!H153</f>
        <v>2.7322404371584699E-2</v>
      </c>
      <c r="AAK215" s="81">
        <f>T.8!I153</f>
        <v>0.10382513661202186</v>
      </c>
      <c r="AAL215" s="81">
        <f>T.8!J153</f>
        <v>7.9234972677595633E-2</v>
      </c>
      <c r="AAM215" s="81">
        <f>T.8!K153</f>
        <v>0.11748633879781421</v>
      </c>
      <c r="AAN215" s="81">
        <f>T.8!L153</f>
        <v>4.6448087431693992E-2</v>
      </c>
      <c r="AAO215" s="81">
        <f>T.8!M153</f>
        <v>0.22677595628415301</v>
      </c>
    </row>
    <row r="216" spans="703:717" x14ac:dyDescent="0.25">
      <c r="AAA216" s="7" t="str">
        <f>T.8!$B$155</f>
        <v>Jaén</v>
      </c>
      <c r="AAB216" s="7">
        <v>9</v>
      </c>
      <c r="AAC216" s="7" t="str">
        <f>T.8!B180</f>
        <v>Otros</v>
      </c>
      <c r="AAD216" s="7">
        <v>2</v>
      </c>
      <c r="AAE216" s="7" t="str">
        <f>T.8!C181</f>
        <v>Graves</v>
      </c>
      <c r="AAF216" s="81">
        <f>T.8!D181</f>
        <v>5.4380664652567974E-2</v>
      </c>
      <c r="AAG216" s="81">
        <f>T.8!E181</f>
        <v>8.7613293051359523E-2</v>
      </c>
      <c r="AAH216" s="81">
        <f>T.8!F181</f>
        <v>1.2084592145015106E-2</v>
      </c>
      <c r="AAI216" s="81">
        <f>T.8!G181</f>
        <v>0.40483383685800606</v>
      </c>
      <c r="AAJ216" s="81">
        <f>T.8!H181</f>
        <v>1.812688821752266E-2</v>
      </c>
      <c r="AAK216" s="81">
        <f>T.8!I181</f>
        <v>5.7401812688821753E-2</v>
      </c>
      <c r="AAL216" s="81">
        <f>T.8!J181</f>
        <v>9.9697885196374625E-2</v>
      </c>
      <c r="AAM216" s="81">
        <f>T.8!K181</f>
        <v>0.20241691842900303</v>
      </c>
      <c r="AAN216" s="81">
        <f>T.8!L181</f>
        <v>1.812688821752266E-2</v>
      </c>
      <c r="AAO216" s="81">
        <f>T.8!M181</f>
        <v>4.5317220543806644E-2</v>
      </c>
    </row>
    <row r="217" spans="703:717" x14ac:dyDescent="0.25">
      <c r="AAA217" s="7" t="str">
        <f>T.8!$B$183</f>
        <v>Málaga</v>
      </c>
      <c r="AAB217" s="7">
        <v>9</v>
      </c>
      <c r="AAC217" s="7" t="str">
        <f>T.8!B208</f>
        <v>Otros</v>
      </c>
      <c r="AAD217" s="7">
        <v>2</v>
      </c>
      <c r="AAE217" s="7" t="str">
        <f>T.8!C209</f>
        <v>Graves</v>
      </c>
      <c r="AAF217" s="81">
        <f>T.8!D209</f>
        <v>3.7059538274605106E-2</v>
      </c>
      <c r="AAG217" s="81">
        <f>T.8!E209</f>
        <v>8.9307411907654927E-2</v>
      </c>
      <c r="AAH217" s="81">
        <f>T.8!F209</f>
        <v>2.0048602673147023E-2</v>
      </c>
      <c r="AAI217" s="81">
        <f>T.8!G209</f>
        <v>0.31956257594167681</v>
      </c>
      <c r="AAJ217" s="81">
        <f>T.8!H209</f>
        <v>4.678007290400972E-2</v>
      </c>
      <c r="AAK217" s="81">
        <f>T.8!I209</f>
        <v>0.15066828675577157</v>
      </c>
      <c r="AAL217" s="81">
        <f>T.8!J209</f>
        <v>5.8930741190765495E-2</v>
      </c>
      <c r="AAM217" s="81">
        <f>T.8!K209</f>
        <v>0.10510328068043742</v>
      </c>
      <c r="AAN217" s="81">
        <f>T.8!L209</f>
        <v>4.5565006075334147E-2</v>
      </c>
      <c r="AAO217" s="81">
        <f>T.8!M209</f>
        <v>0.12697448359659783</v>
      </c>
    </row>
    <row r="218" spans="703:717" x14ac:dyDescent="0.25">
      <c r="AAA218" s="7" t="str">
        <f>T.8!$B$211</f>
        <v>Sevilla</v>
      </c>
      <c r="AAB218" s="7">
        <v>9</v>
      </c>
      <c r="AAC218" s="7" t="str">
        <f>T.8!B236</f>
        <v>Otros</v>
      </c>
      <c r="AAD218" s="7">
        <v>2</v>
      </c>
      <c r="AAE218" s="7" t="str">
        <f>T.8!C237</f>
        <v>Graves</v>
      </c>
      <c r="AAF218" s="81">
        <f>T.8!D237</f>
        <v>4.4207317073170729E-2</v>
      </c>
      <c r="AAG218" s="81">
        <f>T.8!E237</f>
        <v>9.1463414634146339E-2</v>
      </c>
      <c r="AAH218" s="81">
        <f>T.8!F237</f>
        <v>1.8292682926829267E-2</v>
      </c>
      <c r="AAI218" s="81">
        <f>T.8!G237</f>
        <v>0.37271341463414637</v>
      </c>
      <c r="AAJ218" s="81">
        <f>T.8!H237</f>
        <v>3.5060975609756101E-2</v>
      </c>
      <c r="AAK218" s="81">
        <f>T.8!I237</f>
        <v>0.1638719512195122</v>
      </c>
      <c r="AAL218" s="81">
        <f>T.8!J237</f>
        <v>5.9451219512195119E-2</v>
      </c>
      <c r="AAM218" s="81">
        <f>T.8!K237</f>
        <v>0.10289634146341463</v>
      </c>
      <c r="AAN218" s="81">
        <f>T.8!L237</f>
        <v>3.277439024390244E-2</v>
      </c>
      <c r="AAO218" s="81">
        <f>T.8!M237</f>
        <v>7.926829268292683E-2</v>
      </c>
    </row>
    <row r="219" spans="703:717" x14ac:dyDescent="0.25">
      <c r="AAA219" s="7" t="str">
        <f>T.8!$B$15</f>
        <v>Almería</v>
      </c>
      <c r="AAB219" s="7">
        <v>9</v>
      </c>
      <c r="AAC219" s="7" t="str">
        <f>T.8!B40</f>
        <v>Otros</v>
      </c>
      <c r="AAD219" s="7">
        <v>3</v>
      </c>
      <c r="AAE219" s="7" t="str">
        <f>T.8!C42</f>
        <v>Muy Graves</v>
      </c>
      <c r="AAF219" s="81">
        <f>T.8!D42</f>
        <v>0</v>
      </c>
      <c r="AAG219" s="81">
        <f>T.8!E42</f>
        <v>0</v>
      </c>
      <c r="AAH219" s="81">
        <f>T.8!F42</f>
        <v>0</v>
      </c>
      <c r="AAI219" s="81">
        <f>T.8!G42</f>
        <v>0</v>
      </c>
      <c r="AAJ219" s="81">
        <f>T.8!H42</f>
        <v>0</v>
      </c>
      <c r="AAK219" s="81">
        <f>T.8!I42</f>
        <v>0</v>
      </c>
      <c r="AAL219" s="81">
        <f>T.8!J42</f>
        <v>0</v>
      </c>
      <c r="AAM219" s="81">
        <f>T.8!K42</f>
        <v>0</v>
      </c>
      <c r="AAN219" s="81">
        <f>T.8!L42</f>
        <v>0</v>
      </c>
      <c r="AAO219" s="81">
        <f>T.8!M42</f>
        <v>0</v>
      </c>
    </row>
    <row r="220" spans="703:717" x14ac:dyDescent="0.25">
      <c r="AAA220" s="7" t="str">
        <f>T.8!$B$43</f>
        <v>Cádiz</v>
      </c>
      <c r="AAB220" s="7">
        <v>9</v>
      </c>
      <c r="AAC220" s="7" t="str">
        <f>T.8!B68</f>
        <v>Otros</v>
      </c>
      <c r="AAD220" s="7">
        <v>3</v>
      </c>
      <c r="AAE220" s="7" t="str">
        <f>T.8!C70</f>
        <v>Muy Graves</v>
      </c>
      <c r="AAF220" s="81">
        <f>T.8!D70</f>
        <v>0</v>
      </c>
      <c r="AAG220" s="81">
        <f>T.8!E70</f>
        <v>0</v>
      </c>
      <c r="AAH220" s="81">
        <f>T.8!F70</f>
        <v>0</v>
      </c>
      <c r="AAI220" s="81">
        <f>T.8!G70</f>
        <v>0</v>
      </c>
      <c r="AAJ220" s="81">
        <f>T.8!H70</f>
        <v>0</v>
      </c>
      <c r="AAK220" s="81">
        <f>T.8!I70</f>
        <v>0.5714285714285714</v>
      </c>
      <c r="AAL220" s="81">
        <f>T.8!J70</f>
        <v>0</v>
      </c>
      <c r="AAM220" s="81">
        <f>T.8!K70</f>
        <v>0.42857142857142855</v>
      </c>
      <c r="AAN220" s="81">
        <f>T.8!L70</f>
        <v>0</v>
      </c>
      <c r="AAO220" s="81">
        <f>T.8!M70</f>
        <v>0</v>
      </c>
    </row>
    <row r="221" spans="703:717" x14ac:dyDescent="0.25">
      <c r="AAA221" s="7" t="str">
        <f>T.8!$B$71</f>
        <v>Córdoba</v>
      </c>
      <c r="AAB221" s="7">
        <v>9</v>
      </c>
      <c r="AAC221" s="7" t="str">
        <f>T.8!B96</f>
        <v>Otros</v>
      </c>
      <c r="AAD221" s="7">
        <v>3</v>
      </c>
      <c r="AAE221" s="7" t="str">
        <f>T.8!C98</f>
        <v>Muy Graves</v>
      </c>
      <c r="AAF221" s="81">
        <f>T.8!D98</f>
        <v>0</v>
      </c>
      <c r="AAG221" s="81">
        <f>T.8!E98</f>
        <v>0</v>
      </c>
      <c r="AAH221" s="81">
        <f>T.8!F98</f>
        <v>0</v>
      </c>
      <c r="AAI221" s="81">
        <f>T.8!G98</f>
        <v>0</v>
      </c>
      <c r="AAJ221" s="81">
        <f>T.8!H98</f>
        <v>0</v>
      </c>
      <c r="AAK221" s="81">
        <f>T.8!I98</f>
        <v>1</v>
      </c>
      <c r="AAL221" s="81">
        <f>T.8!J98</f>
        <v>0</v>
      </c>
      <c r="AAM221" s="81">
        <f>T.8!K98</f>
        <v>0</v>
      </c>
      <c r="AAN221" s="81">
        <f>T.8!L98</f>
        <v>0</v>
      </c>
      <c r="AAO221" s="81">
        <f>T.8!M98</f>
        <v>0</v>
      </c>
    </row>
    <row r="222" spans="703:717" x14ac:dyDescent="0.25">
      <c r="AAA222" s="7" t="str">
        <f>T.8!$B$99</f>
        <v>Granada</v>
      </c>
      <c r="AAB222" s="7">
        <v>9</v>
      </c>
      <c r="AAC222" s="7" t="str">
        <f>T.8!B124</f>
        <v>Otros</v>
      </c>
      <c r="AAD222" s="7">
        <v>3</v>
      </c>
      <c r="AAE222" s="7" t="str">
        <f>T.8!C126</f>
        <v>Muy Graves</v>
      </c>
      <c r="AAF222" s="81">
        <f>T.8!D126</f>
        <v>0</v>
      </c>
      <c r="AAG222" s="81">
        <f>T.8!E126</f>
        <v>0</v>
      </c>
      <c r="AAH222" s="81">
        <f>T.8!F126</f>
        <v>0</v>
      </c>
      <c r="AAI222" s="81">
        <f>T.8!G126</f>
        <v>0</v>
      </c>
      <c r="AAJ222" s="81">
        <f>T.8!H126</f>
        <v>0</v>
      </c>
      <c r="AAK222" s="81">
        <f>T.8!I126</f>
        <v>1</v>
      </c>
      <c r="AAL222" s="81">
        <f>T.8!J126</f>
        <v>0</v>
      </c>
      <c r="AAM222" s="81">
        <f>T.8!K126</f>
        <v>0</v>
      </c>
      <c r="AAN222" s="81">
        <f>T.8!L126</f>
        <v>0</v>
      </c>
      <c r="AAO222" s="81">
        <f>T.8!M126</f>
        <v>0</v>
      </c>
    </row>
    <row r="223" spans="703:717" x14ac:dyDescent="0.25">
      <c r="AAA223" s="7" t="str">
        <f>T.8!$B$127</f>
        <v>Huelva</v>
      </c>
      <c r="AAB223" s="7">
        <v>9</v>
      </c>
      <c r="AAC223" s="7" t="str">
        <f>T.8!B152</f>
        <v>Otros</v>
      </c>
      <c r="AAD223" s="7">
        <v>3</v>
      </c>
      <c r="AAE223" s="7" t="str">
        <f>T.8!C154</f>
        <v>Muy Graves</v>
      </c>
      <c r="AAF223" s="81">
        <f>T.8!D154</f>
        <v>0</v>
      </c>
      <c r="AAG223" s="81">
        <f>T.8!E154</f>
        <v>0</v>
      </c>
      <c r="AAH223" s="81">
        <f>T.8!F154</f>
        <v>0</v>
      </c>
      <c r="AAI223" s="81">
        <f>T.8!G154</f>
        <v>0</v>
      </c>
      <c r="AAJ223" s="81">
        <f>T.8!H154</f>
        <v>0</v>
      </c>
      <c r="AAK223" s="81">
        <f>T.8!I154</f>
        <v>0</v>
      </c>
      <c r="AAL223" s="81">
        <f>T.8!J154</f>
        <v>0</v>
      </c>
      <c r="AAM223" s="81">
        <f>T.8!K154</f>
        <v>0</v>
      </c>
      <c r="AAN223" s="81">
        <f>T.8!L154</f>
        <v>0</v>
      </c>
      <c r="AAO223" s="81">
        <f>T.8!M154</f>
        <v>0</v>
      </c>
    </row>
    <row r="224" spans="703:717" x14ac:dyDescent="0.25">
      <c r="AAA224" s="7" t="str">
        <f>T.8!$B$155</f>
        <v>Jaén</v>
      </c>
      <c r="AAB224" s="7">
        <v>9</v>
      </c>
      <c r="AAC224" s="7" t="str">
        <f>T.8!B180</f>
        <v>Otros</v>
      </c>
      <c r="AAD224" s="7">
        <v>3</v>
      </c>
      <c r="AAE224" s="7" t="str">
        <f>T.8!C182</f>
        <v>Muy Graves</v>
      </c>
      <c r="AAF224" s="81">
        <f>T.8!D182</f>
        <v>0</v>
      </c>
      <c r="AAG224" s="81">
        <f>T.8!E182</f>
        <v>0</v>
      </c>
      <c r="AAH224" s="81">
        <f>T.8!F182</f>
        <v>0</v>
      </c>
      <c r="AAI224" s="81">
        <f>T.8!G182</f>
        <v>0</v>
      </c>
      <c r="AAJ224" s="81">
        <f>T.8!H182</f>
        <v>0</v>
      </c>
      <c r="AAK224" s="81">
        <f>T.8!I182</f>
        <v>1</v>
      </c>
      <c r="AAL224" s="81">
        <f>T.8!J182</f>
        <v>0</v>
      </c>
      <c r="AAM224" s="81">
        <f>T.8!K182</f>
        <v>0</v>
      </c>
      <c r="AAN224" s="81">
        <f>T.8!L182</f>
        <v>0</v>
      </c>
      <c r="AAO224" s="81">
        <f>T.8!M182</f>
        <v>0</v>
      </c>
    </row>
    <row r="225" spans="703:717" x14ac:dyDescent="0.25">
      <c r="AAA225" s="7" t="str">
        <f>T.8!$B$183</f>
        <v>Málaga</v>
      </c>
      <c r="AAB225" s="7">
        <v>9</v>
      </c>
      <c r="AAC225" s="7" t="str">
        <f>T.8!B208</f>
        <v>Otros</v>
      </c>
      <c r="AAD225" s="7">
        <v>3</v>
      </c>
      <c r="AAE225" s="7" t="str">
        <f>T.8!C210</f>
        <v>Muy Graves</v>
      </c>
      <c r="AAF225" s="81">
        <f>T.8!D210</f>
        <v>0</v>
      </c>
      <c r="AAG225" s="81">
        <f>T.8!E210</f>
        <v>0</v>
      </c>
      <c r="AAH225" s="81">
        <f>T.8!F210</f>
        <v>0</v>
      </c>
      <c r="AAI225" s="81">
        <f>T.8!G210</f>
        <v>0</v>
      </c>
      <c r="AAJ225" s="81">
        <f>T.8!H210</f>
        <v>0</v>
      </c>
      <c r="AAK225" s="81">
        <f>T.8!I210</f>
        <v>1</v>
      </c>
      <c r="AAL225" s="81">
        <f>T.8!J210</f>
        <v>0</v>
      </c>
      <c r="AAM225" s="81">
        <f>T.8!K210</f>
        <v>0</v>
      </c>
      <c r="AAN225" s="81">
        <f>T.8!L210</f>
        <v>0</v>
      </c>
      <c r="AAO225" s="81">
        <f>T.8!M210</f>
        <v>0</v>
      </c>
    </row>
    <row r="226" spans="703:717" x14ac:dyDescent="0.25">
      <c r="AAA226" s="7" t="str">
        <f>T.8!$B$211</f>
        <v>Sevilla</v>
      </c>
      <c r="AAB226" s="7">
        <v>9</v>
      </c>
      <c r="AAC226" s="7" t="str">
        <f>T.8!B236</f>
        <v>Otros</v>
      </c>
      <c r="AAD226" s="7">
        <v>3</v>
      </c>
      <c r="AAE226" s="7" t="str">
        <f>T.8!C238</f>
        <v>Muy Graves</v>
      </c>
      <c r="AAF226" s="81">
        <f>T.8!D238</f>
        <v>0</v>
      </c>
      <c r="AAG226" s="81">
        <f>T.8!E238</f>
        <v>0</v>
      </c>
      <c r="AAH226" s="81">
        <f>T.8!F238</f>
        <v>0</v>
      </c>
      <c r="AAI226" s="81">
        <f>T.8!G238</f>
        <v>0</v>
      </c>
      <c r="AAJ226" s="81">
        <f>T.8!H238</f>
        <v>0</v>
      </c>
      <c r="AAK226" s="81">
        <f>T.8!I238</f>
        <v>0.75</v>
      </c>
      <c r="AAL226" s="81">
        <f>T.8!J238</f>
        <v>0</v>
      </c>
      <c r="AAM226" s="81">
        <f>T.8!K238</f>
        <v>0.25</v>
      </c>
      <c r="AAN226" s="81">
        <f>T.8!L238</f>
        <v>0</v>
      </c>
      <c r="AAO226" s="81">
        <f>T.8!M238</f>
        <v>0</v>
      </c>
    </row>
    <row r="227" spans="703:717" x14ac:dyDescent="0.25">
      <c r="AAC227" s="81"/>
      <c r="AAD227" s="81"/>
      <c r="AAE227" s="81"/>
      <c r="AAF227" s="81"/>
      <c r="AAG227" s="81"/>
      <c r="AAH227" s="81"/>
      <c r="AAI227" s="81"/>
      <c r="AAJ227" s="81"/>
      <c r="AAK227" s="81"/>
      <c r="AAL227" s="81"/>
    </row>
    <row r="228" spans="703:717" x14ac:dyDescent="0.25">
      <c r="AAC228" s="81"/>
      <c r="AAD228" s="81"/>
      <c r="AAE228" s="81"/>
      <c r="AAF228" s="81"/>
      <c r="AAG228" s="81"/>
      <c r="AAH228" s="81"/>
      <c r="AAI228" s="81"/>
      <c r="AAJ228" s="81"/>
      <c r="AAK228" s="81"/>
      <c r="AAL228" s="81"/>
    </row>
    <row r="229" spans="703:717" x14ac:dyDescent="0.25">
      <c r="AAC229" s="81"/>
      <c r="AAD229" s="81"/>
      <c r="AAE229" s="81"/>
      <c r="AAF229" s="81"/>
      <c r="AAG229" s="81"/>
      <c r="AAH229" s="81"/>
      <c r="AAI229" s="81"/>
      <c r="AAJ229" s="81"/>
      <c r="AAK229" s="81"/>
      <c r="AAL229" s="81"/>
    </row>
    <row r="230" spans="703:717" x14ac:dyDescent="0.25">
      <c r="AAC230" s="81"/>
      <c r="AAD230" s="81"/>
      <c r="AAE230" s="81"/>
      <c r="AAF230" s="81"/>
      <c r="AAG230" s="81"/>
      <c r="AAH230" s="81"/>
      <c r="AAI230" s="81"/>
      <c r="AAJ230" s="81"/>
      <c r="AAK230" s="81"/>
      <c r="AAL230" s="81"/>
    </row>
    <row r="231" spans="703:717" x14ac:dyDescent="0.25">
      <c r="AAC231" s="81"/>
      <c r="AAD231" s="81"/>
      <c r="AAE231" s="81"/>
      <c r="AAF231" s="81"/>
      <c r="AAG231" s="81"/>
      <c r="AAH231" s="81"/>
      <c r="AAI231" s="81"/>
      <c r="AAJ231" s="81"/>
      <c r="AAK231" s="81"/>
      <c r="AAL231" s="81"/>
    </row>
    <row r="232" spans="703:717" x14ac:dyDescent="0.25">
      <c r="AAC232" s="81"/>
      <c r="AAD232" s="81"/>
      <c r="AAE232" s="81"/>
      <c r="AAF232" s="81"/>
      <c r="AAG232" s="81"/>
      <c r="AAH232" s="81"/>
      <c r="AAI232" s="81"/>
      <c r="AAJ232" s="81"/>
      <c r="AAK232" s="81"/>
      <c r="AAL232" s="81"/>
    </row>
    <row r="233" spans="703:717" x14ac:dyDescent="0.25">
      <c r="AAC233" s="81"/>
      <c r="AAD233" s="81"/>
      <c r="AAE233" s="81"/>
      <c r="AAF233" s="81"/>
      <c r="AAG233" s="81"/>
      <c r="AAH233" s="81"/>
      <c r="AAI233" s="81"/>
      <c r="AAJ233" s="81"/>
      <c r="AAK233" s="81"/>
      <c r="AAL233" s="81"/>
    </row>
    <row r="234" spans="703:717" x14ac:dyDescent="0.25">
      <c r="AAC234" s="81"/>
      <c r="AAD234" s="81"/>
      <c r="AAE234" s="81"/>
      <c r="AAF234" s="81"/>
      <c r="AAG234" s="81"/>
      <c r="AAH234" s="81"/>
      <c r="AAI234" s="81"/>
      <c r="AAJ234" s="81"/>
      <c r="AAK234" s="81"/>
      <c r="AAL234" s="81"/>
    </row>
    <row r="235" spans="703:717" x14ac:dyDescent="0.25">
      <c r="AAC235" s="81"/>
      <c r="AAD235" s="81"/>
      <c r="AAE235" s="81"/>
      <c r="AAF235" s="81"/>
      <c r="AAG235" s="81"/>
      <c r="AAH235" s="81"/>
      <c r="AAI235" s="81"/>
      <c r="AAJ235" s="81"/>
      <c r="AAK235" s="81"/>
      <c r="AAL235" s="81"/>
    </row>
    <row r="236" spans="703:717" x14ac:dyDescent="0.25">
      <c r="AAC236" s="81"/>
      <c r="AAD236" s="81"/>
      <c r="AAE236" s="81"/>
      <c r="AAF236" s="81"/>
      <c r="AAG236" s="81"/>
      <c r="AAH236" s="81"/>
      <c r="AAI236" s="81"/>
      <c r="AAJ236" s="81"/>
      <c r="AAK236" s="81"/>
      <c r="AAL236" s="81"/>
    </row>
    <row r="237" spans="703:717" x14ac:dyDescent="0.25">
      <c r="AAC237" s="81"/>
      <c r="AAD237" s="81"/>
      <c r="AAE237" s="81"/>
      <c r="AAF237" s="81"/>
      <c r="AAG237" s="81"/>
      <c r="AAH237" s="81"/>
      <c r="AAI237" s="81"/>
      <c r="AAJ237" s="81"/>
      <c r="AAK237" s="81"/>
      <c r="AAL237" s="81"/>
    </row>
    <row r="238" spans="703:717" x14ac:dyDescent="0.25">
      <c r="AAC238" s="81"/>
      <c r="AAD238" s="81"/>
      <c r="AAE238" s="81"/>
      <c r="AAF238" s="81"/>
      <c r="AAG238" s="81"/>
      <c r="AAH238" s="81"/>
      <c r="AAI238" s="81"/>
      <c r="AAJ238" s="81"/>
      <c r="AAK238" s="81"/>
      <c r="AAL238" s="81"/>
    </row>
    <row r="239" spans="703:717" x14ac:dyDescent="0.25">
      <c r="AAC239" s="81"/>
      <c r="AAD239" s="81"/>
      <c r="AAE239" s="81"/>
      <c r="AAF239" s="81"/>
      <c r="AAG239" s="81"/>
      <c r="AAH239" s="81"/>
      <c r="AAI239" s="81"/>
      <c r="AAJ239" s="81"/>
      <c r="AAK239" s="81"/>
      <c r="AAL239" s="81"/>
    </row>
    <row r="240" spans="703:717" x14ac:dyDescent="0.25">
      <c r="AAC240" s="81"/>
      <c r="AAD240" s="81"/>
      <c r="AAE240" s="81"/>
      <c r="AAF240" s="81"/>
      <c r="AAG240" s="81"/>
      <c r="AAH240" s="81"/>
      <c r="AAI240" s="81"/>
      <c r="AAJ240" s="81"/>
      <c r="AAK240" s="81"/>
      <c r="AAL240" s="81"/>
    </row>
    <row r="241" spans="705:714" x14ac:dyDescent="0.25">
      <c r="AAC241" s="81"/>
      <c r="AAD241" s="81"/>
      <c r="AAE241" s="81"/>
      <c r="AAF241" s="81"/>
      <c r="AAG241" s="81"/>
      <c r="AAH241" s="81"/>
      <c r="AAI241" s="81"/>
      <c r="AAJ241" s="81"/>
      <c r="AAK241" s="81"/>
      <c r="AAL241" s="81"/>
    </row>
    <row r="242" spans="705:714" x14ac:dyDescent="0.25">
      <c r="AAC242" s="81"/>
      <c r="AAD242" s="81"/>
      <c r="AAE242" s="81"/>
      <c r="AAF242" s="81"/>
      <c r="AAG242" s="81"/>
      <c r="AAH242" s="81"/>
      <c r="AAI242" s="81"/>
      <c r="AAJ242" s="81"/>
      <c r="AAK242" s="81"/>
      <c r="AAL242" s="81"/>
    </row>
    <row r="243" spans="705:714" x14ac:dyDescent="0.25">
      <c r="AAC243" s="81"/>
      <c r="AAD243" s="81"/>
      <c r="AAE243" s="81"/>
      <c r="AAF243" s="81"/>
      <c r="AAG243" s="81"/>
      <c r="AAH243" s="81"/>
      <c r="AAI243" s="81"/>
      <c r="AAJ243" s="81"/>
      <c r="AAK243" s="81"/>
      <c r="AAL243" s="81"/>
    </row>
    <row r="244" spans="705:714" x14ac:dyDescent="0.25">
      <c r="AAC244" s="81"/>
      <c r="AAD244" s="81"/>
      <c r="AAE244" s="81"/>
      <c r="AAF244" s="81"/>
      <c r="AAG244" s="81"/>
      <c r="AAH244" s="81"/>
      <c r="AAI244" s="81"/>
      <c r="AAJ244" s="81"/>
      <c r="AAK244" s="81"/>
      <c r="AAL244" s="81"/>
    </row>
    <row r="245" spans="705:714" x14ac:dyDescent="0.25">
      <c r="AAC245" s="81"/>
      <c r="AAD245" s="81"/>
      <c r="AAE245" s="81"/>
      <c r="AAF245" s="81"/>
      <c r="AAG245" s="81"/>
      <c r="AAH245" s="81"/>
      <c r="AAI245" s="81"/>
      <c r="AAJ245" s="81"/>
      <c r="AAK245" s="81"/>
      <c r="AAL245" s="81"/>
    </row>
    <row r="246" spans="705:714" x14ac:dyDescent="0.25">
      <c r="AAC246" s="81"/>
      <c r="AAD246" s="81"/>
      <c r="AAE246" s="81"/>
      <c r="AAF246" s="81"/>
      <c r="AAG246" s="81"/>
      <c r="AAH246" s="81"/>
      <c r="AAI246" s="81"/>
      <c r="AAJ246" s="81"/>
      <c r="AAK246" s="81"/>
      <c r="AAL246" s="81"/>
    </row>
    <row r="247" spans="705:714" x14ac:dyDescent="0.25">
      <c r="AAC247" s="81"/>
      <c r="AAD247" s="81"/>
      <c r="AAE247" s="81"/>
      <c r="AAF247" s="81"/>
      <c r="AAG247" s="81"/>
      <c r="AAH247" s="81"/>
      <c r="AAI247" s="81"/>
      <c r="AAJ247" s="81"/>
      <c r="AAK247" s="81"/>
      <c r="AAL247" s="81"/>
    </row>
    <row r="248" spans="705:714" x14ac:dyDescent="0.25">
      <c r="AAC248" s="81"/>
      <c r="AAD248" s="81"/>
      <c r="AAE248" s="81"/>
      <c r="AAF248" s="81"/>
      <c r="AAG248" s="81"/>
      <c r="AAH248" s="81"/>
      <c r="AAI248" s="81"/>
      <c r="AAJ248" s="81"/>
      <c r="AAK248" s="81"/>
      <c r="AAL248" s="81"/>
    </row>
    <row r="249" spans="705:714" x14ac:dyDescent="0.25">
      <c r="AAC249" s="81"/>
      <c r="AAD249" s="81"/>
      <c r="AAE249" s="81"/>
      <c r="AAF249" s="81"/>
      <c r="AAG249" s="81"/>
      <c r="AAH249" s="81"/>
      <c r="AAI249" s="81"/>
      <c r="AAJ249" s="81"/>
      <c r="AAK249" s="81"/>
      <c r="AAL249" s="81"/>
    </row>
    <row r="250" spans="705:714" x14ac:dyDescent="0.25">
      <c r="AAC250" s="81"/>
      <c r="AAD250" s="81"/>
      <c r="AAE250" s="81"/>
      <c r="AAF250" s="81"/>
      <c r="AAG250" s="81"/>
      <c r="AAH250" s="81"/>
      <c r="AAI250" s="81"/>
      <c r="AAJ250" s="81"/>
      <c r="AAK250" s="81"/>
      <c r="AAL250" s="81"/>
    </row>
    <row r="251" spans="705:714" x14ac:dyDescent="0.25">
      <c r="AAC251" s="81"/>
      <c r="AAD251" s="81"/>
      <c r="AAE251" s="81"/>
      <c r="AAF251" s="81"/>
      <c r="AAG251" s="81"/>
      <c r="AAH251" s="81"/>
      <c r="AAI251" s="81"/>
      <c r="AAJ251" s="81"/>
      <c r="AAK251" s="81"/>
      <c r="AAL251" s="81"/>
    </row>
    <row r="252" spans="705:714" x14ac:dyDescent="0.25">
      <c r="AAC252" s="81"/>
      <c r="AAD252" s="81"/>
      <c r="AAE252" s="81"/>
      <c r="AAF252" s="81"/>
      <c r="AAG252" s="81"/>
      <c r="AAH252" s="81"/>
      <c r="AAI252" s="81"/>
      <c r="AAJ252" s="81"/>
      <c r="AAK252" s="81"/>
      <c r="AAL252" s="81"/>
    </row>
    <row r="253" spans="705:714" x14ac:dyDescent="0.25">
      <c r="AAC253" s="81"/>
      <c r="AAD253" s="81"/>
      <c r="AAE253" s="81"/>
      <c r="AAF253" s="81"/>
      <c r="AAG253" s="81"/>
      <c r="AAH253" s="81"/>
      <c r="AAI253" s="81"/>
      <c r="AAJ253" s="81"/>
      <c r="AAK253" s="81"/>
      <c r="AAL253" s="81"/>
    </row>
    <row r="254" spans="705:714" x14ac:dyDescent="0.25">
      <c r="AAC254" s="81"/>
      <c r="AAD254" s="81"/>
      <c r="AAE254" s="81"/>
      <c r="AAF254" s="81"/>
      <c r="AAG254" s="81"/>
      <c r="AAH254" s="81"/>
      <c r="AAI254" s="81"/>
      <c r="AAJ254" s="81"/>
      <c r="AAK254" s="81"/>
      <c r="AAL254" s="81"/>
    </row>
    <row r="255" spans="705:714" x14ac:dyDescent="0.25">
      <c r="AAC255" s="81"/>
      <c r="AAD255" s="81"/>
      <c r="AAE255" s="81"/>
      <c r="AAF255" s="81"/>
      <c r="AAG255" s="81"/>
      <c r="AAH255" s="81"/>
      <c r="AAI255" s="81"/>
      <c r="AAJ255" s="81"/>
      <c r="AAK255" s="81"/>
      <c r="AAL255" s="81"/>
    </row>
    <row r="256" spans="705:714" x14ac:dyDescent="0.25">
      <c r="AAC256" s="81"/>
      <c r="AAD256" s="81"/>
      <c r="AAE256" s="81"/>
      <c r="AAF256" s="81"/>
      <c r="AAG256" s="81"/>
      <c r="AAH256" s="81"/>
      <c r="AAI256" s="81"/>
      <c r="AAJ256" s="81"/>
      <c r="AAK256" s="81"/>
      <c r="AAL256" s="81"/>
    </row>
  </sheetData>
  <sortState ref="AAA11:AAO226">
    <sortCondition ref="AAB11:AAB226"/>
    <sortCondition ref="AAD11:AAD226"/>
    <sortCondition ref="AAA11:AAA226"/>
  </sortState>
  <mergeCells count="2">
    <mergeCell ref="E2:J2"/>
    <mergeCell ref="E4:J4"/>
  </mergeCells>
  <printOptions horizontalCentered="1"/>
  <pageMargins left="0.70833333333333304" right="0.70833333333333304" top="0.60972222222222205" bottom="2.3701388888888899" header="0.51180555555555496" footer="0.51180555555555496"/>
  <pageSetup paperSize="9" firstPageNumber="0" fitToHeight="4"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I79"/>
  <sheetViews>
    <sheetView showGridLines="0" zoomScaleNormal="100" workbookViewId="0">
      <pane ySplit="9" topLeftCell="A10" activePane="bottomLeft" state="frozen"/>
      <selection pane="bottomLeft" activeCell="B9" sqref="B9"/>
    </sheetView>
  </sheetViews>
  <sheetFormatPr baseColWidth="10" defaultColWidth="11.42578125" defaultRowHeight="15" x14ac:dyDescent="0.25"/>
  <cols>
    <col min="1" max="1" width="5.28515625" style="7" customWidth="1"/>
    <col min="2" max="2" width="38.140625" style="7" customWidth="1"/>
    <col min="3" max="4" width="13" style="7" customWidth="1"/>
    <col min="5" max="5" width="13.42578125" style="7" customWidth="1"/>
    <col min="6" max="6" width="15" style="7" customWidth="1"/>
    <col min="7" max="7" width="11.5703125" style="7" customWidth="1"/>
    <col min="8" max="8" width="17.7109375" style="7" customWidth="1"/>
    <col min="9" max="9" width="14.5703125" style="7" customWidth="1"/>
    <col min="10" max="10" width="13.42578125" style="7" customWidth="1"/>
    <col min="11" max="11" width="13.140625" style="7" bestFit="1" customWidth="1"/>
    <col min="12" max="1021" width="11.42578125" style="7"/>
  </cols>
  <sheetData>
    <row r="1" spans="1:1023" ht="15" customHeight="1" x14ac:dyDescent="0.25">
      <c r="C1" s="88"/>
      <c r="D1" s="88"/>
      <c r="E1" s="88"/>
      <c r="F1" s="88"/>
      <c r="G1" s="88"/>
      <c r="H1" s="88"/>
    </row>
    <row r="2" spans="1:1023" ht="15" customHeight="1" x14ac:dyDescent="0.25">
      <c r="D2" s="162" t="s">
        <v>260</v>
      </c>
      <c r="E2" s="162"/>
      <c r="F2" s="162"/>
      <c r="G2" s="162"/>
      <c r="H2" s="162"/>
      <c r="I2" s="162"/>
      <c r="J2" s="88"/>
    </row>
    <row r="3" spans="1:1023" ht="15" customHeight="1" x14ac:dyDescent="0.25">
      <c r="D3" s="88"/>
      <c r="F3" s="88"/>
      <c r="G3" s="88"/>
      <c r="H3" s="88"/>
    </row>
    <row r="4" spans="1:1023" ht="15" customHeight="1" x14ac:dyDescent="0.25">
      <c r="D4" s="162" t="s">
        <v>259</v>
      </c>
      <c r="E4" s="162"/>
      <c r="F4" s="162"/>
      <c r="G4" s="162"/>
      <c r="H4" s="162"/>
      <c r="I4" s="162"/>
    </row>
    <row r="9" spans="1:1023" ht="30" customHeight="1" x14ac:dyDescent="0.25">
      <c r="B9" s="74" t="s">
        <v>148</v>
      </c>
      <c r="C9" s="74"/>
      <c r="D9" s="74"/>
      <c r="E9" s="74"/>
      <c r="F9" s="74"/>
      <c r="G9" s="74"/>
      <c r="H9" s="74"/>
      <c r="I9" s="17"/>
      <c r="J9" s="17"/>
    </row>
    <row r="10" spans="1:1023" ht="30" customHeight="1" x14ac:dyDescent="0.25">
      <c r="B10" s="101" t="s">
        <v>149</v>
      </c>
      <c r="C10" s="35"/>
      <c r="D10" s="35"/>
      <c r="E10" s="35"/>
      <c r="F10" s="35"/>
      <c r="G10" s="35"/>
      <c r="H10" s="35"/>
      <c r="I10" s="17"/>
      <c r="J10" s="17"/>
    </row>
    <row r="11" spans="1:1023" ht="15.75" thickBot="1" x14ac:dyDescent="0.3">
      <c r="B11" s="17"/>
      <c r="C11" s="17"/>
      <c r="D11" s="17"/>
      <c r="E11" s="17"/>
      <c r="F11" s="17"/>
      <c r="G11" s="17"/>
      <c r="H11" s="17"/>
      <c r="I11" s="17"/>
      <c r="J11" s="17"/>
    </row>
    <row r="12" spans="1:1023" ht="23.25" customHeight="1" thickBot="1" x14ac:dyDescent="0.3">
      <c r="A12" s="29"/>
      <c r="B12" s="204" t="s">
        <v>150</v>
      </c>
      <c r="C12" s="201" t="s">
        <v>63</v>
      </c>
      <c r="D12" s="202"/>
      <c r="E12" s="202"/>
      <c r="F12" s="202"/>
      <c r="G12" s="202"/>
      <c r="H12" s="202"/>
      <c r="I12" s="202"/>
      <c r="J12" s="202"/>
      <c r="K12" s="202"/>
      <c r="L12" s="202"/>
    </row>
    <row r="13" spans="1:1023" ht="45.75" customHeight="1" thickBot="1" x14ac:dyDescent="0.3">
      <c r="A13" s="29"/>
      <c r="B13" s="205"/>
      <c r="C13" s="116" t="s">
        <v>65</v>
      </c>
      <c r="D13" s="116" t="s">
        <v>66</v>
      </c>
      <c r="E13" s="116" t="s">
        <v>67</v>
      </c>
      <c r="F13" s="158" t="s">
        <v>257</v>
      </c>
      <c r="G13" s="116" t="s">
        <v>69</v>
      </c>
      <c r="H13" s="116" t="s">
        <v>70</v>
      </c>
      <c r="I13" s="116" t="s">
        <v>71</v>
      </c>
      <c r="J13" s="116" t="s">
        <v>261</v>
      </c>
      <c r="K13" s="116" t="s">
        <v>262</v>
      </c>
      <c r="L13" s="116" t="s">
        <v>72</v>
      </c>
      <c r="AMH13" s="7"/>
      <c r="AMI13" s="7"/>
    </row>
    <row r="14" spans="1:1023" ht="15.75" customHeight="1" x14ac:dyDescent="0.25">
      <c r="A14" s="131"/>
      <c r="B14" s="128" t="s">
        <v>151</v>
      </c>
      <c r="C14" s="80">
        <v>2482662</v>
      </c>
      <c r="D14" s="80">
        <v>1295970</v>
      </c>
      <c r="E14" s="80">
        <v>3778632</v>
      </c>
      <c r="F14" s="80">
        <v>862259</v>
      </c>
      <c r="G14" s="80">
        <v>12134</v>
      </c>
      <c r="H14" s="80">
        <v>874393</v>
      </c>
      <c r="I14" s="83">
        <v>0.18791925682754768</v>
      </c>
      <c r="J14" s="80">
        <v>4653025</v>
      </c>
      <c r="K14" s="80">
        <v>0</v>
      </c>
      <c r="L14" s="80">
        <v>4653025</v>
      </c>
    </row>
    <row r="15" spans="1:1023" ht="15.75" customHeight="1" x14ac:dyDescent="0.25">
      <c r="A15" s="132" t="s">
        <v>151</v>
      </c>
      <c r="B15" s="129" t="s">
        <v>152</v>
      </c>
      <c r="C15" s="69">
        <v>1962435</v>
      </c>
      <c r="D15" s="69">
        <v>1061795</v>
      </c>
      <c r="E15" s="71">
        <v>3024230</v>
      </c>
      <c r="F15" s="70">
        <v>797049</v>
      </c>
      <c r="G15" s="70">
        <v>11501</v>
      </c>
      <c r="H15" s="71">
        <v>808550</v>
      </c>
      <c r="I15" s="82">
        <v>0.21095653807419157</v>
      </c>
      <c r="J15" s="71">
        <v>3832780</v>
      </c>
      <c r="K15" s="70">
        <v>0</v>
      </c>
      <c r="L15" s="71">
        <v>3832780</v>
      </c>
    </row>
    <row r="16" spans="1:1023" x14ac:dyDescent="0.25">
      <c r="A16" s="132"/>
      <c r="B16" s="129" t="s">
        <v>153</v>
      </c>
      <c r="C16" s="69">
        <v>489624</v>
      </c>
      <c r="D16" s="69">
        <v>219485</v>
      </c>
      <c r="E16" s="71">
        <v>709109</v>
      </c>
      <c r="F16" s="70">
        <v>55009</v>
      </c>
      <c r="G16" s="70">
        <v>522</v>
      </c>
      <c r="H16" s="71">
        <v>55531</v>
      </c>
      <c r="I16" s="82">
        <v>7.2623718351119484E-2</v>
      </c>
      <c r="J16" s="71">
        <v>764640</v>
      </c>
      <c r="K16" s="70">
        <v>0</v>
      </c>
      <c r="L16" s="71">
        <v>764640</v>
      </c>
    </row>
    <row r="17" spans="1:12" ht="15" customHeight="1" x14ac:dyDescent="0.25">
      <c r="A17" s="132"/>
      <c r="B17" s="129" t="s">
        <v>288</v>
      </c>
      <c r="C17" s="69">
        <v>30603</v>
      </c>
      <c r="D17" s="69">
        <v>14690</v>
      </c>
      <c r="E17" s="71">
        <v>45293</v>
      </c>
      <c r="F17" s="70">
        <v>10201</v>
      </c>
      <c r="G17" s="70">
        <v>111</v>
      </c>
      <c r="H17" s="71">
        <v>10312</v>
      </c>
      <c r="I17" s="82">
        <v>0.18545094865569642</v>
      </c>
      <c r="J17" s="71">
        <v>55605</v>
      </c>
      <c r="K17" s="70">
        <v>0</v>
      </c>
      <c r="L17" s="71">
        <v>55605</v>
      </c>
    </row>
    <row r="18" spans="1:12" ht="15" customHeight="1" x14ac:dyDescent="0.25">
      <c r="A18" s="131"/>
      <c r="B18" s="128" t="s">
        <v>289</v>
      </c>
      <c r="C18" s="80">
        <v>0</v>
      </c>
      <c r="D18" s="80">
        <v>1</v>
      </c>
      <c r="E18" s="80">
        <v>1</v>
      </c>
      <c r="F18" s="80">
        <v>0</v>
      </c>
      <c r="G18" s="80">
        <v>0</v>
      </c>
      <c r="H18" s="80">
        <v>0</v>
      </c>
      <c r="I18" s="83">
        <v>0</v>
      </c>
      <c r="J18" s="80">
        <v>1</v>
      </c>
      <c r="K18" s="80">
        <v>0</v>
      </c>
      <c r="L18" s="80">
        <v>1</v>
      </c>
    </row>
    <row r="19" spans="1:12" ht="15" customHeight="1" x14ac:dyDescent="0.25">
      <c r="A19" s="132" t="s">
        <v>289</v>
      </c>
      <c r="B19" s="129" t="s">
        <v>152</v>
      </c>
      <c r="C19" s="69">
        <v>0</v>
      </c>
      <c r="D19" s="69">
        <v>1</v>
      </c>
      <c r="E19" s="71">
        <v>1</v>
      </c>
      <c r="F19" s="70">
        <v>0</v>
      </c>
      <c r="G19" s="70">
        <v>0</v>
      </c>
      <c r="H19" s="71">
        <v>0</v>
      </c>
      <c r="I19" s="82">
        <v>0</v>
      </c>
      <c r="J19" s="71">
        <v>1</v>
      </c>
      <c r="K19" s="70">
        <v>0</v>
      </c>
      <c r="L19" s="71">
        <v>1</v>
      </c>
    </row>
    <row r="20" spans="1:12" x14ac:dyDescent="0.25">
      <c r="A20" s="132"/>
      <c r="B20" s="129" t="s">
        <v>153</v>
      </c>
      <c r="C20" s="30">
        <v>0</v>
      </c>
      <c r="D20" s="44">
        <v>0</v>
      </c>
      <c r="E20" s="71">
        <v>0</v>
      </c>
      <c r="F20" s="30">
        <v>0</v>
      </c>
      <c r="G20" s="44">
        <v>0</v>
      </c>
      <c r="H20" s="71">
        <v>0</v>
      </c>
      <c r="I20" s="82">
        <v>0</v>
      </c>
      <c r="J20" s="71">
        <v>0</v>
      </c>
      <c r="K20" s="7">
        <v>0</v>
      </c>
      <c r="L20" s="71">
        <v>0</v>
      </c>
    </row>
    <row r="21" spans="1:12" x14ac:dyDescent="0.25">
      <c r="A21" s="132"/>
      <c r="B21" s="129" t="s">
        <v>288</v>
      </c>
      <c r="C21" s="30">
        <v>0</v>
      </c>
      <c r="D21" s="44">
        <v>0</v>
      </c>
      <c r="E21" s="71">
        <v>0</v>
      </c>
      <c r="F21" s="30">
        <v>0</v>
      </c>
      <c r="G21" s="44">
        <v>0</v>
      </c>
      <c r="H21" s="71">
        <v>0</v>
      </c>
      <c r="I21" s="82">
        <v>0</v>
      </c>
      <c r="J21" s="71">
        <v>0</v>
      </c>
      <c r="K21" s="7">
        <v>0</v>
      </c>
      <c r="L21" s="71">
        <v>0</v>
      </c>
    </row>
    <row r="22" spans="1:12" ht="15" customHeight="1" x14ac:dyDescent="0.25">
      <c r="A22" s="131"/>
      <c r="B22" s="128" t="s">
        <v>160</v>
      </c>
      <c r="C22" s="80">
        <v>0</v>
      </c>
      <c r="D22" s="80">
        <v>0</v>
      </c>
      <c r="E22" s="80">
        <v>0</v>
      </c>
      <c r="F22" s="80">
        <v>1</v>
      </c>
      <c r="G22" s="80">
        <v>0</v>
      </c>
      <c r="H22" s="80">
        <v>1</v>
      </c>
      <c r="I22" s="83">
        <v>1</v>
      </c>
      <c r="J22" s="80">
        <v>1</v>
      </c>
      <c r="K22" s="80">
        <v>6</v>
      </c>
      <c r="L22" s="80">
        <v>7</v>
      </c>
    </row>
    <row r="23" spans="1:12" ht="15" customHeight="1" x14ac:dyDescent="0.25">
      <c r="A23" s="132" t="s">
        <v>160</v>
      </c>
      <c r="B23" s="129" t="s">
        <v>152</v>
      </c>
      <c r="C23" s="69">
        <v>0</v>
      </c>
      <c r="D23" s="69">
        <v>0</v>
      </c>
      <c r="E23" s="71">
        <v>0</v>
      </c>
      <c r="F23" s="70">
        <v>1</v>
      </c>
      <c r="G23" s="70">
        <v>0</v>
      </c>
      <c r="H23" s="71">
        <v>1</v>
      </c>
      <c r="I23" s="82">
        <v>1</v>
      </c>
      <c r="J23" s="71">
        <v>1</v>
      </c>
      <c r="K23" s="70">
        <v>6</v>
      </c>
      <c r="L23" s="71">
        <v>7</v>
      </c>
    </row>
    <row r="24" spans="1:12" x14ac:dyDescent="0.25">
      <c r="A24" s="132"/>
      <c r="B24" s="129" t="s">
        <v>153</v>
      </c>
      <c r="C24" s="30">
        <v>0</v>
      </c>
      <c r="D24" s="44">
        <v>0</v>
      </c>
      <c r="E24" s="71">
        <v>0</v>
      </c>
      <c r="F24" s="30">
        <v>0</v>
      </c>
      <c r="G24" s="44">
        <v>0</v>
      </c>
      <c r="H24" s="71">
        <v>0</v>
      </c>
      <c r="I24" s="82">
        <v>0</v>
      </c>
      <c r="J24" s="71">
        <v>0</v>
      </c>
      <c r="K24" s="7">
        <v>0</v>
      </c>
      <c r="L24" s="71">
        <v>0</v>
      </c>
    </row>
    <row r="25" spans="1:12" x14ac:dyDescent="0.25">
      <c r="A25" s="132"/>
      <c r="B25" s="129" t="s">
        <v>288</v>
      </c>
      <c r="C25" s="30">
        <v>0</v>
      </c>
      <c r="D25" s="44">
        <v>0</v>
      </c>
      <c r="E25" s="71">
        <v>0</v>
      </c>
      <c r="F25" s="30">
        <v>0</v>
      </c>
      <c r="G25" s="44">
        <v>0</v>
      </c>
      <c r="H25" s="71">
        <v>0</v>
      </c>
      <c r="I25" s="82">
        <v>0</v>
      </c>
      <c r="J25" s="71">
        <v>0</v>
      </c>
      <c r="K25" s="7">
        <v>0</v>
      </c>
      <c r="L25" s="71">
        <v>0</v>
      </c>
    </row>
    <row r="26" spans="1:12" ht="15" customHeight="1" x14ac:dyDescent="0.25">
      <c r="A26" s="131"/>
      <c r="B26" s="128" t="s">
        <v>290</v>
      </c>
      <c r="C26" s="80">
        <v>39532</v>
      </c>
      <c r="D26" s="80">
        <v>14479</v>
      </c>
      <c r="E26" s="80">
        <v>54011</v>
      </c>
      <c r="F26" s="80">
        <v>8878</v>
      </c>
      <c r="G26" s="80">
        <v>94</v>
      </c>
      <c r="H26" s="80">
        <v>8972</v>
      </c>
      <c r="I26" s="83">
        <v>0.14245113760856104</v>
      </c>
      <c r="J26" s="80">
        <v>62983</v>
      </c>
      <c r="K26" s="80">
        <v>958</v>
      </c>
      <c r="L26" s="80">
        <v>63941</v>
      </c>
    </row>
    <row r="27" spans="1:12" ht="15" customHeight="1" x14ac:dyDescent="0.25">
      <c r="A27" s="132" t="s">
        <v>290</v>
      </c>
      <c r="B27" s="129" t="s">
        <v>152</v>
      </c>
      <c r="C27" s="69">
        <v>33513</v>
      </c>
      <c r="D27" s="69">
        <v>12653</v>
      </c>
      <c r="E27" s="71">
        <v>46166</v>
      </c>
      <c r="F27" s="70">
        <v>8293</v>
      </c>
      <c r="G27" s="70">
        <v>90</v>
      </c>
      <c r="H27" s="71">
        <v>8383</v>
      </c>
      <c r="I27" s="82">
        <v>0.15367834424095766</v>
      </c>
      <c r="J27" s="71">
        <v>54549</v>
      </c>
      <c r="K27" s="70">
        <v>958</v>
      </c>
      <c r="L27" s="71">
        <v>55507</v>
      </c>
    </row>
    <row r="28" spans="1:12" x14ac:dyDescent="0.25">
      <c r="A28" s="132"/>
      <c r="B28" s="129" t="s">
        <v>153</v>
      </c>
      <c r="C28" s="69">
        <v>5696</v>
      </c>
      <c r="D28" s="69">
        <v>1737</v>
      </c>
      <c r="E28" s="71">
        <v>7433</v>
      </c>
      <c r="F28" s="70">
        <v>500</v>
      </c>
      <c r="G28" s="70">
        <v>4</v>
      </c>
      <c r="H28" s="71">
        <v>504</v>
      </c>
      <c r="I28" s="82">
        <v>6.3500062996094245E-2</v>
      </c>
      <c r="J28" s="71">
        <v>7937</v>
      </c>
      <c r="K28" s="70">
        <v>0</v>
      </c>
      <c r="L28" s="71">
        <v>7937</v>
      </c>
    </row>
    <row r="29" spans="1:12" ht="15.75" thickBot="1" x14ac:dyDescent="0.3">
      <c r="A29" s="132"/>
      <c r="B29" s="130" t="s">
        <v>288</v>
      </c>
      <c r="C29" s="69">
        <v>323</v>
      </c>
      <c r="D29" s="69">
        <v>89</v>
      </c>
      <c r="E29" s="71">
        <v>412</v>
      </c>
      <c r="F29" s="70">
        <v>85</v>
      </c>
      <c r="G29" s="70">
        <v>0</v>
      </c>
      <c r="H29" s="71">
        <v>85</v>
      </c>
      <c r="I29" s="82">
        <v>0.17102615694164991</v>
      </c>
      <c r="J29" s="71">
        <v>497</v>
      </c>
      <c r="K29" s="70">
        <v>0</v>
      </c>
      <c r="L29" s="71">
        <v>497</v>
      </c>
    </row>
    <row r="30" spans="1:12" ht="15" customHeight="1" thickTop="1" x14ac:dyDescent="0.25">
      <c r="A30" s="133"/>
      <c r="B30" s="125" t="s">
        <v>72</v>
      </c>
      <c r="C30" s="85">
        <v>2522194</v>
      </c>
      <c r="D30" s="85">
        <v>1310450</v>
      </c>
      <c r="E30" s="85">
        <v>3832644</v>
      </c>
      <c r="F30" s="85">
        <v>871138</v>
      </c>
      <c r="G30" s="85">
        <v>12228</v>
      </c>
      <c r="H30" s="85">
        <v>883366</v>
      </c>
      <c r="I30" s="86">
        <v>0.1873121558266416</v>
      </c>
      <c r="J30" s="85">
        <v>4716010</v>
      </c>
      <c r="K30" s="85">
        <v>964</v>
      </c>
      <c r="L30" s="85">
        <v>4716974</v>
      </c>
    </row>
    <row r="31" spans="1:12" ht="15" customHeight="1" x14ac:dyDescent="0.25">
      <c r="A31" s="133"/>
      <c r="B31" s="104" t="s">
        <v>152</v>
      </c>
      <c r="C31" s="69">
        <v>1995948</v>
      </c>
      <c r="D31" s="69">
        <v>1074449</v>
      </c>
      <c r="E31" s="71">
        <v>3070397</v>
      </c>
      <c r="F31" s="70">
        <v>805343</v>
      </c>
      <c r="G31" s="70">
        <v>11591</v>
      </c>
      <c r="H31" s="71">
        <v>816934</v>
      </c>
      <c r="I31" s="82">
        <v>0.21015293012094932</v>
      </c>
      <c r="J31" s="71">
        <v>3887331</v>
      </c>
      <c r="K31" s="70">
        <v>964</v>
      </c>
      <c r="L31" s="71">
        <v>3888295</v>
      </c>
    </row>
    <row r="32" spans="1:12" x14ac:dyDescent="0.25">
      <c r="A32" s="133"/>
      <c r="B32" s="104" t="s">
        <v>153</v>
      </c>
      <c r="C32" s="69">
        <v>495320</v>
      </c>
      <c r="D32" s="69">
        <v>221222</v>
      </c>
      <c r="E32" s="71">
        <v>716542</v>
      </c>
      <c r="F32" s="70">
        <v>55509</v>
      </c>
      <c r="G32" s="70">
        <v>526</v>
      </c>
      <c r="H32" s="71">
        <v>56035</v>
      </c>
      <c r="I32" s="82">
        <v>7.2529987302236545E-2</v>
      </c>
      <c r="J32" s="71">
        <v>772577</v>
      </c>
      <c r="K32" s="70">
        <v>0</v>
      </c>
      <c r="L32" s="71">
        <v>772577</v>
      </c>
    </row>
    <row r="33" spans="1:12" x14ac:dyDescent="0.25">
      <c r="A33" s="133"/>
      <c r="B33" s="126" t="s">
        <v>288</v>
      </c>
      <c r="C33" s="96">
        <v>30926</v>
      </c>
      <c r="D33" s="96">
        <v>14779</v>
      </c>
      <c r="E33" s="89">
        <v>45705</v>
      </c>
      <c r="F33" s="97">
        <v>10286</v>
      </c>
      <c r="G33" s="97">
        <v>111</v>
      </c>
      <c r="H33" s="89">
        <v>10397</v>
      </c>
      <c r="I33" s="87">
        <v>0.18532316138462088</v>
      </c>
      <c r="J33" s="89">
        <v>56102</v>
      </c>
      <c r="K33" s="97">
        <v>0</v>
      </c>
      <c r="L33" s="89">
        <v>56102</v>
      </c>
    </row>
    <row r="34" spans="1:12" x14ac:dyDescent="0.25">
      <c r="A34" s="131"/>
      <c r="B34" s="150" t="s">
        <v>291</v>
      </c>
      <c r="C34" s="17"/>
      <c r="D34" s="17"/>
      <c r="E34" s="17"/>
      <c r="F34" s="17"/>
      <c r="G34" s="17"/>
      <c r="H34" s="17"/>
      <c r="I34" s="17"/>
      <c r="J34" s="17"/>
    </row>
    <row r="35" spans="1:12" ht="17.25" x14ac:dyDescent="0.25">
      <c r="A35" s="131"/>
      <c r="B35" s="92" t="s">
        <v>311</v>
      </c>
      <c r="C35" s="17"/>
      <c r="D35" s="17"/>
      <c r="E35" s="17"/>
      <c r="F35" s="17"/>
      <c r="G35" s="17"/>
      <c r="H35" s="17"/>
      <c r="I35" s="17"/>
      <c r="J35" s="17"/>
    </row>
    <row r="36" spans="1:12" ht="30" customHeight="1" x14ac:dyDescent="0.25">
      <c r="A36" s="131"/>
      <c r="B36" s="101" t="s">
        <v>154</v>
      </c>
      <c r="C36" s="35"/>
      <c r="D36" s="35"/>
      <c r="E36" s="35"/>
      <c r="F36" s="35"/>
      <c r="G36" s="35"/>
      <c r="H36" s="35"/>
      <c r="I36" s="17"/>
      <c r="J36" s="17"/>
    </row>
    <row r="37" spans="1:12" ht="15.75" thickBot="1" x14ac:dyDescent="0.3">
      <c r="A37" s="131"/>
      <c r="B37" s="17"/>
      <c r="C37" s="17"/>
      <c r="D37" s="17"/>
      <c r="E37" s="17"/>
      <c r="F37" s="17"/>
      <c r="G37" s="17"/>
      <c r="H37" s="17"/>
      <c r="I37" s="17"/>
      <c r="J37" s="17"/>
    </row>
    <row r="38" spans="1:12" ht="15.75" customHeight="1" thickBot="1" x14ac:dyDescent="0.3">
      <c r="A38" s="131"/>
      <c r="B38" s="204" t="s">
        <v>150</v>
      </c>
      <c r="C38" s="201" t="s">
        <v>63</v>
      </c>
      <c r="D38" s="202"/>
      <c r="E38" s="202"/>
      <c r="F38" s="202"/>
      <c r="G38" s="202"/>
      <c r="H38" s="202"/>
      <c r="I38" s="202"/>
      <c r="J38" s="202"/>
      <c r="K38" s="202"/>
      <c r="L38" s="202"/>
    </row>
    <row r="39" spans="1:12" ht="45.75" customHeight="1" thickBot="1" x14ac:dyDescent="0.3">
      <c r="A39" s="131"/>
      <c r="B39" s="201"/>
      <c r="C39" s="116" t="s">
        <v>65</v>
      </c>
      <c r="D39" s="116" t="s">
        <v>66</v>
      </c>
      <c r="E39" s="116" t="s">
        <v>67</v>
      </c>
      <c r="F39" s="116" t="s">
        <v>68</v>
      </c>
      <c r="G39" s="116" t="s">
        <v>69</v>
      </c>
      <c r="H39" s="116" t="s">
        <v>70</v>
      </c>
      <c r="I39" s="116" t="s">
        <v>71</v>
      </c>
      <c r="J39" s="116" t="s">
        <v>261</v>
      </c>
      <c r="K39" s="116" t="s">
        <v>262</v>
      </c>
      <c r="L39" s="116" t="s">
        <v>72</v>
      </c>
    </row>
    <row r="40" spans="1:12" ht="28.5" customHeight="1" x14ac:dyDescent="0.25">
      <c r="A40" s="135"/>
      <c r="B40" s="136" t="s">
        <v>155</v>
      </c>
      <c r="C40" s="80">
        <v>55</v>
      </c>
      <c r="D40" s="80">
        <v>23</v>
      </c>
      <c r="E40" s="80">
        <v>78</v>
      </c>
      <c r="F40" s="80">
        <v>19</v>
      </c>
      <c r="G40" s="80">
        <v>0</v>
      </c>
      <c r="H40" s="80">
        <v>19</v>
      </c>
      <c r="I40" s="83">
        <v>0.19587628865979381</v>
      </c>
      <c r="J40" s="80">
        <v>97</v>
      </c>
      <c r="K40" s="80">
        <v>0</v>
      </c>
      <c r="L40" s="80">
        <v>97</v>
      </c>
    </row>
    <row r="41" spans="1:12" ht="15.75" customHeight="1" x14ac:dyDescent="0.25">
      <c r="A41" s="134" t="s">
        <v>155</v>
      </c>
      <c r="B41" s="129" t="s">
        <v>152</v>
      </c>
      <c r="C41" s="69">
        <v>42</v>
      </c>
      <c r="D41" s="69">
        <v>17</v>
      </c>
      <c r="E41" s="71">
        <v>59</v>
      </c>
      <c r="F41" s="70">
        <v>19</v>
      </c>
      <c r="G41" s="70">
        <v>0</v>
      </c>
      <c r="H41" s="71">
        <v>19</v>
      </c>
      <c r="I41" s="82">
        <v>0.24358974358974358</v>
      </c>
      <c r="J41" s="71">
        <v>78</v>
      </c>
      <c r="K41" s="70">
        <v>0</v>
      </c>
      <c r="L41" s="71">
        <v>78</v>
      </c>
    </row>
    <row r="42" spans="1:12" x14ac:dyDescent="0.25">
      <c r="A42" s="135"/>
      <c r="B42" s="129" t="s">
        <v>153</v>
      </c>
      <c r="C42" s="69">
        <v>13</v>
      </c>
      <c r="D42" s="69">
        <v>6</v>
      </c>
      <c r="E42" s="71">
        <v>19</v>
      </c>
      <c r="F42" s="70">
        <v>0</v>
      </c>
      <c r="G42" s="70">
        <v>0</v>
      </c>
      <c r="H42" s="71">
        <v>0</v>
      </c>
      <c r="I42" s="82">
        <v>0</v>
      </c>
      <c r="J42" s="71">
        <v>19</v>
      </c>
      <c r="K42" s="70">
        <v>0</v>
      </c>
      <c r="L42" s="71">
        <v>19</v>
      </c>
    </row>
    <row r="43" spans="1:12" ht="15" customHeight="1" x14ac:dyDescent="0.25">
      <c r="A43" s="135"/>
      <c r="B43" s="129" t="s">
        <v>288</v>
      </c>
      <c r="C43" s="69">
        <v>0</v>
      </c>
      <c r="D43" s="69">
        <v>0</v>
      </c>
      <c r="E43" s="71">
        <v>0</v>
      </c>
      <c r="F43" s="70">
        <v>0</v>
      </c>
      <c r="G43" s="70">
        <v>0</v>
      </c>
      <c r="H43" s="71">
        <v>0</v>
      </c>
      <c r="I43" s="82">
        <v>0</v>
      </c>
      <c r="J43" s="71">
        <v>0</v>
      </c>
      <c r="K43" s="70">
        <v>0</v>
      </c>
      <c r="L43" s="71">
        <v>0</v>
      </c>
    </row>
    <row r="44" spans="1:12" ht="15" customHeight="1" x14ac:dyDescent="0.25">
      <c r="A44" s="135"/>
      <c r="B44" s="128" t="s">
        <v>156</v>
      </c>
      <c r="C44" s="80">
        <v>11199</v>
      </c>
      <c r="D44" s="80">
        <v>6049</v>
      </c>
      <c r="E44" s="80">
        <v>17248</v>
      </c>
      <c r="F44" s="80">
        <v>7204</v>
      </c>
      <c r="G44" s="80">
        <v>113</v>
      </c>
      <c r="H44" s="80">
        <v>7317</v>
      </c>
      <c r="I44" s="83">
        <v>0.2978628129452473</v>
      </c>
      <c r="J44" s="80">
        <v>24565</v>
      </c>
      <c r="K44" s="80">
        <v>0</v>
      </c>
      <c r="L44" s="80">
        <v>24565</v>
      </c>
    </row>
    <row r="45" spans="1:12" ht="15" customHeight="1" x14ac:dyDescent="0.25">
      <c r="A45" s="132" t="s">
        <v>156</v>
      </c>
      <c r="B45" s="129" t="s">
        <v>152</v>
      </c>
      <c r="C45" s="69">
        <v>6938</v>
      </c>
      <c r="D45" s="69">
        <v>4066</v>
      </c>
      <c r="E45" s="71">
        <v>11004</v>
      </c>
      <c r="F45" s="70">
        <v>6456</v>
      </c>
      <c r="G45" s="70">
        <v>104</v>
      </c>
      <c r="H45" s="71">
        <v>6560</v>
      </c>
      <c r="I45" s="82">
        <v>0.37349123206558871</v>
      </c>
      <c r="J45" s="71">
        <v>17564</v>
      </c>
      <c r="K45" s="70">
        <v>0</v>
      </c>
      <c r="L45" s="71">
        <v>17564</v>
      </c>
    </row>
    <row r="46" spans="1:12" x14ac:dyDescent="0.25">
      <c r="A46" s="135"/>
      <c r="B46" s="129" t="s">
        <v>153</v>
      </c>
      <c r="C46" s="69">
        <v>3932</v>
      </c>
      <c r="D46" s="69">
        <v>1814</v>
      </c>
      <c r="E46" s="71">
        <v>5746</v>
      </c>
      <c r="F46" s="70">
        <v>612</v>
      </c>
      <c r="G46" s="70">
        <v>7</v>
      </c>
      <c r="H46" s="71">
        <v>619</v>
      </c>
      <c r="I46" s="82">
        <v>9.7250589159465828E-2</v>
      </c>
      <c r="J46" s="71">
        <v>6365</v>
      </c>
      <c r="K46" s="70">
        <v>0</v>
      </c>
      <c r="L46" s="71">
        <v>6365</v>
      </c>
    </row>
    <row r="47" spans="1:12" x14ac:dyDescent="0.25">
      <c r="A47" s="135"/>
      <c r="B47" s="129" t="s">
        <v>288</v>
      </c>
      <c r="C47" s="69">
        <v>329</v>
      </c>
      <c r="D47" s="69">
        <v>169</v>
      </c>
      <c r="E47" s="71">
        <v>498</v>
      </c>
      <c r="F47" s="70">
        <v>136</v>
      </c>
      <c r="G47" s="70">
        <v>2</v>
      </c>
      <c r="H47" s="71">
        <v>138</v>
      </c>
      <c r="I47" s="82">
        <v>0.21698113207547171</v>
      </c>
      <c r="J47" s="71">
        <v>636</v>
      </c>
      <c r="K47" s="70">
        <v>0</v>
      </c>
      <c r="L47" s="71">
        <v>636</v>
      </c>
    </row>
    <row r="48" spans="1:12" ht="15" customHeight="1" x14ac:dyDescent="0.25">
      <c r="A48" s="135"/>
      <c r="B48" s="128" t="s">
        <v>157</v>
      </c>
      <c r="C48" s="80">
        <v>3489</v>
      </c>
      <c r="D48" s="80">
        <v>706</v>
      </c>
      <c r="E48" s="80">
        <v>4195</v>
      </c>
      <c r="F48" s="80">
        <v>1037</v>
      </c>
      <c r="G48" s="80">
        <v>4</v>
      </c>
      <c r="H48" s="80">
        <v>1041</v>
      </c>
      <c r="I48" s="83">
        <v>0.19881588999236058</v>
      </c>
      <c r="J48" s="80">
        <v>5236</v>
      </c>
      <c r="K48" s="80">
        <v>0</v>
      </c>
      <c r="L48" s="80">
        <v>5236</v>
      </c>
    </row>
    <row r="49" spans="1:12" ht="15" customHeight="1" x14ac:dyDescent="0.25">
      <c r="A49" s="132" t="s">
        <v>157</v>
      </c>
      <c r="B49" s="129" t="s">
        <v>152</v>
      </c>
      <c r="C49" s="69">
        <v>2433</v>
      </c>
      <c r="D49" s="69">
        <v>516</v>
      </c>
      <c r="E49" s="71">
        <v>2949</v>
      </c>
      <c r="F49" s="70">
        <v>975</v>
      </c>
      <c r="G49" s="70">
        <v>4</v>
      </c>
      <c r="H49" s="71">
        <v>979</v>
      </c>
      <c r="I49" s="82">
        <v>0.24923625254582485</v>
      </c>
      <c r="J49" s="71">
        <v>3928</v>
      </c>
      <c r="K49" s="70">
        <v>0</v>
      </c>
      <c r="L49" s="71">
        <v>3928</v>
      </c>
    </row>
    <row r="50" spans="1:12" x14ac:dyDescent="0.25">
      <c r="A50" s="135"/>
      <c r="B50" s="129" t="s">
        <v>153</v>
      </c>
      <c r="C50" s="69">
        <v>1017</v>
      </c>
      <c r="D50" s="69">
        <v>185</v>
      </c>
      <c r="E50" s="71">
        <v>1202</v>
      </c>
      <c r="F50" s="70">
        <v>54</v>
      </c>
      <c r="G50" s="70">
        <v>0</v>
      </c>
      <c r="H50" s="71">
        <v>54</v>
      </c>
      <c r="I50" s="82">
        <v>4.2993630573248405E-2</v>
      </c>
      <c r="J50" s="71">
        <v>1256</v>
      </c>
      <c r="K50" s="70">
        <v>0</v>
      </c>
      <c r="L50" s="71">
        <v>1256</v>
      </c>
    </row>
    <row r="51" spans="1:12" x14ac:dyDescent="0.25">
      <c r="A51" s="135"/>
      <c r="B51" s="129" t="s">
        <v>288</v>
      </c>
      <c r="C51" s="69">
        <v>39</v>
      </c>
      <c r="D51" s="69">
        <v>5</v>
      </c>
      <c r="E51" s="71">
        <v>44</v>
      </c>
      <c r="F51" s="70">
        <v>8</v>
      </c>
      <c r="G51" s="70">
        <v>0</v>
      </c>
      <c r="H51" s="71">
        <v>8</v>
      </c>
      <c r="I51" s="82">
        <v>0.15384615384615385</v>
      </c>
      <c r="J51" s="71">
        <v>52</v>
      </c>
      <c r="K51" s="70">
        <v>0</v>
      </c>
      <c r="L51" s="71">
        <v>52</v>
      </c>
    </row>
    <row r="52" spans="1:12" ht="15" customHeight="1" x14ac:dyDescent="0.25">
      <c r="A52" s="135"/>
      <c r="B52" s="128" t="s">
        <v>292</v>
      </c>
      <c r="C52" s="80">
        <v>1601</v>
      </c>
      <c r="D52" s="80">
        <v>377</v>
      </c>
      <c r="E52" s="80">
        <v>1978</v>
      </c>
      <c r="F52" s="80">
        <v>426</v>
      </c>
      <c r="G52" s="80">
        <v>8</v>
      </c>
      <c r="H52" s="80">
        <v>434</v>
      </c>
      <c r="I52" s="83">
        <v>0.17993366500829189</v>
      </c>
      <c r="J52" s="80">
        <v>2412</v>
      </c>
      <c r="K52" s="80">
        <v>0</v>
      </c>
      <c r="L52" s="80">
        <v>2412</v>
      </c>
    </row>
    <row r="53" spans="1:12" ht="15" customHeight="1" x14ac:dyDescent="0.25">
      <c r="A53" s="132" t="s">
        <v>292</v>
      </c>
      <c r="B53" s="129" t="s">
        <v>152</v>
      </c>
      <c r="C53" s="69">
        <v>1240</v>
      </c>
      <c r="D53" s="69">
        <v>283</v>
      </c>
      <c r="E53" s="71">
        <v>1523</v>
      </c>
      <c r="F53" s="70">
        <v>391</v>
      </c>
      <c r="G53" s="70">
        <v>8</v>
      </c>
      <c r="H53" s="71">
        <v>399</v>
      </c>
      <c r="I53" s="82">
        <v>0.20759625390218522</v>
      </c>
      <c r="J53" s="71">
        <v>1922</v>
      </c>
      <c r="K53" s="70">
        <v>0</v>
      </c>
      <c r="L53" s="71">
        <v>1922</v>
      </c>
    </row>
    <row r="54" spans="1:12" x14ac:dyDescent="0.25">
      <c r="A54" s="135"/>
      <c r="B54" s="129" t="s">
        <v>153</v>
      </c>
      <c r="C54" s="69">
        <v>341</v>
      </c>
      <c r="D54" s="69">
        <v>85</v>
      </c>
      <c r="E54" s="71">
        <v>426</v>
      </c>
      <c r="F54" s="70">
        <v>28</v>
      </c>
      <c r="G54" s="70">
        <v>0</v>
      </c>
      <c r="H54" s="71">
        <v>28</v>
      </c>
      <c r="I54" s="82">
        <v>6.1674008810572688E-2</v>
      </c>
      <c r="J54" s="71">
        <v>454</v>
      </c>
      <c r="K54" s="70">
        <v>0</v>
      </c>
      <c r="L54" s="71">
        <v>454</v>
      </c>
    </row>
    <row r="55" spans="1:12" x14ac:dyDescent="0.25">
      <c r="A55" s="135"/>
      <c r="B55" s="129" t="s">
        <v>288</v>
      </c>
      <c r="C55" s="69">
        <v>20</v>
      </c>
      <c r="D55" s="69">
        <v>9</v>
      </c>
      <c r="E55" s="71">
        <v>29</v>
      </c>
      <c r="F55" s="70">
        <v>7</v>
      </c>
      <c r="G55" s="70">
        <v>0</v>
      </c>
      <c r="H55" s="71">
        <v>7</v>
      </c>
      <c r="I55" s="82">
        <v>0.19444444444444445</v>
      </c>
      <c r="J55" s="71">
        <v>36</v>
      </c>
      <c r="K55" s="70">
        <v>0</v>
      </c>
      <c r="L55" s="71">
        <v>36</v>
      </c>
    </row>
    <row r="56" spans="1:12" ht="15" customHeight="1" x14ac:dyDescent="0.25">
      <c r="A56" s="135"/>
      <c r="B56" s="128" t="s">
        <v>158</v>
      </c>
      <c r="C56" s="80">
        <v>12175</v>
      </c>
      <c r="D56" s="80">
        <v>2439</v>
      </c>
      <c r="E56" s="80">
        <v>14614</v>
      </c>
      <c r="F56" s="80">
        <v>4620</v>
      </c>
      <c r="G56" s="80">
        <v>60</v>
      </c>
      <c r="H56" s="80">
        <v>4680</v>
      </c>
      <c r="I56" s="83">
        <v>0.24256245464911372</v>
      </c>
      <c r="J56" s="80">
        <v>19294</v>
      </c>
      <c r="K56" s="80">
        <v>0</v>
      </c>
      <c r="L56" s="80">
        <v>19294</v>
      </c>
    </row>
    <row r="57" spans="1:12" ht="15" customHeight="1" x14ac:dyDescent="0.25">
      <c r="A57" s="132" t="s">
        <v>158</v>
      </c>
      <c r="B57" s="129" t="s">
        <v>152</v>
      </c>
      <c r="C57" s="69">
        <v>9153</v>
      </c>
      <c r="D57" s="69">
        <v>1682</v>
      </c>
      <c r="E57" s="71">
        <v>10835</v>
      </c>
      <c r="F57" s="70">
        <v>4170</v>
      </c>
      <c r="G57" s="70">
        <v>55</v>
      </c>
      <c r="H57" s="71">
        <v>4225</v>
      </c>
      <c r="I57" s="82">
        <v>0.28054448871181936</v>
      </c>
      <c r="J57" s="71">
        <v>15060</v>
      </c>
      <c r="K57" s="70">
        <v>0</v>
      </c>
      <c r="L57" s="71">
        <v>15060</v>
      </c>
    </row>
    <row r="58" spans="1:12" x14ac:dyDescent="0.25">
      <c r="A58" s="135"/>
      <c r="B58" s="129" t="s">
        <v>153</v>
      </c>
      <c r="C58" s="69">
        <v>2754</v>
      </c>
      <c r="D58" s="69">
        <v>684</v>
      </c>
      <c r="E58" s="71">
        <v>3438</v>
      </c>
      <c r="F58" s="70">
        <v>401</v>
      </c>
      <c r="G58" s="70">
        <v>4</v>
      </c>
      <c r="H58" s="71">
        <v>405</v>
      </c>
      <c r="I58" s="82">
        <v>0.1053864168618267</v>
      </c>
      <c r="J58" s="71">
        <v>3843</v>
      </c>
      <c r="K58" s="70">
        <v>0</v>
      </c>
      <c r="L58" s="71">
        <v>3843</v>
      </c>
    </row>
    <row r="59" spans="1:12" x14ac:dyDescent="0.25">
      <c r="A59" s="135"/>
      <c r="B59" s="129" t="s">
        <v>288</v>
      </c>
      <c r="C59" s="69">
        <v>268</v>
      </c>
      <c r="D59" s="69">
        <v>73</v>
      </c>
      <c r="E59" s="71">
        <v>341</v>
      </c>
      <c r="F59" s="70">
        <v>49</v>
      </c>
      <c r="G59" s="70">
        <v>1</v>
      </c>
      <c r="H59" s="71">
        <v>50</v>
      </c>
      <c r="I59" s="82">
        <v>0.12787723785166241</v>
      </c>
      <c r="J59" s="71">
        <v>391</v>
      </c>
      <c r="K59" s="70">
        <v>0</v>
      </c>
      <c r="L59" s="71">
        <v>391</v>
      </c>
    </row>
    <row r="60" spans="1:12" ht="15" customHeight="1" x14ac:dyDescent="0.25">
      <c r="A60" s="135"/>
      <c r="B60" s="128" t="s">
        <v>159</v>
      </c>
      <c r="C60" s="80">
        <v>64685</v>
      </c>
      <c r="D60" s="80">
        <v>13073</v>
      </c>
      <c r="E60" s="80">
        <v>77758</v>
      </c>
      <c r="F60" s="80">
        <v>15335</v>
      </c>
      <c r="G60" s="80">
        <v>196</v>
      </c>
      <c r="H60" s="80">
        <v>15531</v>
      </c>
      <c r="I60" s="83">
        <v>0.16648265068764806</v>
      </c>
      <c r="J60" s="80">
        <v>93289</v>
      </c>
      <c r="K60" s="80">
        <v>0</v>
      </c>
      <c r="L60" s="80">
        <v>93289</v>
      </c>
    </row>
    <row r="61" spans="1:12" ht="15" customHeight="1" x14ac:dyDescent="0.25">
      <c r="A61" s="135"/>
      <c r="B61" s="129" t="s">
        <v>152</v>
      </c>
      <c r="C61" s="69">
        <v>45854</v>
      </c>
      <c r="D61" s="69">
        <v>8696</v>
      </c>
      <c r="E61" s="71">
        <v>54550</v>
      </c>
      <c r="F61" s="70">
        <v>13535</v>
      </c>
      <c r="G61" s="70">
        <v>188</v>
      </c>
      <c r="H61" s="71">
        <v>13723</v>
      </c>
      <c r="I61" s="82">
        <v>0.2010018601789873</v>
      </c>
      <c r="J61" s="71">
        <v>68273</v>
      </c>
      <c r="K61" s="70">
        <v>0</v>
      </c>
      <c r="L61" s="71">
        <v>68273</v>
      </c>
    </row>
    <row r="62" spans="1:12" x14ac:dyDescent="0.25">
      <c r="A62" s="135"/>
      <c r="B62" s="129" t="s">
        <v>153</v>
      </c>
      <c r="C62" s="69">
        <v>17522</v>
      </c>
      <c r="D62" s="69">
        <v>4085</v>
      </c>
      <c r="E62" s="71">
        <v>21607</v>
      </c>
      <c r="F62" s="70">
        <v>1594</v>
      </c>
      <c r="G62" s="70">
        <v>6</v>
      </c>
      <c r="H62" s="71">
        <v>1600</v>
      </c>
      <c r="I62" s="82">
        <v>6.8944714956694103E-2</v>
      </c>
      <c r="J62" s="71">
        <v>23207</v>
      </c>
      <c r="K62" s="70">
        <v>0</v>
      </c>
      <c r="L62" s="71">
        <v>23207</v>
      </c>
    </row>
    <row r="63" spans="1:12" x14ac:dyDescent="0.25">
      <c r="A63" s="135"/>
      <c r="B63" s="129" t="s">
        <v>288</v>
      </c>
      <c r="C63" s="69">
        <v>1309</v>
      </c>
      <c r="D63" s="69">
        <v>292</v>
      </c>
      <c r="E63" s="71">
        <v>1601</v>
      </c>
      <c r="F63" s="70">
        <v>206</v>
      </c>
      <c r="G63" s="70">
        <v>2</v>
      </c>
      <c r="H63" s="71">
        <v>208</v>
      </c>
      <c r="I63" s="82">
        <v>0.11498065229408513</v>
      </c>
      <c r="J63" s="71">
        <v>1809</v>
      </c>
      <c r="K63" s="70">
        <v>0</v>
      </c>
      <c r="L63" s="71">
        <v>1809</v>
      </c>
    </row>
    <row r="64" spans="1:12" ht="15" customHeight="1" x14ac:dyDescent="0.25">
      <c r="A64" s="135"/>
      <c r="B64" s="128" t="s">
        <v>160</v>
      </c>
      <c r="C64" s="80">
        <v>39</v>
      </c>
      <c r="D64" s="80">
        <v>10</v>
      </c>
      <c r="E64" s="80">
        <v>49</v>
      </c>
      <c r="F64" s="80">
        <v>20</v>
      </c>
      <c r="G64" s="80">
        <v>1</v>
      </c>
      <c r="H64" s="80">
        <v>21</v>
      </c>
      <c r="I64" s="83">
        <v>0.3</v>
      </c>
      <c r="J64" s="80">
        <v>70</v>
      </c>
      <c r="K64" s="80">
        <v>0</v>
      </c>
      <c r="L64" s="80">
        <v>70</v>
      </c>
    </row>
    <row r="65" spans="1:12" ht="15" customHeight="1" x14ac:dyDescent="0.25">
      <c r="A65" s="132" t="s">
        <v>159</v>
      </c>
      <c r="B65" s="129" t="s">
        <v>152</v>
      </c>
      <c r="C65" s="69">
        <v>23</v>
      </c>
      <c r="D65" s="69">
        <v>8</v>
      </c>
      <c r="E65" s="71">
        <v>31</v>
      </c>
      <c r="F65" s="70">
        <v>18</v>
      </c>
      <c r="G65" s="70">
        <v>1</v>
      </c>
      <c r="H65" s="71">
        <v>19</v>
      </c>
      <c r="I65" s="82">
        <v>0.38</v>
      </c>
      <c r="J65" s="71">
        <v>50</v>
      </c>
      <c r="K65" s="70">
        <v>0</v>
      </c>
      <c r="L65" s="71">
        <v>50</v>
      </c>
    </row>
    <row r="66" spans="1:12" x14ac:dyDescent="0.25">
      <c r="A66" s="135"/>
      <c r="B66" s="129" t="s">
        <v>153</v>
      </c>
      <c r="C66" s="69">
        <v>14</v>
      </c>
      <c r="D66" s="69">
        <v>2</v>
      </c>
      <c r="E66" s="71">
        <v>16</v>
      </c>
      <c r="F66" s="70">
        <v>2</v>
      </c>
      <c r="G66" s="70">
        <v>0</v>
      </c>
      <c r="H66" s="71">
        <v>2</v>
      </c>
      <c r="I66" s="82">
        <v>0.1111111111111111</v>
      </c>
      <c r="J66" s="71">
        <v>18</v>
      </c>
      <c r="K66" s="70">
        <v>0</v>
      </c>
      <c r="L66" s="71">
        <v>18</v>
      </c>
    </row>
    <row r="67" spans="1:12" x14ac:dyDescent="0.25">
      <c r="A67" s="135"/>
      <c r="B67" s="129" t="s">
        <v>288</v>
      </c>
      <c r="C67" s="69">
        <v>2</v>
      </c>
      <c r="D67" s="69">
        <v>0</v>
      </c>
      <c r="E67" s="71">
        <v>2</v>
      </c>
      <c r="F67" s="70">
        <v>0</v>
      </c>
      <c r="G67" s="70">
        <v>0</v>
      </c>
      <c r="H67" s="71">
        <v>0</v>
      </c>
      <c r="I67" s="82">
        <v>0</v>
      </c>
      <c r="J67" s="71">
        <v>2</v>
      </c>
      <c r="K67" s="70">
        <v>0</v>
      </c>
      <c r="L67" s="71">
        <v>2</v>
      </c>
    </row>
    <row r="68" spans="1:12" ht="15" customHeight="1" x14ac:dyDescent="0.25">
      <c r="A68" s="135"/>
      <c r="B68" s="128" t="s">
        <v>161</v>
      </c>
      <c r="C68" s="80">
        <v>57</v>
      </c>
      <c r="D68" s="80">
        <v>24</v>
      </c>
      <c r="E68" s="80">
        <v>81</v>
      </c>
      <c r="F68" s="80">
        <v>55</v>
      </c>
      <c r="G68" s="80">
        <v>2</v>
      </c>
      <c r="H68" s="80">
        <v>57</v>
      </c>
      <c r="I68" s="83">
        <v>0.41304347826086957</v>
      </c>
      <c r="J68" s="80">
        <v>138</v>
      </c>
      <c r="K68" s="80">
        <v>0</v>
      </c>
      <c r="L68" s="80">
        <v>138</v>
      </c>
    </row>
    <row r="69" spans="1:12" ht="15" customHeight="1" x14ac:dyDescent="0.25">
      <c r="A69" s="132" t="s">
        <v>161</v>
      </c>
      <c r="B69" s="129" t="s">
        <v>152</v>
      </c>
      <c r="C69" s="69">
        <v>29</v>
      </c>
      <c r="D69" s="69">
        <v>14</v>
      </c>
      <c r="E69" s="71">
        <v>43</v>
      </c>
      <c r="F69" s="70">
        <v>42</v>
      </c>
      <c r="G69" s="70">
        <v>2</v>
      </c>
      <c r="H69" s="71">
        <v>44</v>
      </c>
      <c r="I69" s="82">
        <v>0.50574712643678166</v>
      </c>
      <c r="J69" s="71">
        <v>87</v>
      </c>
      <c r="K69" s="70">
        <v>0</v>
      </c>
      <c r="L69" s="71">
        <v>87</v>
      </c>
    </row>
    <row r="70" spans="1:12" x14ac:dyDescent="0.25">
      <c r="A70" s="135"/>
      <c r="B70" s="129" t="s">
        <v>153</v>
      </c>
      <c r="C70" s="69">
        <v>21</v>
      </c>
      <c r="D70" s="69">
        <v>8</v>
      </c>
      <c r="E70" s="71">
        <v>29</v>
      </c>
      <c r="F70" s="70">
        <v>13</v>
      </c>
      <c r="G70" s="70">
        <v>0</v>
      </c>
      <c r="H70" s="71">
        <v>13</v>
      </c>
      <c r="I70" s="82">
        <v>0.30952380952380953</v>
      </c>
      <c r="J70" s="71">
        <v>42</v>
      </c>
      <c r="K70" s="70">
        <v>0</v>
      </c>
      <c r="L70" s="71">
        <v>42</v>
      </c>
    </row>
    <row r="71" spans="1:12" ht="15.75" thickBot="1" x14ac:dyDescent="0.3">
      <c r="A71" s="135"/>
      <c r="B71" s="129" t="s">
        <v>288</v>
      </c>
      <c r="C71" s="69">
        <v>7</v>
      </c>
      <c r="D71" s="69">
        <v>2</v>
      </c>
      <c r="E71" s="71">
        <v>9</v>
      </c>
      <c r="F71" s="70">
        <v>0</v>
      </c>
      <c r="G71" s="70">
        <v>0</v>
      </c>
      <c r="H71" s="71">
        <v>0</v>
      </c>
      <c r="I71" s="82">
        <v>0</v>
      </c>
      <c r="J71" s="71">
        <v>9</v>
      </c>
      <c r="K71" s="70">
        <v>0</v>
      </c>
      <c r="L71" s="71">
        <v>9</v>
      </c>
    </row>
    <row r="72" spans="1:12" ht="15" customHeight="1" thickTop="1" x14ac:dyDescent="0.25">
      <c r="A72" s="135"/>
      <c r="B72" s="137" t="s">
        <v>72</v>
      </c>
      <c r="C72" s="85">
        <v>93300</v>
      </c>
      <c r="D72" s="85">
        <v>22701</v>
      </c>
      <c r="E72" s="85">
        <v>116001</v>
      </c>
      <c r="F72" s="85">
        <v>28716</v>
      </c>
      <c r="G72" s="85">
        <v>384</v>
      </c>
      <c r="H72" s="85">
        <v>29100</v>
      </c>
      <c r="I72" s="86">
        <v>0.20054996175078049</v>
      </c>
      <c r="J72" s="85">
        <v>145101</v>
      </c>
      <c r="K72" s="85">
        <v>0</v>
      </c>
      <c r="L72" s="85">
        <v>145101</v>
      </c>
    </row>
    <row r="73" spans="1:12" ht="15" customHeight="1" x14ac:dyDescent="0.25">
      <c r="A73" s="135"/>
      <c r="B73" s="129" t="s">
        <v>152</v>
      </c>
      <c r="C73" s="69">
        <v>65712</v>
      </c>
      <c r="D73" s="69">
        <v>15282</v>
      </c>
      <c r="E73" s="71">
        <v>80994</v>
      </c>
      <c r="F73" s="70">
        <v>25606</v>
      </c>
      <c r="G73" s="70">
        <v>362</v>
      </c>
      <c r="H73" s="71">
        <v>25968</v>
      </c>
      <c r="I73" s="82">
        <v>0.24277780894149323</v>
      </c>
      <c r="J73" s="71">
        <v>106962</v>
      </c>
      <c r="K73" s="70">
        <v>0</v>
      </c>
      <c r="L73" s="71">
        <v>106962</v>
      </c>
    </row>
    <row r="74" spans="1:12" x14ac:dyDescent="0.25">
      <c r="A74" s="135"/>
      <c r="B74" s="129" t="s">
        <v>153</v>
      </c>
      <c r="C74" s="69">
        <v>25614</v>
      </c>
      <c r="D74" s="69">
        <v>6869</v>
      </c>
      <c r="E74" s="71">
        <v>32483</v>
      </c>
      <c r="F74" s="70">
        <v>2704</v>
      </c>
      <c r="G74" s="70">
        <v>17</v>
      </c>
      <c r="H74" s="71">
        <v>2721</v>
      </c>
      <c r="I74" s="82">
        <v>7.7292353141688447E-2</v>
      </c>
      <c r="J74" s="71">
        <v>35204</v>
      </c>
      <c r="K74" s="70">
        <v>0</v>
      </c>
      <c r="L74" s="71">
        <v>35204</v>
      </c>
    </row>
    <row r="75" spans="1:12" x14ac:dyDescent="0.25">
      <c r="A75" s="135"/>
      <c r="B75" s="138" t="s">
        <v>288</v>
      </c>
      <c r="C75" s="96">
        <v>1974</v>
      </c>
      <c r="D75" s="96">
        <v>550</v>
      </c>
      <c r="E75" s="89">
        <v>2524</v>
      </c>
      <c r="F75" s="97">
        <v>406</v>
      </c>
      <c r="G75" s="97">
        <v>5</v>
      </c>
      <c r="H75" s="89">
        <v>411</v>
      </c>
      <c r="I75" s="87">
        <v>0.14003407155025555</v>
      </c>
      <c r="J75" s="89">
        <v>2935</v>
      </c>
      <c r="K75" s="97">
        <v>0</v>
      </c>
      <c r="L75" s="89">
        <v>2935</v>
      </c>
    </row>
    <row r="78" spans="1:12" x14ac:dyDescent="0.25">
      <c r="B78" s="150" t="s">
        <v>291</v>
      </c>
    </row>
    <row r="79" spans="1:12" ht="17.25" x14ac:dyDescent="0.25">
      <c r="B79" s="92" t="s">
        <v>311</v>
      </c>
    </row>
  </sheetData>
  <mergeCells count="6">
    <mergeCell ref="B38:B39"/>
    <mergeCell ref="C38:L38"/>
    <mergeCell ref="B12:B13"/>
    <mergeCell ref="C12:L12"/>
    <mergeCell ref="D2:I2"/>
    <mergeCell ref="D4:I4"/>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J73"/>
  <sheetViews>
    <sheetView showGridLines="0" zoomScaleNormal="100" workbookViewId="0">
      <pane ySplit="8" topLeftCell="A9" activePane="bottomLeft" state="frozen"/>
      <selection pane="bottomLeft" activeCell="B9" sqref="B9"/>
    </sheetView>
  </sheetViews>
  <sheetFormatPr baseColWidth="10" defaultColWidth="11.42578125" defaultRowHeight="15" x14ac:dyDescent="0.25"/>
  <cols>
    <col min="1" max="1" width="5.28515625" style="7" customWidth="1"/>
    <col min="2" max="2" width="24.5703125" style="7" customWidth="1"/>
    <col min="3" max="14" width="11.42578125" style="7"/>
    <col min="15" max="17" width="11.42578125" style="20"/>
    <col min="18" max="18" width="17.42578125" style="20" customWidth="1"/>
    <col min="19" max="19" width="11.42578125" style="20"/>
    <col min="20" max="21" width="11.42578125" style="19"/>
    <col min="22" max="22" width="12.85546875" style="19" customWidth="1"/>
    <col min="23" max="23" width="11.42578125" style="19"/>
    <col min="24" max="1024" width="11.42578125" style="7"/>
  </cols>
  <sheetData>
    <row r="1" spans="1:22" ht="15" customHeight="1" x14ac:dyDescent="0.25">
      <c r="E1" s="88"/>
      <c r="F1" s="88"/>
      <c r="G1" s="88"/>
      <c r="H1" s="88"/>
      <c r="I1" s="88"/>
      <c r="J1" s="88"/>
    </row>
    <row r="2" spans="1:22" ht="15" customHeight="1" x14ac:dyDescent="0.25">
      <c r="E2" s="88"/>
      <c r="F2" s="162" t="s">
        <v>260</v>
      </c>
      <c r="G2" s="162"/>
      <c r="H2" s="162"/>
      <c r="I2" s="162"/>
      <c r="J2" s="162"/>
      <c r="K2" s="162"/>
    </row>
    <row r="3" spans="1:22" ht="15" customHeight="1" x14ac:dyDescent="0.25">
      <c r="E3" s="88"/>
      <c r="F3" s="88"/>
      <c r="G3" s="88"/>
      <c r="H3" s="88"/>
      <c r="I3" s="88"/>
      <c r="J3" s="88"/>
    </row>
    <row r="4" spans="1:22" ht="15" customHeight="1" x14ac:dyDescent="0.25">
      <c r="E4" s="88"/>
      <c r="F4" s="162" t="s">
        <v>259</v>
      </c>
      <c r="G4" s="162"/>
      <c r="H4" s="162"/>
      <c r="I4" s="162"/>
      <c r="J4" s="162"/>
      <c r="K4" s="162"/>
    </row>
    <row r="8" spans="1:22" x14ac:dyDescent="0.25">
      <c r="O8" s="43"/>
      <c r="P8" s="43"/>
      <c r="Q8" s="43"/>
      <c r="R8" s="43"/>
      <c r="S8" s="43"/>
      <c r="T8" s="45"/>
      <c r="U8" s="45"/>
      <c r="V8" s="45"/>
    </row>
    <row r="9" spans="1:22" ht="15.75" x14ac:dyDescent="0.25">
      <c r="B9" s="74" t="s">
        <v>162</v>
      </c>
      <c r="N9" s="20"/>
      <c r="O9" s="43"/>
      <c r="P9" s="43"/>
      <c r="Q9" s="43"/>
      <c r="R9" s="43"/>
      <c r="S9" s="43"/>
      <c r="T9" s="45"/>
      <c r="U9" s="45"/>
      <c r="V9" s="45"/>
    </row>
    <row r="10" spans="1:22" x14ac:dyDescent="0.25">
      <c r="N10" s="20"/>
      <c r="O10" s="43"/>
      <c r="P10" s="46"/>
      <c r="Q10" s="46"/>
      <c r="R10" s="47"/>
      <c r="S10" s="46"/>
      <c r="T10" s="48"/>
      <c r="U10" s="49"/>
      <c r="V10" s="48"/>
    </row>
    <row r="11" spans="1:22" x14ac:dyDescent="0.25">
      <c r="A11" s="19"/>
      <c r="B11" s="19"/>
      <c r="C11" s="19"/>
      <c r="D11" s="19"/>
      <c r="E11" s="19"/>
      <c r="F11" s="19"/>
      <c r="N11" s="20"/>
      <c r="O11" s="43"/>
      <c r="P11" s="50"/>
      <c r="Q11" s="50"/>
      <c r="R11" s="51"/>
      <c r="S11" s="50"/>
      <c r="T11" s="52"/>
      <c r="U11" s="53"/>
      <c r="V11" s="54"/>
    </row>
    <row r="12" spans="1:22" x14ac:dyDescent="0.25">
      <c r="A12" s="19"/>
      <c r="B12" s="19"/>
      <c r="C12" s="19"/>
      <c r="D12" s="19"/>
      <c r="E12" s="19"/>
      <c r="F12" s="19"/>
      <c r="N12" s="20"/>
      <c r="O12" s="43"/>
      <c r="P12" s="50"/>
      <c r="Q12" s="50"/>
      <c r="R12" s="51"/>
      <c r="S12" s="50"/>
      <c r="T12" s="52"/>
      <c r="U12" s="53"/>
      <c r="V12" s="54"/>
    </row>
    <row r="13" spans="1:22" x14ac:dyDescent="0.25">
      <c r="A13" s="19"/>
      <c r="B13" s="19"/>
      <c r="C13" s="19"/>
      <c r="D13" s="19"/>
      <c r="E13" s="19"/>
      <c r="F13" s="19"/>
      <c r="N13" s="20"/>
      <c r="O13" s="43"/>
      <c r="P13" s="50"/>
      <c r="Q13" s="50"/>
      <c r="R13" s="51"/>
      <c r="S13" s="50"/>
      <c r="T13" s="52"/>
      <c r="U13" s="53"/>
      <c r="V13" s="54"/>
    </row>
    <row r="14" spans="1:22" x14ac:dyDescent="0.25">
      <c r="A14" s="19"/>
      <c r="B14" s="19"/>
      <c r="C14" s="19"/>
      <c r="D14" s="19"/>
      <c r="E14" s="19"/>
      <c r="F14" s="19"/>
      <c r="N14" s="20"/>
      <c r="O14" s="43"/>
      <c r="P14" s="43"/>
      <c r="Q14" s="43"/>
      <c r="R14" s="43"/>
      <c r="S14" s="43"/>
      <c r="T14" s="45"/>
      <c r="U14" s="45"/>
      <c r="V14" s="45"/>
    </row>
    <row r="15" spans="1:22" x14ac:dyDescent="0.25">
      <c r="A15" s="19"/>
      <c r="B15" s="19"/>
      <c r="C15" s="19"/>
      <c r="D15" s="19"/>
      <c r="E15" s="19"/>
      <c r="F15" s="19"/>
      <c r="N15" s="20"/>
      <c r="O15" s="43"/>
      <c r="P15" s="55"/>
      <c r="Q15" s="55"/>
      <c r="R15" s="56"/>
      <c r="S15" s="55"/>
      <c r="T15" s="57"/>
      <c r="U15" s="58"/>
      <c r="V15" s="54"/>
    </row>
    <row r="16" spans="1:22" x14ac:dyDescent="0.25">
      <c r="A16" s="19"/>
      <c r="B16" s="19"/>
      <c r="C16" s="19"/>
      <c r="D16" s="19"/>
      <c r="E16" s="19"/>
      <c r="F16" s="19"/>
      <c r="N16" s="20"/>
      <c r="O16" s="43"/>
      <c r="P16" s="55"/>
      <c r="Q16" s="55"/>
      <c r="R16" s="56"/>
      <c r="S16" s="55"/>
      <c r="T16" s="57"/>
      <c r="U16" s="58"/>
      <c r="V16" s="54"/>
    </row>
    <row r="17" spans="1:22" x14ac:dyDescent="0.25">
      <c r="A17" s="19"/>
      <c r="B17" s="19"/>
      <c r="C17" s="19"/>
      <c r="D17" s="19"/>
      <c r="E17" s="19"/>
      <c r="F17" s="19"/>
      <c r="N17" s="20"/>
      <c r="O17" s="43"/>
      <c r="P17" s="55"/>
      <c r="Q17" s="55"/>
      <c r="R17" s="56"/>
      <c r="S17" s="55"/>
      <c r="T17" s="57"/>
      <c r="U17" s="58"/>
      <c r="V17" s="54"/>
    </row>
    <row r="18" spans="1:22" x14ac:dyDescent="0.25">
      <c r="A18" s="19"/>
      <c r="B18" s="19"/>
      <c r="C18" s="19"/>
      <c r="D18" s="19"/>
      <c r="E18" s="19"/>
      <c r="F18" s="19"/>
      <c r="N18" s="20"/>
      <c r="O18" s="43"/>
      <c r="P18" s="43"/>
      <c r="Q18" s="43"/>
      <c r="R18" s="43"/>
      <c r="S18" s="43"/>
      <c r="T18" s="45"/>
      <c r="U18" s="45"/>
      <c r="V18" s="45"/>
    </row>
    <row r="19" spans="1:22" x14ac:dyDescent="0.25">
      <c r="A19" s="19"/>
      <c r="B19" s="19"/>
      <c r="C19" s="19"/>
      <c r="D19" s="19"/>
      <c r="E19" s="19"/>
      <c r="F19" s="19"/>
      <c r="N19" s="20"/>
      <c r="O19" s="43"/>
      <c r="P19" s="43"/>
      <c r="Q19" s="43"/>
      <c r="R19" s="43"/>
      <c r="S19" s="43"/>
      <c r="T19" s="45"/>
      <c r="U19" s="45"/>
      <c r="V19" s="45"/>
    </row>
    <row r="20" spans="1:22" x14ac:dyDescent="0.25">
      <c r="A20" s="19"/>
      <c r="B20" s="19"/>
      <c r="C20" s="19"/>
      <c r="D20" s="19"/>
      <c r="E20" s="19"/>
      <c r="F20" s="19"/>
      <c r="N20" s="20"/>
      <c r="O20" s="43"/>
      <c r="P20" s="47"/>
      <c r="Q20" s="47"/>
      <c r="R20" s="43"/>
      <c r="S20" s="43"/>
      <c r="T20" s="45"/>
      <c r="U20" s="45"/>
      <c r="V20" s="45"/>
    </row>
    <row r="21" spans="1:22" x14ac:dyDescent="0.25">
      <c r="A21" s="19"/>
      <c r="B21" s="19"/>
      <c r="C21" s="19"/>
      <c r="D21" s="19"/>
      <c r="E21" s="19"/>
      <c r="F21" s="19"/>
      <c r="N21" s="20"/>
      <c r="O21" s="43"/>
      <c r="P21" s="51"/>
      <c r="Q21" s="51"/>
      <c r="R21" s="43"/>
      <c r="S21" s="43"/>
      <c r="T21" s="45"/>
      <c r="U21" s="45"/>
      <c r="V21" s="45"/>
    </row>
    <row r="22" spans="1:22" x14ac:dyDescent="0.25">
      <c r="A22" s="19"/>
      <c r="B22" s="19"/>
      <c r="C22" s="19"/>
      <c r="D22" s="19"/>
      <c r="E22" s="19"/>
      <c r="F22" s="19"/>
      <c r="N22" s="20"/>
      <c r="O22" s="43"/>
      <c r="P22" s="51"/>
      <c r="Q22" s="51"/>
      <c r="R22" s="43"/>
      <c r="S22" s="43"/>
      <c r="T22" s="45"/>
      <c r="U22" s="45"/>
      <c r="V22" s="45"/>
    </row>
    <row r="23" spans="1:22" x14ac:dyDescent="0.25">
      <c r="A23" s="19"/>
      <c r="B23" s="19"/>
      <c r="C23" s="19"/>
      <c r="D23" s="19"/>
      <c r="E23" s="19"/>
      <c r="F23" s="19"/>
      <c r="N23" s="20"/>
      <c r="O23" s="43"/>
      <c r="P23" s="51"/>
      <c r="Q23" s="51"/>
      <c r="R23" s="43"/>
      <c r="S23" s="43"/>
      <c r="T23" s="45"/>
      <c r="U23" s="45"/>
      <c r="V23" s="45"/>
    </row>
    <row r="24" spans="1:22" x14ac:dyDescent="0.25">
      <c r="A24" s="19"/>
      <c r="B24" s="19"/>
      <c r="C24" s="19"/>
      <c r="D24" s="19"/>
      <c r="E24" s="19"/>
      <c r="F24" s="19"/>
      <c r="N24" s="20"/>
      <c r="O24" s="43"/>
      <c r="P24" s="43"/>
      <c r="Q24" s="43"/>
      <c r="R24" s="43"/>
      <c r="S24" s="43"/>
      <c r="T24" s="45"/>
      <c r="U24" s="45"/>
      <c r="V24" s="45"/>
    </row>
    <row r="25" spans="1:22" x14ac:dyDescent="0.25">
      <c r="A25" s="19"/>
      <c r="B25" s="19"/>
      <c r="C25" s="19"/>
      <c r="D25" s="19"/>
      <c r="E25" s="19"/>
      <c r="F25" s="19"/>
      <c r="N25" s="20"/>
      <c r="O25" s="43"/>
      <c r="P25" s="56"/>
      <c r="Q25" s="56"/>
      <c r="R25" s="43"/>
      <c r="S25" s="43"/>
      <c r="T25" s="45"/>
      <c r="U25" s="45"/>
      <c r="V25" s="45"/>
    </row>
    <row r="26" spans="1:22" x14ac:dyDescent="0.25">
      <c r="A26" s="19"/>
      <c r="B26" s="19"/>
      <c r="C26" s="19"/>
      <c r="D26" s="19"/>
      <c r="E26" s="19"/>
      <c r="F26" s="19"/>
      <c r="N26" s="20"/>
      <c r="O26" s="43"/>
      <c r="P26" s="56"/>
      <c r="Q26" s="56"/>
      <c r="R26" s="43"/>
      <c r="S26" s="43"/>
      <c r="T26" s="45"/>
      <c r="U26" s="45"/>
      <c r="V26" s="45"/>
    </row>
    <row r="27" spans="1:22" x14ac:dyDescent="0.25">
      <c r="A27" s="19"/>
      <c r="B27" s="19"/>
      <c r="C27" s="19"/>
      <c r="D27" s="19"/>
      <c r="E27" s="19"/>
      <c r="F27" s="19"/>
      <c r="N27" s="18"/>
      <c r="O27" s="43"/>
      <c r="P27" s="56"/>
      <c r="Q27" s="56"/>
      <c r="R27" s="43"/>
      <c r="S27" s="43"/>
      <c r="T27" s="45"/>
      <c r="U27" s="45"/>
      <c r="V27" s="45"/>
    </row>
    <row r="28" spans="1:22" x14ac:dyDescent="0.25">
      <c r="A28" s="19"/>
      <c r="B28" s="19"/>
      <c r="C28" s="19"/>
      <c r="D28" s="19"/>
      <c r="E28" s="19"/>
      <c r="F28" s="19"/>
      <c r="N28" s="18"/>
      <c r="O28" s="43"/>
      <c r="P28" s="43"/>
      <c r="Q28" s="43"/>
      <c r="R28" s="43"/>
      <c r="S28" s="43"/>
      <c r="T28" s="45"/>
      <c r="U28" s="45"/>
      <c r="V28" s="45"/>
    </row>
    <row r="29" spans="1:22" x14ac:dyDescent="0.25">
      <c r="N29" s="18"/>
      <c r="O29" s="43"/>
      <c r="P29" s="43"/>
      <c r="Q29" s="43"/>
      <c r="R29" s="43"/>
      <c r="S29" s="43"/>
      <c r="T29" s="45"/>
      <c r="U29" s="45"/>
      <c r="V29" s="45"/>
    </row>
    <row r="30" spans="1:22" x14ac:dyDescent="0.25">
      <c r="C30" s="42"/>
      <c r="D30" s="17"/>
      <c r="E30" s="17"/>
      <c r="F30" s="17"/>
      <c r="G30" s="17"/>
      <c r="H30" s="17"/>
      <c r="I30" s="17"/>
      <c r="J30" s="17"/>
      <c r="K30" s="42"/>
      <c r="N30" s="18"/>
      <c r="O30" s="56"/>
      <c r="P30" s="56"/>
      <c r="Q30" s="56"/>
      <c r="R30" s="56"/>
      <c r="S30" s="56"/>
      <c r="T30" s="45"/>
      <c r="U30" s="45"/>
      <c r="V30" s="45"/>
    </row>
    <row r="31" spans="1:22" x14ac:dyDescent="0.25">
      <c r="N31" s="18"/>
      <c r="O31" s="56"/>
      <c r="P31" s="56"/>
      <c r="Q31" s="56"/>
      <c r="R31" s="56"/>
      <c r="S31" s="56"/>
      <c r="T31" s="45"/>
      <c r="U31" s="45"/>
      <c r="V31" s="45"/>
    </row>
    <row r="32" spans="1:22" x14ac:dyDescent="0.25">
      <c r="N32" s="18"/>
      <c r="O32" s="56"/>
      <c r="P32" s="56"/>
      <c r="Q32" s="56"/>
      <c r="R32" s="56"/>
      <c r="S32" s="56"/>
      <c r="T32" s="45"/>
      <c r="U32" s="45"/>
      <c r="V32" s="45"/>
    </row>
    <row r="33" spans="2:22" x14ac:dyDescent="0.25">
      <c r="N33" s="18"/>
      <c r="O33" s="56"/>
      <c r="P33" s="56"/>
      <c r="Q33" s="56"/>
      <c r="R33" s="56"/>
      <c r="S33" s="56"/>
      <c r="T33" s="45"/>
      <c r="U33" s="45"/>
      <c r="V33" s="45"/>
    </row>
    <row r="34" spans="2:22" ht="15.75" x14ac:dyDescent="0.25">
      <c r="B34" s="74" t="s">
        <v>164</v>
      </c>
      <c r="N34" s="18"/>
      <c r="O34" s="56"/>
      <c r="P34" s="56"/>
      <c r="Q34" s="56"/>
      <c r="R34" s="56"/>
      <c r="S34" s="56"/>
    </row>
    <row r="35" spans="2:22" x14ac:dyDescent="0.25">
      <c r="N35" s="18"/>
      <c r="O35" s="56"/>
      <c r="P35" s="56"/>
      <c r="Q35" s="56"/>
      <c r="R35" s="56"/>
      <c r="S35" s="56"/>
    </row>
    <row r="36" spans="2:22" x14ac:dyDescent="0.25">
      <c r="N36" s="18"/>
      <c r="O36" s="56"/>
      <c r="P36" s="56"/>
      <c r="Q36" s="56"/>
      <c r="R36" s="56"/>
      <c r="S36" s="56"/>
    </row>
    <row r="37" spans="2:22" x14ac:dyDescent="0.25">
      <c r="N37" s="18"/>
      <c r="O37" s="56"/>
      <c r="P37" s="56"/>
      <c r="Q37" s="56"/>
      <c r="R37" s="56"/>
      <c r="S37" s="56"/>
    </row>
    <row r="38" spans="2:22" ht="15" customHeight="1" x14ac:dyDescent="0.25">
      <c r="N38" s="20"/>
      <c r="O38" s="56"/>
      <c r="P38" s="56"/>
      <c r="Q38" s="56"/>
      <c r="R38" s="56"/>
      <c r="S38" s="56"/>
    </row>
    <row r="39" spans="2:22" x14ac:dyDescent="0.25">
      <c r="N39" s="20"/>
      <c r="O39" s="56"/>
      <c r="P39" s="56"/>
      <c r="Q39" s="56"/>
      <c r="R39" s="56"/>
      <c r="S39" s="56"/>
    </row>
    <row r="40" spans="2:22" x14ac:dyDescent="0.25">
      <c r="N40" s="20"/>
      <c r="O40" s="56"/>
      <c r="P40" s="56"/>
      <c r="Q40" s="56"/>
      <c r="R40" s="56"/>
      <c r="S40" s="56"/>
    </row>
    <row r="41" spans="2:22" ht="15" customHeight="1" x14ac:dyDescent="0.25">
      <c r="N41" s="20"/>
      <c r="O41" s="56"/>
      <c r="P41" s="56"/>
      <c r="Q41" s="56"/>
      <c r="R41" s="56"/>
      <c r="S41" s="56"/>
    </row>
    <row r="42" spans="2:22" x14ac:dyDescent="0.25">
      <c r="N42" s="20"/>
      <c r="O42" s="56"/>
      <c r="P42" s="56"/>
      <c r="Q42" s="56"/>
      <c r="R42" s="56"/>
      <c r="S42" s="56"/>
    </row>
    <row r="43" spans="2:22" x14ac:dyDescent="0.25">
      <c r="N43" s="20"/>
      <c r="O43" s="56"/>
      <c r="P43" s="56"/>
      <c r="Q43" s="56"/>
      <c r="R43" s="56"/>
      <c r="S43" s="56"/>
    </row>
    <row r="44" spans="2:22" x14ac:dyDescent="0.25">
      <c r="N44" s="20"/>
      <c r="O44" s="56"/>
      <c r="P44" s="56"/>
      <c r="Q44" s="56"/>
      <c r="R44" s="56"/>
      <c r="S44" s="56"/>
    </row>
    <row r="45" spans="2:22" x14ac:dyDescent="0.25">
      <c r="N45" s="20"/>
      <c r="O45" s="56"/>
      <c r="P45" s="56"/>
      <c r="Q45" s="56"/>
      <c r="R45" s="56"/>
      <c r="S45" s="56"/>
    </row>
    <row r="46" spans="2:22" ht="15" customHeight="1" x14ac:dyDescent="0.25">
      <c r="N46" s="20"/>
      <c r="O46" s="56"/>
      <c r="P46" s="56"/>
      <c r="Q46" s="56"/>
      <c r="R46" s="56"/>
      <c r="S46" s="56"/>
    </row>
    <row r="47" spans="2:22" x14ac:dyDescent="0.25">
      <c r="N47" s="20"/>
      <c r="O47" s="56"/>
      <c r="P47" s="56"/>
      <c r="Q47" s="56"/>
      <c r="R47" s="56"/>
      <c r="S47" s="56"/>
    </row>
    <row r="48" spans="2:22" x14ac:dyDescent="0.25">
      <c r="N48" s="20"/>
      <c r="O48" s="56"/>
      <c r="P48" s="56"/>
      <c r="Q48" s="56"/>
      <c r="R48" s="56"/>
      <c r="S48" s="56"/>
    </row>
    <row r="49" spans="14:19" ht="15" customHeight="1" x14ac:dyDescent="0.25">
      <c r="N49" s="20"/>
      <c r="O49" s="56"/>
      <c r="P49" s="56"/>
      <c r="Q49" s="56"/>
      <c r="R49" s="56"/>
      <c r="S49" s="56"/>
    </row>
    <row r="50" spans="14:19" x14ac:dyDescent="0.25">
      <c r="N50" s="20"/>
      <c r="O50" s="56"/>
      <c r="P50" s="56"/>
      <c r="Q50" s="56"/>
      <c r="R50" s="56"/>
      <c r="S50" s="56"/>
    </row>
    <row r="51" spans="14:19" x14ac:dyDescent="0.25">
      <c r="N51" s="20"/>
      <c r="O51" s="56"/>
      <c r="P51" s="56"/>
      <c r="Q51" s="56"/>
      <c r="R51" s="56"/>
      <c r="S51" s="56"/>
    </row>
    <row r="52" spans="14:19" x14ac:dyDescent="0.25">
      <c r="N52" s="20"/>
      <c r="O52" s="56"/>
      <c r="P52" s="56"/>
      <c r="Q52" s="56"/>
      <c r="R52" s="56"/>
      <c r="S52" s="56"/>
    </row>
    <row r="53" spans="14:19" x14ac:dyDescent="0.25">
      <c r="N53" s="20"/>
      <c r="O53" s="56"/>
      <c r="P53" s="56"/>
      <c r="Q53" s="56"/>
      <c r="R53" s="56"/>
      <c r="S53" s="56"/>
    </row>
    <row r="54" spans="14:19" x14ac:dyDescent="0.25">
      <c r="N54" s="20"/>
      <c r="O54" s="56"/>
      <c r="P54" s="56"/>
      <c r="Q54" s="56"/>
      <c r="R54" s="56"/>
      <c r="S54" s="56"/>
    </row>
    <row r="55" spans="14:19" ht="15" customHeight="1" x14ac:dyDescent="0.25">
      <c r="N55" s="20"/>
      <c r="O55" s="56"/>
      <c r="P55" s="56"/>
      <c r="Q55" s="56"/>
      <c r="R55" s="56"/>
      <c r="S55" s="56"/>
    </row>
    <row r="56" spans="14:19" x14ac:dyDescent="0.25">
      <c r="N56" s="20"/>
      <c r="O56" s="56"/>
      <c r="P56" s="56"/>
      <c r="Q56" s="56"/>
      <c r="R56" s="56"/>
      <c r="S56" s="56"/>
    </row>
    <row r="57" spans="14:19" x14ac:dyDescent="0.25">
      <c r="N57" s="20"/>
      <c r="O57" s="56"/>
      <c r="P57" s="56"/>
      <c r="Q57" s="56"/>
      <c r="R57" s="56"/>
      <c r="S57" s="56"/>
    </row>
    <row r="58" spans="14:19" ht="15" customHeight="1" x14ac:dyDescent="0.25">
      <c r="N58" s="20"/>
      <c r="O58" s="56"/>
      <c r="P58" s="56"/>
      <c r="Q58" s="56"/>
      <c r="R58" s="56"/>
      <c r="S58" s="56"/>
    </row>
    <row r="59" spans="14:19" x14ac:dyDescent="0.25">
      <c r="N59" s="20"/>
      <c r="O59" s="56"/>
      <c r="P59" s="56"/>
      <c r="Q59" s="56"/>
      <c r="R59" s="56"/>
      <c r="S59" s="56"/>
    </row>
    <row r="60" spans="14:19" x14ac:dyDescent="0.25">
      <c r="N60" s="20"/>
      <c r="O60" s="56"/>
      <c r="P60" s="56"/>
      <c r="Q60" s="56"/>
      <c r="R60" s="56"/>
      <c r="S60" s="56"/>
    </row>
    <row r="61" spans="14:19" ht="15" customHeight="1" x14ac:dyDescent="0.25">
      <c r="N61" s="20"/>
      <c r="O61" s="56"/>
      <c r="P61" s="56"/>
      <c r="Q61" s="56"/>
      <c r="R61" s="56"/>
      <c r="S61" s="56"/>
    </row>
    <row r="62" spans="14:19" x14ac:dyDescent="0.25">
      <c r="N62" s="20"/>
      <c r="O62" s="56"/>
      <c r="P62" s="56"/>
      <c r="Q62" s="56"/>
      <c r="R62" s="56"/>
      <c r="S62" s="56"/>
    </row>
    <row r="63" spans="14:19" x14ac:dyDescent="0.25">
      <c r="N63" s="20"/>
      <c r="O63" s="56"/>
      <c r="P63" s="56"/>
      <c r="Q63" s="56"/>
      <c r="R63" s="56"/>
      <c r="S63" s="56"/>
    </row>
    <row r="64" spans="14:19" ht="15" customHeight="1" x14ac:dyDescent="0.25">
      <c r="N64" s="20"/>
      <c r="O64" s="56"/>
      <c r="P64" s="56"/>
      <c r="Q64" s="56"/>
      <c r="R64" s="56"/>
      <c r="S64" s="56"/>
    </row>
    <row r="65" spans="3:19" x14ac:dyDescent="0.25">
      <c r="N65" s="20"/>
      <c r="O65" s="56"/>
      <c r="P65" s="56"/>
      <c r="Q65" s="56"/>
      <c r="R65" s="56"/>
      <c r="S65" s="56"/>
    </row>
    <row r="66" spans="3:19" x14ac:dyDescent="0.25">
      <c r="N66" s="20"/>
      <c r="O66" s="56"/>
      <c r="P66" s="56"/>
      <c r="Q66" s="56"/>
      <c r="R66" s="56"/>
      <c r="S66" s="56"/>
    </row>
    <row r="67" spans="3:19" x14ac:dyDescent="0.25">
      <c r="N67" s="20"/>
      <c r="O67" s="56"/>
      <c r="P67" s="56"/>
      <c r="Q67" s="56"/>
      <c r="R67" s="56"/>
      <c r="S67" s="56"/>
    </row>
    <row r="68" spans="3:19" x14ac:dyDescent="0.25">
      <c r="N68" s="20"/>
      <c r="O68" s="56"/>
      <c r="P68" s="56"/>
      <c r="Q68" s="56"/>
      <c r="R68" s="56"/>
      <c r="S68" s="56"/>
    </row>
    <row r="69" spans="3:19" x14ac:dyDescent="0.25">
      <c r="N69" s="20"/>
      <c r="O69" s="56"/>
      <c r="P69" s="56"/>
      <c r="Q69" s="56"/>
      <c r="R69" s="56"/>
      <c r="S69" s="56"/>
    </row>
    <row r="70" spans="3:19" x14ac:dyDescent="0.25">
      <c r="N70" s="20"/>
      <c r="O70" s="56"/>
      <c r="P70" s="56"/>
      <c r="Q70" s="56"/>
      <c r="R70" s="56"/>
      <c r="S70" s="56"/>
    </row>
    <row r="71" spans="3:19" x14ac:dyDescent="0.25">
      <c r="N71" s="18"/>
      <c r="O71" s="56"/>
      <c r="P71" s="56"/>
      <c r="Q71" s="56"/>
      <c r="R71" s="56"/>
      <c r="S71" s="56"/>
    </row>
    <row r="72" spans="3:19" x14ac:dyDescent="0.25">
      <c r="C72" s="16"/>
      <c r="D72" s="17"/>
      <c r="E72" s="17"/>
      <c r="F72" s="17"/>
      <c r="G72" s="17"/>
      <c r="H72" s="17"/>
      <c r="I72" s="17"/>
      <c r="J72" s="17"/>
      <c r="K72" s="16"/>
      <c r="N72" s="18"/>
      <c r="O72" s="56"/>
      <c r="P72" s="56"/>
      <c r="Q72" s="56"/>
      <c r="R72" s="56"/>
      <c r="S72" s="56"/>
    </row>
    <row r="73" spans="3:19" x14ac:dyDescent="0.25">
      <c r="O73" s="56"/>
      <c r="P73" s="56"/>
      <c r="Q73" s="56"/>
      <c r="R73" s="56"/>
      <c r="S73" s="56"/>
    </row>
  </sheetData>
  <mergeCells count="2">
    <mergeCell ref="F2:K2"/>
    <mergeCell ref="F4:K4"/>
  </mergeCells>
  <printOptions horizontalCentered="1"/>
  <pageMargins left="0.78749999999999998" right="0.78749999999999998" top="0.78749999999999998" bottom="0.78749999999999998" header="0.51180555555555496" footer="0.51180555555555496"/>
  <pageSetup paperSize="9" firstPageNumber="0"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L121"/>
  <sheetViews>
    <sheetView showGridLines="0" zoomScaleNormal="100" workbookViewId="0">
      <pane ySplit="9" topLeftCell="A10" activePane="bottomLeft" state="frozen"/>
      <selection pane="bottomLeft" activeCell="B9" sqref="B9"/>
    </sheetView>
  </sheetViews>
  <sheetFormatPr baseColWidth="10" defaultColWidth="11.42578125" defaultRowHeight="15" x14ac:dyDescent="0.25"/>
  <cols>
    <col min="1" max="1" width="5.28515625" style="7" customWidth="1"/>
    <col min="2" max="2" width="10.28515625" style="7" customWidth="1"/>
    <col min="3" max="4" width="24.5703125" style="7" customWidth="1"/>
    <col min="5" max="5" width="11.42578125" style="7" customWidth="1"/>
    <col min="6" max="6" width="13.140625" style="7" customWidth="1"/>
    <col min="7" max="7" width="14.42578125" style="7" customWidth="1"/>
    <col min="8" max="8" width="16" style="7" customWidth="1"/>
    <col min="9" max="9" width="13.5703125" style="7" customWidth="1"/>
    <col min="10" max="10" width="17.140625" style="7" customWidth="1"/>
    <col min="11" max="11" width="13.85546875" style="7" customWidth="1"/>
    <col min="12" max="12" width="16.140625" style="7" customWidth="1"/>
    <col min="13" max="13" width="12.5703125" style="7" customWidth="1"/>
    <col min="14" max="14" width="13.42578125" style="7" customWidth="1"/>
    <col min="15" max="1026" width="11.42578125" style="7"/>
  </cols>
  <sheetData>
    <row r="1" spans="2:1026" ht="15" customHeight="1" x14ac:dyDescent="0.25">
      <c r="F1" s="88"/>
      <c r="G1" s="88"/>
      <c r="H1" s="88"/>
      <c r="I1" s="88"/>
      <c r="J1" s="88"/>
      <c r="K1" s="88"/>
    </row>
    <row r="2" spans="2:1026" ht="15" customHeight="1" x14ac:dyDescent="0.25">
      <c r="G2" s="162" t="s">
        <v>260</v>
      </c>
      <c r="H2" s="162"/>
      <c r="I2" s="162"/>
      <c r="J2" s="162"/>
      <c r="K2" s="162"/>
      <c r="L2" s="162"/>
      <c r="M2" s="88"/>
    </row>
    <row r="3" spans="2:1026" ht="15" customHeight="1" x14ac:dyDescent="0.25">
      <c r="G3" s="88"/>
      <c r="I3" s="88"/>
      <c r="J3" s="88"/>
      <c r="K3" s="88"/>
    </row>
    <row r="4" spans="2:1026" ht="15" customHeight="1" x14ac:dyDescent="0.25">
      <c r="G4" s="162" t="s">
        <v>259</v>
      </c>
      <c r="H4" s="162"/>
      <c r="I4" s="162"/>
      <c r="J4" s="162"/>
      <c r="K4" s="162"/>
      <c r="L4" s="162"/>
    </row>
    <row r="8" spans="2:1026" ht="15" customHeight="1" x14ac:dyDescent="0.25"/>
    <row r="9" spans="2:1026" ht="30" customHeight="1" x14ac:dyDescent="0.25">
      <c r="B9" s="74" t="s">
        <v>165</v>
      </c>
      <c r="C9" s="74"/>
      <c r="D9" s="74"/>
      <c r="E9" s="74"/>
      <c r="F9" s="74"/>
      <c r="G9" s="74"/>
      <c r="H9" s="74"/>
      <c r="I9" s="74"/>
      <c r="J9" s="74"/>
      <c r="K9" s="74"/>
      <c r="L9" s="74"/>
      <c r="M9" s="74"/>
      <c r="N9" s="17"/>
    </row>
    <row r="10" spans="2:1026" ht="30" customHeight="1" x14ac:dyDescent="0.25">
      <c r="B10" s="101" t="s">
        <v>166</v>
      </c>
      <c r="C10" s="101"/>
      <c r="D10" s="101"/>
      <c r="F10" s="35"/>
      <c r="G10" s="35"/>
      <c r="H10" s="35"/>
      <c r="I10" s="35"/>
      <c r="J10" s="35"/>
      <c r="K10" s="35"/>
      <c r="L10" s="35"/>
      <c r="M10" s="17"/>
      <c r="N10" s="17"/>
    </row>
    <row r="11" spans="2:1026" ht="15" customHeight="1" x14ac:dyDescent="0.25">
      <c r="B11" s="17"/>
      <c r="C11" s="17"/>
      <c r="D11" s="17"/>
      <c r="E11" s="17"/>
      <c r="F11" s="17"/>
      <c r="G11" s="17"/>
      <c r="H11" s="17"/>
      <c r="I11" s="17"/>
      <c r="J11" s="17"/>
      <c r="K11" s="17"/>
      <c r="L11" s="17"/>
      <c r="M11" s="17"/>
      <c r="N11" s="17"/>
    </row>
    <row r="12" spans="2:1026" ht="23.25" customHeight="1" thickBot="1" x14ac:dyDescent="0.3">
      <c r="B12" s="205" t="s">
        <v>293</v>
      </c>
      <c r="C12" s="223"/>
      <c r="D12" s="224"/>
      <c r="E12" s="201" t="s">
        <v>63</v>
      </c>
      <c r="F12" s="202"/>
      <c r="G12" s="202"/>
      <c r="H12" s="202"/>
      <c r="I12" s="202"/>
      <c r="J12" s="202"/>
      <c r="K12" s="202"/>
      <c r="L12" s="202"/>
      <c r="M12" s="202"/>
      <c r="N12" s="202"/>
    </row>
    <row r="13" spans="2:1026" ht="30.75" customHeight="1" thickBot="1" x14ac:dyDescent="0.3">
      <c r="B13" s="225"/>
      <c r="C13" s="226"/>
      <c r="D13" s="227"/>
      <c r="E13" s="116" t="s">
        <v>65</v>
      </c>
      <c r="F13" s="116" t="s">
        <v>66</v>
      </c>
      <c r="G13" s="116" t="s">
        <v>67</v>
      </c>
      <c r="H13" s="116" t="s">
        <v>257</v>
      </c>
      <c r="I13" s="116" t="s">
        <v>69</v>
      </c>
      <c r="J13" s="116" t="s">
        <v>70</v>
      </c>
      <c r="K13" s="116" t="s">
        <v>71</v>
      </c>
      <c r="L13" s="116" t="s">
        <v>261</v>
      </c>
      <c r="M13" s="116" t="s">
        <v>262</v>
      </c>
      <c r="N13" s="116" t="s">
        <v>72</v>
      </c>
    </row>
    <row r="14" spans="2:1026" ht="15.75" customHeight="1" x14ac:dyDescent="0.25">
      <c r="B14" s="216" t="s">
        <v>163</v>
      </c>
      <c r="C14" s="220" t="s">
        <v>151</v>
      </c>
      <c r="D14" s="129" t="s">
        <v>152</v>
      </c>
      <c r="E14" s="69">
        <v>1926100</v>
      </c>
      <c r="F14" s="69">
        <v>1039048</v>
      </c>
      <c r="G14" s="71">
        <v>2965148</v>
      </c>
      <c r="H14" s="70">
        <v>784262</v>
      </c>
      <c r="I14" s="70">
        <v>11445</v>
      </c>
      <c r="J14" s="71">
        <v>795707</v>
      </c>
      <c r="K14" s="82">
        <v>0.21157609107503481</v>
      </c>
      <c r="L14" s="71">
        <v>3760855</v>
      </c>
      <c r="M14" s="70">
        <v>0</v>
      </c>
      <c r="N14" s="71">
        <v>3760855</v>
      </c>
      <c r="AMK14"/>
      <c r="AML14"/>
    </row>
    <row r="15" spans="2:1026" x14ac:dyDescent="0.25">
      <c r="B15" s="217"/>
      <c r="C15" s="221"/>
      <c r="D15" s="129" t="s">
        <v>153</v>
      </c>
      <c r="E15" s="69">
        <v>482341</v>
      </c>
      <c r="F15" s="69">
        <v>216143</v>
      </c>
      <c r="G15" s="71">
        <v>698484</v>
      </c>
      <c r="H15" s="70">
        <v>54866</v>
      </c>
      <c r="I15" s="70">
        <v>521</v>
      </c>
      <c r="J15" s="71">
        <v>55387</v>
      </c>
      <c r="K15" s="82">
        <v>7.3470129504915299E-2</v>
      </c>
      <c r="L15" s="71">
        <v>753871</v>
      </c>
      <c r="M15" s="70">
        <v>0</v>
      </c>
      <c r="N15" s="71">
        <v>753871</v>
      </c>
      <c r="AMA15"/>
      <c r="AMB15"/>
      <c r="AMC15"/>
      <c r="AMD15"/>
      <c r="AME15"/>
      <c r="AMF15"/>
      <c r="AMG15"/>
      <c r="AMH15"/>
      <c r="AMI15"/>
      <c r="AMJ15"/>
      <c r="AMK15"/>
      <c r="AML15"/>
    </row>
    <row r="16" spans="2:1026" x14ac:dyDescent="0.25">
      <c r="B16" s="217"/>
      <c r="C16" s="222"/>
      <c r="D16" s="138" t="s">
        <v>288</v>
      </c>
      <c r="E16" s="96">
        <v>30534</v>
      </c>
      <c r="F16" s="96">
        <v>14673</v>
      </c>
      <c r="G16" s="89">
        <v>45207</v>
      </c>
      <c r="H16" s="97">
        <v>10196</v>
      </c>
      <c r="I16" s="97">
        <v>111</v>
      </c>
      <c r="J16" s="89">
        <v>10307</v>
      </c>
      <c r="K16" s="87">
        <v>0.18566487732824152</v>
      </c>
      <c r="L16" s="89">
        <v>55514</v>
      </c>
      <c r="M16" s="97">
        <v>0</v>
      </c>
      <c r="N16" s="89">
        <v>55514</v>
      </c>
      <c r="AMA16"/>
      <c r="AMB16"/>
      <c r="AMC16"/>
      <c r="AMD16"/>
      <c r="AME16"/>
      <c r="AMF16"/>
      <c r="AMG16"/>
      <c r="AMH16"/>
      <c r="AMI16"/>
      <c r="AMJ16"/>
      <c r="AMK16"/>
      <c r="AML16"/>
    </row>
    <row r="17" spans="2:1026" ht="15.75" customHeight="1" x14ac:dyDescent="0.25">
      <c r="B17" s="217"/>
      <c r="C17" s="211" t="s">
        <v>289</v>
      </c>
      <c r="D17" s="129" t="s">
        <v>152</v>
      </c>
      <c r="E17" s="69">
        <v>0</v>
      </c>
      <c r="F17" s="69">
        <v>1</v>
      </c>
      <c r="G17" s="71">
        <v>1</v>
      </c>
      <c r="H17" s="70">
        <v>0</v>
      </c>
      <c r="I17" s="70">
        <v>0</v>
      </c>
      <c r="J17" s="71">
        <v>0</v>
      </c>
      <c r="K17" s="82">
        <v>0</v>
      </c>
      <c r="L17" s="71">
        <v>1</v>
      </c>
      <c r="M17" s="70">
        <v>0</v>
      </c>
      <c r="N17" s="71">
        <v>1</v>
      </c>
      <c r="AMA17"/>
      <c r="AMB17"/>
      <c r="AMC17"/>
      <c r="AMD17"/>
      <c r="AME17"/>
      <c r="AMF17"/>
      <c r="AMG17"/>
      <c r="AMH17"/>
      <c r="AMI17"/>
      <c r="AMJ17"/>
      <c r="AMK17"/>
      <c r="AML17"/>
    </row>
    <row r="18" spans="2:1026" x14ac:dyDescent="0.25">
      <c r="B18" s="217"/>
      <c r="C18" s="212"/>
      <c r="D18" s="129" t="s">
        <v>153</v>
      </c>
      <c r="E18" s="69">
        <v>0</v>
      </c>
      <c r="F18" s="69">
        <v>0</v>
      </c>
      <c r="G18" s="71">
        <v>0</v>
      </c>
      <c r="H18" s="70">
        <v>0</v>
      </c>
      <c r="I18" s="70">
        <v>0</v>
      </c>
      <c r="J18" s="71">
        <v>0</v>
      </c>
      <c r="K18" s="82">
        <v>0</v>
      </c>
      <c r="L18" s="71">
        <v>0</v>
      </c>
      <c r="M18" s="70">
        <v>0</v>
      </c>
      <c r="N18" s="71">
        <v>0</v>
      </c>
      <c r="AMA18"/>
      <c r="AMB18"/>
      <c r="AMC18"/>
      <c r="AMD18"/>
      <c r="AME18"/>
      <c r="AMF18"/>
      <c r="AMG18"/>
      <c r="AMH18"/>
      <c r="AMI18"/>
      <c r="AMJ18"/>
      <c r="AMK18"/>
      <c r="AML18"/>
    </row>
    <row r="19" spans="2:1026" x14ac:dyDescent="0.25">
      <c r="B19" s="217"/>
      <c r="C19" s="219"/>
      <c r="D19" s="138" t="s">
        <v>288</v>
      </c>
      <c r="E19" s="96">
        <v>0</v>
      </c>
      <c r="F19" s="96">
        <v>0</v>
      </c>
      <c r="G19" s="89">
        <v>0</v>
      </c>
      <c r="H19" s="97">
        <v>0</v>
      </c>
      <c r="I19" s="97">
        <v>0</v>
      </c>
      <c r="J19" s="89">
        <v>0</v>
      </c>
      <c r="K19" s="87">
        <v>0</v>
      </c>
      <c r="L19" s="89">
        <v>0</v>
      </c>
      <c r="M19" s="97">
        <v>0</v>
      </c>
      <c r="N19" s="89">
        <v>0</v>
      </c>
      <c r="AMA19"/>
      <c r="AMB19"/>
      <c r="AMC19"/>
      <c r="AMD19"/>
      <c r="AME19"/>
      <c r="AMF19"/>
      <c r="AMG19"/>
      <c r="AMH19"/>
      <c r="AMI19"/>
      <c r="AMJ19"/>
      <c r="AMK19"/>
      <c r="AML19"/>
    </row>
    <row r="20" spans="2:1026" x14ac:dyDescent="0.25">
      <c r="B20" s="217"/>
      <c r="C20" s="211" t="s">
        <v>160</v>
      </c>
      <c r="D20" s="129" t="s">
        <v>152</v>
      </c>
      <c r="E20" s="69">
        <v>0</v>
      </c>
      <c r="F20" s="69">
        <v>0</v>
      </c>
      <c r="G20" s="71">
        <v>0</v>
      </c>
      <c r="H20" s="70">
        <v>1</v>
      </c>
      <c r="I20" s="70">
        <v>0</v>
      </c>
      <c r="J20" s="71">
        <v>1</v>
      </c>
      <c r="K20" s="82">
        <v>1</v>
      </c>
      <c r="L20" s="71">
        <v>1</v>
      </c>
      <c r="M20" s="70">
        <v>6</v>
      </c>
      <c r="N20" s="71">
        <v>7</v>
      </c>
      <c r="AMA20"/>
      <c r="AMB20"/>
      <c r="AMC20"/>
      <c r="AMD20"/>
      <c r="AME20"/>
      <c r="AMF20"/>
      <c r="AMG20"/>
      <c r="AMH20"/>
      <c r="AMI20"/>
      <c r="AMJ20"/>
      <c r="AMK20"/>
      <c r="AML20"/>
    </row>
    <row r="21" spans="2:1026" x14ac:dyDescent="0.25">
      <c r="B21" s="217"/>
      <c r="C21" s="212"/>
      <c r="D21" s="129" t="s">
        <v>153</v>
      </c>
      <c r="E21" s="69">
        <v>0</v>
      </c>
      <c r="F21" s="69">
        <v>0</v>
      </c>
      <c r="G21" s="71">
        <v>0</v>
      </c>
      <c r="H21" s="70">
        <v>0</v>
      </c>
      <c r="I21" s="70">
        <v>0</v>
      </c>
      <c r="J21" s="71">
        <v>0</v>
      </c>
      <c r="K21" s="82">
        <v>0</v>
      </c>
      <c r="L21" s="71">
        <v>0</v>
      </c>
      <c r="M21" s="70">
        <v>0</v>
      </c>
      <c r="N21" s="71">
        <v>0</v>
      </c>
      <c r="AMA21"/>
      <c r="AMB21"/>
      <c r="AMC21"/>
      <c r="AMD21"/>
      <c r="AME21"/>
      <c r="AMF21"/>
      <c r="AMG21"/>
      <c r="AMH21"/>
      <c r="AMI21"/>
      <c r="AMJ21"/>
      <c r="AMK21"/>
      <c r="AML21"/>
    </row>
    <row r="22" spans="2:1026" x14ac:dyDescent="0.25">
      <c r="B22" s="217"/>
      <c r="C22" s="219"/>
      <c r="D22" s="138" t="s">
        <v>288</v>
      </c>
      <c r="E22" s="96">
        <v>0</v>
      </c>
      <c r="F22" s="96">
        <v>0</v>
      </c>
      <c r="G22" s="89">
        <v>0</v>
      </c>
      <c r="H22" s="97">
        <v>0</v>
      </c>
      <c r="I22" s="97">
        <v>0</v>
      </c>
      <c r="J22" s="89">
        <v>0</v>
      </c>
      <c r="K22" s="87">
        <v>0</v>
      </c>
      <c r="L22" s="89">
        <v>0</v>
      </c>
      <c r="M22" s="97">
        <v>0</v>
      </c>
      <c r="N22" s="89">
        <v>0</v>
      </c>
      <c r="AMA22"/>
      <c r="AMB22"/>
      <c r="AMC22"/>
      <c r="AMD22"/>
      <c r="AME22"/>
      <c r="AMF22"/>
      <c r="AMG22"/>
      <c r="AMH22"/>
      <c r="AMI22"/>
      <c r="AMJ22"/>
      <c r="AMK22"/>
      <c r="AML22"/>
    </row>
    <row r="23" spans="2:1026" s="140" customFormat="1" ht="15" customHeight="1" x14ac:dyDescent="0.25">
      <c r="B23" s="217"/>
      <c r="C23" s="211" t="s">
        <v>290</v>
      </c>
      <c r="D23" s="129" t="s">
        <v>152</v>
      </c>
      <c r="E23" s="69">
        <v>31772</v>
      </c>
      <c r="F23" s="69">
        <v>11503</v>
      </c>
      <c r="G23" s="71">
        <v>43275</v>
      </c>
      <c r="H23" s="70">
        <v>7738</v>
      </c>
      <c r="I23" s="70">
        <v>88</v>
      </c>
      <c r="J23" s="71">
        <v>7826</v>
      </c>
      <c r="K23" s="82">
        <v>0.15314768791217392</v>
      </c>
      <c r="L23" s="71">
        <v>51101</v>
      </c>
      <c r="M23" s="70">
        <v>958</v>
      </c>
      <c r="N23" s="71">
        <v>52059</v>
      </c>
    </row>
    <row r="24" spans="2:1026" s="140" customFormat="1" x14ac:dyDescent="0.25">
      <c r="B24" s="217"/>
      <c r="C24" s="212"/>
      <c r="D24" s="129" t="s">
        <v>153</v>
      </c>
      <c r="E24" s="69">
        <v>5313</v>
      </c>
      <c r="F24" s="69">
        <v>1589</v>
      </c>
      <c r="G24" s="71">
        <v>6902</v>
      </c>
      <c r="H24" s="70">
        <v>496</v>
      </c>
      <c r="I24" s="70">
        <v>4</v>
      </c>
      <c r="J24" s="71">
        <v>500</v>
      </c>
      <c r="K24" s="82">
        <v>6.7549310997027837E-2</v>
      </c>
      <c r="L24" s="71">
        <v>7402</v>
      </c>
      <c r="M24" s="70">
        <v>0</v>
      </c>
      <c r="N24" s="71">
        <v>7402</v>
      </c>
    </row>
    <row r="25" spans="2:1026" s="140" customFormat="1" ht="15.75" thickBot="1" x14ac:dyDescent="0.3">
      <c r="B25" s="217"/>
      <c r="C25" s="212"/>
      <c r="D25" s="129" t="s">
        <v>288</v>
      </c>
      <c r="E25" s="69">
        <v>319</v>
      </c>
      <c r="F25" s="69">
        <v>89</v>
      </c>
      <c r="G25" s="71">
        <v>408</v>
      </c>
      <c r="H25" s="70">
        <v>85</v>
      </c>
      <c r="I25" s="70">
        <v>0</v>
      </c>
      <c r="J25" s="71">
        <v>85</v>
      </c>
      <c r="K25" s="82">
        <v>0.17241379310344829</v>
      </c>
      <c r="L25" s="71">
        <v>493</v>
      </c>
      <c r="M25" s="70">
        <v>0</v>
      </c>
      <c r="N25" s="71">
        <v>493</v>
      </c>
    </row>
    <row r="26" spans="2:1026" s="140" customFormat="1" ht="15.75" customHeight="1" thickTop="1" x14ac:dyDescent="0.25">
      <c r="B26" s="217"/>
      <c r="C26" s="213" t="s">
        <v>72</v>
      </c>
      <c r="D26" s="147" t="s">
        <v>152</v>
      </c>
      <c r="E26" s="85">
        <v>1957872</v>
      </c>
      <c r="F26" s="85">
        <v>1050552</v>
      </c>
      <c r="G26" s="85">
        <v>3008424</v>
      </c>
      <c r="H26" s="85">
        <v>792001</v>
      </c>
      <c r="I26" s="85">
        <v>11533</v>
      </c>
      <c r="J26" s="85">
        <v>803534</v>
      </c>
      <c r="K26" s="86">
        <v>0.21079298355333401</v>
      </c>
      <c r="L26" s="85">
        <v>3811958</v>
      </c>
      <c r="M26" s="85">
        <v>964</v>
      </c>
      <c r="N26" s="85">
        <v>3812922</v>
      </c>
    </row>
    <row r="27" spans="2:1026" s="140" customFormat="1" x14ac:dyDescent="0.25">
      <c r="B27" s="217"/>
      <c r="C27" s="214"/>
      <c r="D27" s="139" t="s">
        <v>153</v>
      </c>
      <c r="E27" s="80">
        <v>487654</v>
      </c>
      <c r="F27" s="80">
        <v>217732</v>
      </c>
      <c r="G27" s="80">
        <v>705386</v>
      </c>
      <c r="H27" s="80">
        <v>55362</v>
      </c>
      <c r="I27" s="80">
        <v>525</v>
      </c>
      <c r="J27" s="80">
        <v>55887</v>
      </c>
      <c r="K27" s="83">
        <v>7.3412560277324956E-2</v>
      </c>
      <c r="L27" s="80">
        <v>761273</v>
      </c>
      <c r="M27" s="80">
        <v>0</v>
      </c>
      <c r="N27" s="80">
        <v>761273</v>
      </c>
    </row>
    <row r="28" spans="2:1026" s="140" customFormat="1" x14ac:dyDescent="0.25">
      <c r="B28" s="218"/>
      <c r="C28" s="215"/>
      <c r="D28" s="144" t="s">
        <v>288</v>
      </c>
      <c r="E28" s="145">
        <v>30853</v>
      </c>
      <c r="F28" s="145">
        <v>14762</v>
      </c>
      <c r="G28" s="145">
        <v>45615</v>
      </c>
      <c r="H28" s="145">
        <v>10281</v>
      </c>
      <c r="I28" s="145">
        <v>111</v>
      </c>
      <c r="J28" s="145">
        <v>10392</v>
      </c>
      <c r="K28" s="146">
        <v>0.18554823504204832</v>
      </c>
      <c r="L28" s="145">
        <v>56007</v>
      </c>
      <c r="M28" s="145">
        <v>0</v>
      </c>
      <c r="N28" s="145">
        <v>56007</v>
      </c>
    </row>
    <row r="29" spans="2:1026" s="140" customFormat="1" ht="15.75" customHeight="1" x14ac:dyDescent="0.25">
      <c r="B29" s="216" t="s">
        <v>294</v>
      </c>
      <c r="C29" s="211" t="s">
        <v>155</v>
      </c>
      <c r="D29" s="129" t="s">
        <v>152</v>
      </c>
      <c r="E29" s="69">
        <v>42</v>
      </c>
      <c r="F29" s="69">
        <v>17</v>
      </c>
      <c r="G29" s="71">
        <v>59</v>
      </c>
      <c r="H29" s="70">
        <v>19</v>
      </c>
      <c r="I29" s="70">
        <v>0</v>
      </c>
      <c r="J29" s="71">
        <v>19</v>
      </c>
      <c r="K29" s="82">
        <v>0.24358974358974358</v>
      </c>
      <c r="L29" s="71">
        <v>78</v>
      </c>
      <c r="M29" s="70">
        <v>0</v>
      </c>
      <c r="N29" s="71">
        <v>78</v>
      </c>
    </row>
    <row r="30" spans="2:1026" s="140" customFormat="1" x14ac:dyDescent="0.25">
      <c r="B30" s="217"/>
      <c r="C30" s="212"/>
      <c r="D30" s="129" t="s">
        <v>153</v>
      </c>
      <c r="E30" s="69">
        <v>13</v>
      </c>
      <c r="F30" s="69">
        <v>6</v>
      </c>
      <c r="G30" s="71">
        <v>19</v>
      </c>
      <c r="H30" s="70">
        <v>0</v>
      </c>
      <c r="I30" s="70">
        <v>0</v>
      </c>
      <c r="J30" s="71">
        <v>0</v>
      </c>
      <c r="K30" s="82">
        <v>0</v>
      </c>
      <c r="L30" s="71">
        <v>19</v>
      </c>
      <c r="M30" s="70">
        <v>0</v>
      </c>
      <c r="N30" s="71">
        <v>19</v>
      </c>
    </row>
    <row r="31" spans="2:1026" s="140" customFormat="1" x14ac:dyDescent="0.25">
      <c r="B31" s="217"/>
      <c r="C31" s="219"/>
      <c r="D31" s="138" t="s">
        <v>288</v>
      </c>
      <c r="E31" s="96">
        <v>0</v>
      </c>
      <c r="F31" s="96">
        <v>0</v>
      </c>
      <c r="G31" s="89">
        <v>0</v>
      </c>
      <c r="H31" s="97">
        <v>0</v>
      </c>
      <c r="I31" s="97">
        <v>0</v>
      </c>
      <c r="J31" s="89">
        <v>0</v>
      </c>
      <c r="K31" s="87">
        <v>0</v>
      </c>
      <c r="L31" s="89">
        <v>0</v>
      </c>
      <c r="M31" s="97">
        <v>0</v>
      </c>
      <c r="N31" s="89">
        <v>0</v>
      </c>
    </row>
    <row r="32" spans="2:1026" s="140" customFormat="1" ht="15.75" customHeight="1" x14ac:dyDescent="0.25">
      <c r="B32" s="217"/>
      <c r="C32" s="211" t="s">
        <v>156</v>
      </c>
      <c r="D32" s="129" t="s">
        <v>152</v>
      </c>
      <c r="E32" s="69">
        <v>6797</v>
      </c>
      <c r="F32" s="69">
        <v>3987</v>
      </c>
      <c r="G32" s="71">
        <v>10784</v>
      </c>
      <c r="H32" s="70">
        <v>6351</v>
      </c>
      <c r="I32" s="70">
        <v>99</v>
      </c>
      <c r="J32" s="71">
        <v>6450</v>
      </c>
      <c r="K32" s="82">
        <v>0.37426018335847744</v>
      </c>
      <c r="L32" s="71">
        <v>17234</v>
      </c>
      <c r="M32" s="70">
        <v>0</v>
      </c>
      <c r="N32" s="71">
        <v>17234</v>
      </c>
    </row>
    <row r="33" spans="2:14" s="140" customFormat="1" x14ac:dyDescent="0.25">
      <c r="B33" s="217"/>
      <c r="C33" s="212"/>
      <c r="D33" s="129" t="s">
        <v>153</v>
      </c>
      <c r="E33" s="69">
        <v>3869</v>
      </c>
      <c r="F33" s="69">
        <v>1778</v>
      </c>
      <c r="G33" s="71">
        <v>5647</v>
      </c>
      <c r="H33" s="70">
        <v>610</v>
      </c>
      <c r="I33" s="70">
        <v>7</v>
      </c>
      <c r="J33" s="71">
        <v>617</v>
      </c>
      <c r="K33" s="82">
        <v>9.8499361430395907E-2</v>
      </c>
      <c r="L33" s="71">
        <v>6264</v>
      </c>
      <c r="M33" s="70">
        <v>0</v>
      </c>
      <c r="N33" s="71">
        <v>6264</v>
      </c>
    </row>
    <row r="34" spans="2:14" s="140" customFormat="1" x14ac:dyDescent="0.25">
      <c r="B34" s="217"/>
      <c r="C34" s="219"/>
      <c r="D34" s="138" t="s">
        <v>288</v>
      </c>
      <c r="E34" s="96">
        <v>329</v>
      </c>
      <c r="F34" s="96">
        <v>169</v>
      </c>
      <c r="G34" s="89">
        <v>498</v>
      </c>
      <c r="H34" s="97">
        <v>136</v>
      </c>
      <c r="I34" s="97">
        <v>2</v>
      </c>
      <c r="J34" s="89">
        <v>138</v>
      </c>
      <c r="K34" s="87">
        <v>0.21698113207547171</v>
      </c>
      <c r="L34" s="89">
        <v>636</v>
      </c>
      <c r="M34" s="97">
        <v>0</v>
      </c>
      <c r="N34" s="89">
        <v>636</v>
      </c>
    </row>
    <row r="35" spans="2:14" s="140" customFormat="1" ht="15.75" customHeight="1" x14ac:dyDescent="0.25">
      <c r="B35" s="217"/>
      <c r="C35" s="211" t="s">
        <v>157</v>
      </c>
      <c r="D35" s="129" t="s">
        <v>152</v>
      </c>
      <c r="E35" s="69">
        <v>2422</v>
      </c>
      <c r="F35" s="69">
        <v>499</v>
      </c>
      <c r="G35" s="71">
        <v>2921</v>
      </c>
      <c r="H35" s="70">
        <v>969</v>
      </c>
      <c r="I35" s="70">
        <v>4</v>
      </c>
      <c r="J35" s="71">
        <v>973</v>
      </c>
      <c r="K35" s="82">
        <v>0.24987159732922445</v>
      </c>
      <c r="L35" s="71">
        <v>3894</v>
      </c>
      <c r="M35" s="70">
        <v>0</v>
      </c>
      <c r="N35" s="71">
        <v>3894</v>
      </c>
    </row>
    <row r="36" spans="2:14" s="140" customFormat="1" x14ac:dyDescent="0.25">
      <c r="B36" s="217"/>
      <c r="C36" s="212"/>
      <c r="D36" s="129" t="s">
        <v>153</v>
      </c>
      <c r="E36" s="69">
        <v>1000</v>
      </c>
      <c r="F36" s="69">
        <v>180</v>
      </c>
      <c r="G36" s="71">
        <v>1180</v>
      </c>
      <c r="H36" s="70">
        <v>54</v>
      </c>
      <c r="I36" s="70">
        <v>0</v>
      </c>
      <c r="J36" s="71">
        <v>54</v>
      </c>
      <c r="K36" s="82">
        <v>4.3760129659643439E-2</v>
      </c>
      <c r="L36" s="71">
        <v>1234</v>
      </c>
      <c r="M36" s="70">
        <v>0</v>
      </c>
      <c r="N36" s="71">
        <v>1234</v>
      </c>
    </row>
    <row r="37" spans="2:14" s="140" customFormat="1" x14ac:dyDescent="0.25">
      <c r="B37" s="217"/>
      <c r="C37" s="219"/>
      <c r="D37" s="138" t="s">
        <v>288</v>
      </c>
      <c r="E37" s="96">
        <v>39</v>
      </c>
      <c r="F37" s="96">
        <v>5</v>
      </c>
      <c r="G37" s="89">
        <v>44</v>
      </c>
      <c r="H37" s="97">
        <v>8</v>
      </c>
      <c r="I37" s="97">
        <v>0</v>
      </c>
      <c r="J37" s="89">
        <v>8</v>
      </c>
      <c r="K37" s="87">
        <v>0.15384615384615385</v>
      </c>
      <c r="L37" s="89">
        <v>52</v>
      </c>
      <c r="M37" s="97">
        <v>0</v>
      </c>
      <c r="N37" s="89">
        <v>52</v>
      </c>
    </row>
    <row r="38" spans="2:14" s="140" customFormat="1" ht="15.75" customHeight="1" x14ac:dyDescent="0.25">
      <c r="B38" s="217"/>
      <c r="C38" s="211" t="s">
        <v>292</v>
      </c>
      <c r="D38" s="129" t="s">
        <v>152</v>
      </c>
      <c r="E38" s="69">
        <v>1240</v>
      </c>
      <c r="F38" s="69">
        <v>283</v>
      </c>
      <c r="G38" s="71">
        <v>1523</v>
      </c>
      <c r="H38" s="70">
        <v>391</v>
      </c>
      <c r="I38" s="70">
        <v>8</v>
      </c>
      <c r="J38" s="71">
        <v>399</v>
      </c>
      <c r="K38" s="82">
        <v>0.20759625390218522</v>
      </c>
      <c r="L38" s="71">
        <v>1922</v>
      </c>
      <c r="M38" s="70">
        <v>0</v>
      </c>
      <c r="N38" s="71">
        <v>1922</v>
      </c>
    </row>
    <row r="39" spans="2:14" s="140" customFormat="1" x14ac:dyDescent="0.25">
      <c r="B39" s="217"/>
      <c r="C39" s="212"/>
      <c r="D39" s="129" t="s">
        <v>153</v>
      </c>
      <c r="E39" s="69">
        <v>341</v>
      </c>
      <c r="F39" s="69">
        <v>85</v>
      </c>
      <c r="G39" s="71">
        <v>426</v>
      </c>
      <c r="H39" s="70">
        <v>28</v>
      </c>
      <c r="I39" s="70">
        <v>0</v>
      </c>
      <c r="J39" s="71">
        <v>28</v>
      </c>
      <c r="K39" s="82">
        <v>6.1674008810572688E-2</v>
      </c>
      <c r="L39" s="71">
        <v>454</v>
      </c>
      <c r="M39" s="70">
        <v>0</v>
      </c>
      <c r="N39" s="71">
        <v>454</v>
      </c>
    </row>
    <row r="40" spans="2:14" s="140" customFormat="1" x14ac:dyDescent="0.25">
      <c r="B40" s="217"/>
      <c r="C40" s="219"/>
      <c r="D40" s="138" t="s">
        <v>288</v>
      </c>
      <c r="E40" s="96">
        <v>20</v>
      </c>
      <c r="F40" s="96">
        <v>9</v>
      </c>
      <c r="G40" s="89">
        <v>29</v>
      </c>
      <c r="H40" s="97">
        <v>7</v>
      </c>
      <c r="I40" s="97">
        <v>0</v>
      </c>
      <c r="J40" s="89">
        <v>7</v>
      </c>
      <c r="K40" s="87">
        <v>0.19444444444444445</v>
      </c>
      <c r="L40" s="89">
        <v>36</v>
      </c>
      <c r="M40" s="97">
        <v>0</v>
      </c>
      <c r="N40" s="89">
        <v>36</v>
      </c>
    </row>
    <row r="41" spans="2:14" s="140" customFormat="1" ht="15.75" customHeight="1" x14ac:dyDescent="0.25">
      <c r="B41" s="217"/>
      <c r="C41" s="211" t="s">
        <v>158</v>
      </c>
      <c r="D41" s="129" t="s">
        <v>152</v>
      </c>
      <c r="E41" s="69">
        <v>9151</v>
      </c>
      <c r="F41" s="69">
        <v>1682</v>
      </c>
      <c r="G41" s="71">
        <v>10833</v>
      </c>
      <c r="H41" s="70">
        <v>4170</v>
      </c>
      <c r="I41" s="70">
        <v>55</v>
      </c>
      <c r="J41" s="71">
        <v>4225</v>
      </c>
      <c r="K41" s="82">
        <v>0.28058175056448398</v>
      </c>
      <c r="L41" s="71">
        <v>15058</v>
      </c>
      <c r="M41" s="70">
        <v>0</v>
      </c>
      <c r="N41" s="71">
        <v>15058</v>
      </c>
    </row>
    <row r="42" spans="2:14" s="140" customFormat="1" x14ac:dyDescent="0.25">
      <c r="B42" s="217"/>
      <c r="C42" s="212"/>
      <c r="D42" s="129" t="s">
        <v>153</v>
      </c>
      <c r="E42" s="69">
        <v>2754</v>
      </c>
      <c r="F42" s="69">
        <v>684</v>
      </c>
      <c r="G42" s="71">
        <v>3438</v>
      </c>
      <c r="H42" s="70">
        <v>401</v>
      </c>
      <c r="I42" s="70">
        <v>4</v>
      </c>
      <c r="J42" s="71">
        <v>405</v>
      </c>
      <c r="K42" s="82">
        <v>0.1053864168618267</v>
      </c>
      <c r="L42" s="71">
        <v>3843</v>
      </c>
      <c r="M42" s="70">
        <v>0</v>
      </c>
      <c r="N42" s="71">
        <v>3843</v>
      </c>
    </row>
    <row r="43" spans="2:14" s="140" customFormat="1" x14ac:dyDescent="0.25">
      <c r="B43" s="217"/>
      <c r="C43" s="219"/>
      <c r="D43" s="138" t="s">
        <v>288</v>
      </c>
      <c r="E43" s="96">
        <v>268</v>
      </c>
      <c r="F43" s="96">
        <v>73</v>
      </c>
      <c r="G43" s="89">
        <v>341</v>
      </c>
      <c r="H43" s="97">
        <v>49</v>
      </c>
      <c r="I43" s="97">
        <v>1</v>
      </c>
      <c r="J43" s="89">
        <v>50</v>
      </c>
      <c r="K43" s="87">
        <v>0.12787723785166241</v>
      </c>
      <c r="L43" s="89">
        <v>391</v>
      </c>
      <c r="M43" s="97">
        <v>0</v>
      </c>
      <c r="N43" s="89">
        <v>391</v>
      </c>
    </row>
    <row r="44" spans="2:14" s="140" customFormat="1" ht="15.75" customHeight="1" x14ac:dyDescent="0.25">
      <c r="B44" s="217"/>
      <c r="C44" s="211" t="s">
        <v>159</v>
      </c>
      <c r="D44" s="129" t="s">
        <v>152</v>
      </c>
      <c r="E44" s="69">
        <v>45742</v>
      </c>
      <c r="F44" s="69">
        <v>8655</v>
      </c>
      <c r="G44" s="71">
        <v>54397</v>
      </c>
      <c r="H44" s="70">
        <v>13505</v>
      </c>
      <c r="I44" s="70">
        <v>186</v>
      </c>
      <c r="J44" s="71">
        <v>13691</v>
      </c>
      <c r="K44" s="82">
        <v>0.20107801668429093</v>
      </c>
      <c r="L44" s="71">
        <v>68088</v>
      </c>
      <c r="M44" s="70">
        <v>0</v>
      </c>
      <c r="N44" s="71">
        <v>68088</v>
      </c>
    </row>
    <row r="45" spans="2:14" s="140" customFormat="1" x14ac:dyDescent="0.25">
      <c r="B45" s="217"/>
      <c r="C45" s="212"/>
      <c r="D45" s="129" t="s">
        <v>153</v>
      </c>
      <c r="E45" s="69">
        <v>17374</v>
      </c>
      <c r="F45" s="69">
        <v>4044</v>
      </c>
      <c r="G45" s="71">
        <v>21418</v>
      </c>
      <c r="H45" s="70">
        <v>1592</v>
      </c>
      <c r="I45" s="70">
        <v>5</v>
      </c>
      <c r="J45" s="71">
        <v>1597</v>
      </c>
      <c r="K45" s="82">
        <v>6.9389528568325004E-2</v>
      </c>
      <c r="L45" s="71">
        <v>23015</v>
      </c>
      <c r="M45" s="70">
        <v>0</v>
      </c>
      <c r="N45" s="71">
        <v>23015</v>
      </c>
    </row>
    <row r="46" spans="2:14" s="140" customFormat="1" x14ac:dyDescent="0.25">
      <c r="B46" s="217"/>
      <c r="C46" s="219"/>
      <c r="D46" s="138" t="s">
        <v>288</v>
      </c>
      <c r="E46" s="96">
        <v>1307</v>
      </c>
      <c r="F46" s="96">
        <v>291</v>
      </c>
      <c r="G46" s="89">
        <v>1598</v>
      </c>
      <c r="H46" s="97">
        <v>206</v>
      </c>
      <c r="I46" s="97">
        <v>2</v>
      </c>
      <c r="J46" s="89">
        <v>208</v>
      </c>
      <c r="K46" s="87">
        <v>0.11517165005537099</v>
      </c>
      <c r="L46" s="89">
        <v>1806</v>
      </c>
      <c r="M46" s="97">
        <v>0</v>
      </c>
      <c r="N46" s="89">
        <v>1806</v>
      </c>
    </row>
    <row r="47" spans="2:14" s="140" customFormat="1" ht="15.75" customHeight="1" x14ac:dyDescent="0.25">
      <c r="B47" s="217"/>
      <c r="C47" s="211" t="s">
        <v>160</v>
      </c>
      <c r="D47" s="129" t="s">
        <v>152</v>
      </c>
      <c r="E47" s="69">
        <v>23</v>
      </c>
      <c r="F47" s="69">
        <v>8</v>
      </c>
      <c r="G47" s="71">
        <v>31</v>
      </c>
      <c r="H47" s="70">
        <v>17</v>
      </c>
      <c r="I47" s="70">
        <v>1</v>
      </c>
      <c r="J47" s="71">
        <v>18</v>
      </c>
      <c r="K47" s="82">
        <v>0.36734693877551022</v>
      </c>
      <c r="L47" s="71">
        <v>49</v>
      </c>
      <c r="M47" s="70">
        <v>0</v>
      </c>
      <c r="N47" s="71">
        <v>49</v>
      </c>
    </row>
    <row r="48" spans="2:14" s="140" customFormat="1" x14ac:dyDescent="0.25">
      <c r="B48" s="217"/>
      <c r="C48" s="212"/>
      <c r="D48" s="129" t="s">
        <v>153</v>
      </c>
      <c r="E48" s="69">
        <v>13</v>
      </c>
      <c r="F48" s="69">
        <v>2</v>
      </c>
      <c r="G48" s="71">
        <v>15</v>
      </c>
      <c r="H48" s="70">
        <v>2</v>
      </c>
      <c r="I48" s="70">
        <v>0</v>
      </c>
      <c r="J48" s="71">
        <v>2</v>
      </c>
      <c r="K48" s="82">
        <v>0.11764705882352941</v>
      </c>
      <c r="L48" s="71">
        <v>17</v>
      </c>
      <c r="M48" s="70">
        <v>0</v>
      </c>
      <c r="N48" s="71">
        <v>17</v>
      </c>
    </row>
    <row r="49" spans="2:14" s="140" customFormat="1" x14ac:dyDescent="0.25">
      <c r="B49" s="217"/>
      <c r="C49" s="219"/>
      <c r="D49" s="138" t="s">
        <v>288</v>
      </c>
      <c r="E49" s="96">
        <v>2</v>
      </c>
      <c r="F49" s="96">
        <v>0</v>
      </c>
      <c r="G49" s="89">
        <v>2</v>
      </c>
      <c r="H49" s="97">
        <v>0</v>
      </c>
      <c r="I49" s="97">
        <v>0</v>
      </c>
      <c r="J49" s="89">
        <v>0</v>
      </c>
      <c r="K49" s="87">
        <v>0</v>
      </c>
      <c r="L49" s="89">
        <v>2</v>
      </c>
      <c r="M49" s="97">
        <v>0</v>
      </c>
      <c r="N49" s="89">
        <v>2</v>
      </c>
    </row>
    <row r="50" spans="2:14" s="140" customFormat="1" ht="15.75" customHeight="1" x14ac:dyDescent="0.25">
      <c r="B50" s="217"/>
      <c r="C50" s="211" t="s">
        <v>161</v>
      </c>
      <c r="D50" s="129" t="s">
        <v>152</v>
      </c>
      <c r="E50" s="69">
        <v>29</v>
      </c>
      <c r="F50" s="69">
        <v>14</v>
      </c>
      <c r="G50" s="71">
        <v>43</v>
      </c>
      <c r="H50" s="70">
        <v>42</v>
      </c>
      <c r="I50" s="70">
        <v>2</v>
      </c>
      <c r="J50" s="71">
        <v>44</v>
      </c>
      <c r="K50" s="82">
        <v>0.50574712643678166</v>
      </c>
      <c r="L50" s="71">
        <v>87</v>
      </c>
      <c r="M50" s="70">
        <v>0</v>
      </c>
      <c r="N50" s="71">
        <v>87</v>
      </c>
    </row>
    <row r="51" spans="2:14" s="140" customFormat="1" x14ac:dyDescent="0.25">
      <c r="B51" s="217"/>
      <c r="C51" s="212"/>
      <c r="D51" s="129" t="s">
        <v>153</v>
      </c>
      <c r="E51" s="69">
        <v>21</v>
      </c>
      <c r="F51" s="69">
        <v>8</v>
      </c>
      <c r="G51" s="71">
        <v>29</v>
      </c>
      <c r="H51" s="70">
        <v>13</v>
      </c>
      <c r="I51" s="70">
        <v>0</v>
      </c>
      <c r="J51" s="71">
        <v>13</v>
      </c>
      <c r="K51" s="82">
        <v>0.30952380952380953</v>
      </c>
      <c r="L51" s="71">
        <v>42</v>
      </c>
      <c r="M51" s="70">
        <v>0</v>
      </c>
      <c r="N51" s="71">
        <v>42</v>
      </c>
    </row>
    <row r="52" spans="2:14" s="140" customFormat="1" ht="15.75" thickBot="1" x14ac:dyDescent="0.3">
      <c r="B52" s="217"/>
      <c r="C52" s="212"/>
      <c r="D52" s="129" t="s">
        <v>288</v>
      </c>
      <c r="E52" s="69">
        <v>7</v>
      </c>
      <c r="F52" s="69">
        <v>2</v>
      </c>
      <c r="G52" s="71">
        <v>9</v>
      </c>
      <c r="H52" s="70">
        <v>0</v>
      </c>
      <c r="I52" s="70">
        <v>0</v>
      </c>
      <c r="J52" s="71">
        <v>0</v>
      </c>
      <c r="K52" s="82">
        <v>0</v>
      </c>
      <c r="L52" s="71">
        <v>9</v>
      </c>
      <c r="M52" s="70">
        <v>0</v>
      </c>
      <c r="N52" s="71">
        <v>9</v>
      </c>
    </row>
    <row r="53" spans="2:14" s="140" customFormat="1" ht="15.75" customHeight="1" thickTop="1" x14ac:dyDescent="0.25">
      <c r="B53" s="217"/>
      <c r="C53" s="213" t="s">
        <v>72</v>
      </c>
      <c r="D53" s="147" t="s">
        <v>152</v>
      </c>
      <c r="E53" s="85">
        <v>9290</v>
      </c>
      <c r="F53" s="85">
        <v>4517</v>
      </c>
      <c r="G53" s="85">
        <v>13807</v>
      </c>
      <c r="H53" s="85">
        <v>7381</v>
      </c>
      <c r="I53" s="85">
        <v>105</v>
      </c>
      <c r="J53" s="85">
        <v>7486</v>
      </c>
      <c r="K53" s="86">
        <v>0.35157093880618046</v>
      </c>
      <c r="L53" s="85">
        <v>21293</v>
      </c>
      <c r="M53" s="85">
        <v>0</v>
      </c>
      <c r="N53" s="85">
        <v>21293</v>
      </c>
    </row>
    <row r="54" spans="2:14" s="140" customFormat="1" x14ac:dyDescent="0.25">
      <c r="B54" s="217"/>
      <c r="C54" s="214"/>
      <c r="D54" s="139" t="s">
        <v>153</v>
      </c>
      <c r="E54" s="80">
        <v>4903</v>
      </c>
      <c r="F54" s="80">
        <v>1972</v>
      </c>
      <c r="G54" s="80">
        <v>6875</v>
      </c>
      <c r="H54" s="80">
        <v>677</v>
      </c>
      <c r="I54" s="80">
        <v>7</v>
      </c>
      <c r="J54" s="80">
        <v>684</v>
      </c>
      <c r="K54" s="83">
        <v>9.0488159809498606E-2</v>
      </c>
      <c r="L54" s="80">
        <v>7559</v>
      </c>
      <c r="M54" s="80">
        <v>0</v>
      </c>
      <c r="N54" s="80">
        <v>7559</v>
      </c>
    </row>
    <row r="55" spans="2:14" s="140" customFormat="1" x14ac:dyDescent="0.25">
      <c r="B55" s="218"/>
      <c r="C55" s="215"/>
      <c r="D55" s="144" t="s">
        <v>288</v>
      </c>
      <c r="E55" s="145">
        <v>375</v>
      </c>
      <c r="F55" s="145">
        <v>176</v>
      </c>
      <c r="G55" s="145">
        <v>551</v>
      </c>
      <c r="H55" s="145">
        <v>144</v>
      </c>
      <c r="I55" s="145">
        <v>2</v>
      </c>
      <c r="J55" s="145">
        <v>146</v>
      </c>
      <c r="K55" s="146">
        <v>0.20946915351506457</v>
      </c>
      <c r="L55" s="145">
        <v>697</v>
      </c>
      <c r="M55" s="145">
        <v>0</v>
      </c>
      <c r="N55" s="145">
        <v>697</v>
      </c>
    </row>
    <row r="56" spans="2:14" s="140" customFormat="1" ht="15.75" customHeight="1" x14ac:dyDescent="0.25">
      <c r="B56" s="143"/>
      <c r="C56" s="142"/>
      <c r="D56" s="141"/>
    </row>
    <row r="57" spans="2:14" x14ac:dyDescent="0.25">
      <c r="B57" s="150" t="s">
        <v>291</v>
      </c>
      <c r="C57" s="17"/>
      <c r="D57" s="17"/>
      <c r="E57" s="17"/>
      <c r="F57" s="17"/>
      <c r="G57" s="17"/>
      <c r="H57" s="17"/>
      <c r="I57" s="17"/>
      <c r="J57" s="17"/>
      <c r="K57" s="17"/>
      <c r="L57" s="17"/>
      <c r="M57" s="17"/>
      <c r="N57" s="17"/>
    </row>
    <row r="58" spans="2:14" ht="17.25" x14ac:dyDescent="0.25">
      <c r="B58" s="92" t="s">
        <v>311</v>
      </c>
      <c r="C58" s="17"/>
      <c r="D58" s="17"/>
      <c r="E58" s="17"/>
      <c r="F58" s="17"/>
      <c r="G58" s="17"/>
      <c r="H58" s="17"/>
      <c r="I58" s="17"/>
      <c r="J58" s="17"/>
      <c r="K58" s="17"/>
      <c r="L58" s="17"/>
      <c r="M58" s="17"/>
      <c r="N58" s="17"/>
    </row>
    <row r="59" spans="2:14" x14ac:dyDescent="0.25">
      <c r="B59" s="127"/>
      <c r="C59" s="17"/>
      <c r="D59" s="17"/>
      <c r="E59" s="17"/>
      <c r="F59" s="17"/>
      <c r="G59" s="17"/>
      <c r="H59" s="17"/>
      <c r="I59" s="17"/>
      <c r="J59" s="17"/>
      <c r="K59" s="17"/>
      <c r="L59" s="17"/>
      <c r="M59" s="17"/>
      <c r="N59" s="17"/>
    </row>
    <row r="60" spans="2:14" ht="13.5" customHeight="1" x14ac:dyDescent="0.25">
      <c r="C60" s="17"/>
      <c r="D60" s="17"/>
      <c r="F60" s="17"/>
      <c r="G60" s="17"/>
      <c r="H60" s="17"/>
      <c r="I60" s="17"/>
      <c r="J60" s="17"/>
      <c r="K60" s="17"/>
      <c r="L60" s="17"/>
      <c r="M60" s="17"/>
      <c r="N60" s="17"/>
    </row>
    <row r="61" spans="2:14" x14ac:dyDescent="0.25">
      <c r="B61" s="101" t="s">
        <v>167</v>
      </c>
      <c r="C61" s="17"/>
      <c r="D61" s="17"/>
      <c r="E61" s="17"/>
      <c r="F61" s="17"/>
      <c r="G61" s="17"/>
      <c r="H61" s="17"/>
      <c r="I61" s="17"/>
      <c r="J61" s="17"/>
      <c r="K61" s="17"/>
      <c r="L61" s="17"/>
      <c r="M61" s="17"/>
      <c r="N61" s="17"/>
    </row>
    <row r="62" spans="2:14" s="140" customFormat="1" ht="23.25" customHeight="1" x14ac:dyDescent="0.25">
      <c r="B62" s="148"/>
      <c r="C62" s="148"/>
      <c r="D62" s="148"/>
      <c r="E62" s="148"/>
      <c r="F62" s="148"/>
      <c r="G62" s="149"/>
      <c r="H62" s="149"/>
      <c r="I62" s="149"/>
      <c r="J62" s="149"/>
      <c r="K62" s="149"/>
      <c r="L62" s="149"/>
      <c r="M62" s="149"/>
      <c r="N62" s="149"/>
    </row>
    <row r="63" spans="2:14" ht="23.25" customHeight="1" thickBot="1" x14ac:dyDescent="0.3">
      <c r="B63" s="205" t="s">
        <v>293</v>
      </c>
      <c r="C63" s="223"/>
      <c r="D63" s="224"/>
      <c r="E63" s="201" t="s">
        <v>63</v>
      </c>
      <c r="F63" s="202"/>
      <c r="G63" s="202"/>
      <c r="H63" s="202"/>
      <c r="I63" s="202"/>
      <c r="J63" s="202"/>
      <c r="K63" s="202"/>
      <c r="L63" s="202"/>
      <c r="M63" s="202"/>
      <c r="N63" s="202"/>
    </row>
    <row r="64" spans="2:14" ht="30.75" customHeight="1" thickBot="1" x14ac:dyDescent="0.3">
      <c r="B64" s="225"/>
      <c r="C64" s="226"/>
      <c r="D64" s="227"/>
      <c r="E64" s="116" t="s">
        <v>65</v>
      </c>
      <c r="F64" s="116" t="s">
        <v>66</v>
      </c>
      <c r="G64" s="116" t="s">
        <v>67</v>
      </c>
      <c r="H64" s="116" t="s">
        <v>257</v>
      </c>
      <c r="I64" s="116" t="s">
        <v>69</v>
      </c>
      <c r="J64" s="116" t="s">
        <v>70</v>
      </c>
      <c r="K64" s="116" t="s">
        <v>71</v>
      </c>
      <c r="L64" s="116" t="s">
        <v>261</v>
      </c>
      <c r="M64" s="116" t="s">
        <v>262</v>
      </c>
      <c r="N64" s="116" t="s">
        <v>72</v>
      </c>
    </row>
    <row r="65" spans="2:1026" ht="15.75" customHeight="1" x14ac:dyDescent="0.25">
      <c r="B65" s="216" t="s">
        <v>163</v>
      </c>
      <c r="C65" s="220" t="s">
        <v>151</v>
      </c>
      <c r="D65" s="129" t="s">
        <v>152</v>
      </c>
      <c r="E65" s="69">
        <v>8790</v>
      </c>
      <c r="F65" s="69">
        <v>2205</v>
      </c>
      <c r="G65" s="71">
        <v>10995</v>
      </c>
      <c r="H65" s="70">
        <v>4297</v>
      </c>
      <c r="I65" s="70">
        <v>22</v>
      </c>
      <c r="J65" s="71">
        <v>4319</v>
      </c>
      <c r="K65" s="82">
        <v>0.282029515476035</v>
      </c>
      <c r="L65" s="71">
        <v>15314</v>
      </c>
      <c r="M65" s="70">
        <v>0</v>
      </c>
      <c r="N65" s="71">
        <v>15314</v>
      </c>
      <c r="AMK65"/>
      <c r="AML65"/>
    </row>
    <row r="66" spans="2:1026" x14ac:dyDescent="0.25">
      <c r="B66" s="217"/>
      <c r="C66" s="221"/>
      <c r="D66" s="129" t="s">
        <v>153</v>
      </c>
      <c r="E66" s="69">
        <v>2615</v>
      </c>
      <c r="F66" s="69">
        <v>607</v>
      </c>
      <c r="G66" s="71">
        <v>3222</v>
      </c>
      <c r="H66" s="70">
        <v>117</v>
      </c>
      <c r="I66" s="70">
        <v>0</v>
      </c>
      <c r="J66" s="71">
        <v>117</v>
      </c>
      <c r="K66" s="82">
        <v>3.5040431266846361E-2</v>
      </c>
      <c r="L66" s="71">
        <v>3339</v>
      </c>
      <c r="M66" s="70">
        <v>0</v>
      </c>
      <c r="N66" s="71">
        <v>3339</v>
      </c>
      <c r="AMA66"/>
      <c r="AMB66"/>
      <c r="AMC66"/>
      <c r="AMD66"/>
      <c r="AME66"/>
      <c r="AMF66"/>
      <c r="AMG66"/>
      <c r="AMH66"/>
      <c r="AMI66"/>
      <c r="AMJ66"/>
      <c r="AMK66"/>
      <c r="AML66"/>
    </row>
    <row r="67" spans="2:1026" x14ac:dyDescent="0.25">
      <c r="B67" s="217"/>
      <c r="C67" s="222"/>
      <c r="D67" s="138" t="s">
        <v>288</v>
      </c>
      <c r="E67" s="96">
        <v>56</v>
      </c>
      <c r="F67" s="96">
        <v>14</v>
      </c>
      <c r="G67" s="89">
        <v>70</v>
      </c>
      <c r="H67" s="97">
        <v>5</v>
      </c>
      <c r="I67" s="97">
        <v>0</v>
      </c>
      <c r="J67" s="89">
        <v>5</v>
      </c>
      <c r="K67" s="87">
        <v>6.6666666666666666E-2</v>
      </c>
      <c r="L67" s="89">
        <v>75</v>
      </c>
      <c r="M67" s="97">
        <v>0</v>
      </c>
      <c r="N67" s="89">
        <v>75</v>
      </c>
      <c r="AMA67"/>
      <c r="AMB67"/>
      <c r="AMC67"/>
      <c r="AMD67"/>
      <c r="AME67"/>
      <c r="AMF67"/>
      <c r="AMG67"/>
      <c r="AMH67"/>
      <c r="AMI67"/>
      <c r="AMJ67"/>
      <c r="AMK67"/>
      <c r="AML67"/>
    </row>
    <row r="68" spans="2:1026" s="140" customFormat="1" ht="15" customHeight="1" x14ac:dyDescent="0.25">
      <c r="B68" s="217"/>
      <c r="C68" s="211" t="s">
        <v>290</v>
      </c>
      <c r="D68" s="129" t="s">
        <v>152</v>
      </c>
      <c r="E68" s="69">
        <v>255</v>
      </c>
      <c r="F68" s="69">
        <v>55</v>
      </c>
      <c r="G68" s="71">
        <v>310</v>
      </c>
      <c r="H68" s="70">
        <v>90</v>
      </c>
      <c r="I68" s="70">
        <v>0</v>
      </c>
      <c r="J68" s="71">
        <v>90</v>
      </c>
      <c r="K68" s="82">
        <v>0.22500000000000001</v>
      </c>
      <c r="L68" s="71">
        <v>400</v>
      </c>
      <c r="M68" s="70">
        <v>0</v>
      </c>
      <c r="N68" s="71">
        <v>400</v>
      </c>
    </row>
    <row r="69" spans="2:1026" s="140" customFormat="1" x14ac:dyDescent="0.25">
      <c r="B69" s="217"/>
      <c r="C69" s="212"/>
      <c r="D69" s="129" t="s">
        <v>153</v>
      </c>
      <c r="E69" s="69">
        <v>66</v>
      </c>
      <c r="F69" s="69">
        <v>11</v>
      </c>
      <c r="G69" s="71">
        <v>77</v>
      </c>
      <c r="H69" s="70">
        <v>2</v>
      </c>
      <c r="I69" s="70">
        <v>0</v>
      </c>
      <c r="J69" s="71">
        <v>2</v>
      </c>
      <c r="K69" s="82">
        <v>2.5316455696202531E-2</v>
      </c>
      <c r="L69" s="71">
        <v>79</v>
      </c>
      <c r="M69" s="70">
        <v>0</v>
      </c>
      <c r="N69" s="71">
        <v>79</v>
      </c>
    </row>
    <row r="70" spans="2:1026" s="140" customFormat="1" ht="15.75" thickBot="1" x14ac:dyDescent="0.3">
      <c r="B70" s="217"/>
      <c r="C70" s="212"/>
      <c r="D70" s="129" t="s">
        <v>288</v>
      </c>
      <c r="E70" s="69">
        <v>2</v>
      </c>
      <c r="F70" s="69">
        <v>0</v>
      </c>
      <c r="G70" s="71">
        <v>2</v>
      </c>
      <c r="H70" s="70">
        <v>0</v>
      </c>
      <c r="I70" s="70">
        <v>0</v>
      </c>
      <c r="J70" s="71">
        <v>0</v>
      </c>
      <c r="K70" s="82">
        <v>0</v>
      </c>
      <c r="L70" s="71">
        <v>2</v>
      </c>
      <c r="M70" s="70">
        <v>0</v>
      </c>
      <c r="N70" s="71">
        <v>2</v>
      </c>
    </row>
    <row r="71" spans="2:1026" s="140" customFormat="1" ht="15.75" customHeight="1" thickTop="1" x14ac:dyDescent="0.25">
      <c r="B71" s="217"/>
      <c r="C71" s="213" t="s">
        <v>72</v>
      </c>
      <c r="D71" s="147" t="s">
        <v>152</v>
      </c>
      <c r="E71" s="85">
        <v>9045</v>
      </c>
      <c r="F71" s="85">
        <v>2260</v>
      </c>
      <c r="G71" s="85">
        <v>11305</v>
      </c>
      <c r="H71" s="85">
        <v>4387</v>
      </c>
      <c r="I71" s="85">
        <v>22</v>
      </c>
      <c r="J71" s="85">
        <v>4409</v>
      </c>
      <c r="K71" s="86">
        <v>0.28057782868779435</v>
      </c>
      <c r="L71" s="85">
        <v>15714</v>
      </c>
      <c r="M71" s="85">
        <v>0</v>
      </c>
      <c r="N71" s="85">
        <v>15714</v>
      </c>
    </row>
    <row r="72" spans="2:1026" s="140" customFormat="1" x14ac:dyDescent="0.25">
      <c r="B72" s="217"/>
      <c r="C72" s="214"/>
      <c r="D72" s="139" t="s">
        <v>153</v>
      </c>
      <c r="E72" s="80">
        <v>2681</v>
      </c>
      <c r="F72" s="80">
        <v>618</v>
      </c>
      <c r="G72" s="80">
        <v>3299</v>
      </c>
      <c r="H72" s="80">
        <v>119</v>
      </c>
      <c r="I72" s="80">
        <v>0</v>
      </c>
      <c r="J72" s="80">
        <v>119</v>
      </c>
      <c r="K72" s="83">
        <v>3.4815681685196019E-2</v>
      </c>
      <c r="L72" s="80">
        <v>3418</v>
      </c>
      <c r="M72" s="80">
        <v>0</v>
      </c>
      <c r="N72" s="80">
        <v>3418</v>
      </c>
    </row>
    <row r="73" spans="2:1026" s="140" customFormat="1" x14ac:dyDescent="0.25">
      <c r="B73" s="218"/>
      <c r="C73" s="215"/>
      <c r="D73" s="144" t="s">
        <v>288</v>
      </c>
      <c r="E73" s="145">
        <v>58</v>
      </c>
      <c r="F73" s="145">
        <v>14</v>
      </c>
      <c r="G73" s="145">
        <v>72</v>
      </c>
      <c r="H73" s="145">
        <v>5</v>
      </c>
      <c r="I73" s="145">
        <v>0</v>
      </c>
      <c r="J73" s="145">
        <v>5</v>
      </c>
      <c r="K73" s="146">
        <v>6.4935064935064929E-2</v>
      </c>
      <c r="L73" s="145">
        <v>77</v>
      </c>
      <c r="M73" s="145">
        <v>0</v>
      </c>
      <c r="N73" s="145">
        <v>77</v>
      </c>
    </row>
    <row r="74" spans="2:1026" s="140" customFormat="1" ht="15.75" customHeight="1" x14ac:dyDescent="0.25">
      <c r="B74" s="217" t="s">
        <v>294</v>
      </c>
      <c r="C74" s="211" t="s">
        <v>156</v>
      </c>
      <c r="D74" s="129" t="s">
        <v>152</v>
      </c>
      <c r="E74" s="69">
        <v>74</v>
      </c>
      <c r="F74" s="69">
        <v>25</v>
      </c>
      <c r="G74" s="71">
        <v>99</v>
      </c>
      <c r="H74" s="70">
        <v>39</v>
      </c>
      <c r="I74" s="70">
        <v>1</v>
      </c>
      <c r="J74" s="71">
        <v>40</v>
      </c>
      <c r="K74" s="82">
        <v>0.28776978417266186</v>
      </c>
      <c r="L74" s="71">
        <v>139</v>
      </c>
      <c r="M74" s="70">
        <v>0</v>
      </c>
      <c r="N74" s="71">
        <v>139</v>
      </c>
    </row>
    <row r="75" spans="2:1026" s="140" customFormat="1" x14ac:dyDescent="0.25">
      <c r="B75" s="217"/>
      <c r="C75" s="212"/>
      <c r="D75" s="129" t="s">
        <v>153</v>
      </c>
      <c r="E75" s="69">
        <v>29</v>
      </c>
      <c r="F75" s="69">
        <v>6</v>
      </c>
      <c r="G75" s="71">
        <v>35</v>
      </c>
      <c r="H75" s="70">
        <v>0</v>
      </c>
      <c r="I75" s="70">
        <v>0</v>
      </c>
      <c r="J75" s="71">
        <v>0</v>
      </c>
      <c r="K75" s="82">
        <v>0</v>
      </c>
      <c r="L75" s="71">
        <v>35</v>
      </c>
      <c r="M75" s="70">
        <v>0</v>
      </c>
      <c r="N75" s="71">
        <v>35</v>
      </c>
    </row>
    <row r="76" spans="2:1026" s="140" customFormat="1" x14ac:dyDescent="0.25">
      <c r="B76" s="217"/>
      <c r="C76" s="219"/>
      <c r="D76" s="138" t="s">
        <v>288</v>
      </c>
      <c r="E76" s="96">
        <v>0</v>
      </c>
      <c r="F76" s="96">
        <v>0</v>
      </c>
      <c r="G76" s="89">
        <v>0</v>
      </c>
      <c r="H76" s="97">
        <v>0</v>
      </c>
      <c r="I76" s="97">
        <v>0</v>
      </c>
      <c r="J76" s="89">
        <v>0</v>
      </c>
      <c r="K76" s="87">
        <v>0</v>
      </c>
      <c r="L76" s="89">
        <v>0</v>
      </c>
      <c r="M76" s="97">
        <v>0</v>
      </c>
      <c r="N76" s="89">
        <v>0</v>
      </c>
    </row>
    <row r="77" spans="2:1026" s="140" customFormat="1" ht="15.75" customHeight="1" x14ac:dyDescent="0.25">
      <c r="B77" s="217"/>
      <c r="C77" s="211" t="s">
        <v>159</v>
      </c>
      <c r="D77" s="129" t="s">
        <v>152</v>
      </c>
      <c r="E77" s="69">
        <v>0</v>
      </c>
      <c r="F77" s="69">
        <v>0</v>
      </c>
      <c r="G77" s="71">
        <v>0</v>
      </c>
      <c r="H77" s="70">
        <v>1</v>
      </c>
      <c r="I77" s="70">
        <v>0</v>
      </c>
      <c r="J77" s="71">
        <v>1</v>
      </c>
      <c r="K77" s="82">
        <v>1</v>
      </c>
      <c r="L77" s="71">
        <v>1</v>
      </c>
      <c r="M77" s="70">
        <v>0</v>
      </c>
      <c r="N77" s="71">
        <v>1</v>
      </c>
    </row>
    <row r="78" spans="2:1026" s="140" customFormat="1" x14ac:dyDescent="0.25">
      <c r="B78" s="217"/>
      <c r="C78" s="212"/>
      <c r="D78" s="129" t="s">
        <v>153</v>
      </c>
      <c r="E78" s="96">
        <v>0</v>
      </c>
      <c r="F78" s="96">
        <v>0</v>
      </c>
      <c r="G78" s="89">
        <v>0</v>
      </c>
      <c r="H78" s="97">
        <v>0</v>
      </c>
      <c r="I78" s="97">
        <v>0</v>
      </c>
      <c r="J78" s="89">
        <v>0</v>
      </c>
      <c r="K78" s="87">
        <v>0</v>
      </c>
      <c r="L78" s="89">
        <v>0</v>
      </c>
      <c r="M78" s="97">
        <v>0</v>
      </c>
      <c r="N78" s="89">
        <v>0</v>
      </c>
    </row>
    <row r="79" spans="2:1026" s="140" customFormat="1" ht="15.75" thickBot="1" x14ac:dyDescent="0.3">
      <c r="B79" s="217"/>
      <c r="C79" s="219"/>
      <c r="D79" s="138" t="s">
        <v>288</v>
      </c>
      <c r="E79" s="96">
        <v>0</v>
      </c>
      <c r="F79" s="96">
        <v>0</v>
      </c>
      <c r="G79" s="89">
        <v>0</v>
      </c>
      <c r="H79" s="97">
        <v>0</v>
      </c>
      <c r="I79" s="97">
        <v>0</v>
      </c>
      <c r="J79" s="89">
        <v>0</v>
      </c>
      <c r="K79" s="87">
        <v>0</v>
      </c>
      <c r="L79" s="89">
        <v>0</v>
      </c>
      <c r="M79" s="97">
        <v>0</v>
      </c>
      <c r="N79" s="89">
        <v>0</v>
      </c>
    </row>
    <row r="80" spans="2:1026" s="140" customFormat="1" ht="15.75" customHeight="1" thickTop="1" x14ac:dyDescent="0.25">
      <c r="B80" s="217"/>
      <c r="C80" s="213" t="s">
        <v>72</v>
      </c>
      <c r="D80" s="147" t="s">
        <v>152</v>
      </c>
      <c r="E80" s="85">
        <v>74</v>
      </c>
      <c r="F80" s="85">
        <v>25</v>
      </c>
      <c r="G80" s="85">
        <v>99</v>
      </c>
      <c r="H80" s="85">
        <v>40</v>
      </c>
      <c r="I80" s="85">
        <v>1</v>
      </c>
      <c r="J80" s="85">
        <v>41</v>
      </c>
      <c r="K80" s="86">
        <v>0.29285714285714287</v>
      </c>
      <c r="L80" s="85">
        <v>140</v>
      </c>
      <c r="M80" s="85">
        <v>0</v>
      </c>
      <c r="N80" s="85">
        <v>140</v>
      </c>
    </row>
    <row r="81" spans="2:1026" s="140" customFormat="1" x14ac:dyDescent="0.25">
      <c r="B81" s="217"/>
      <c r="C81" s="214"/>
      <c r="D81" s="139" t="s">
        <v>153</v>
      </c>
      <c r="E81" s="80">
        <v>29</v>
      </c>
      <c r="F81" s="80">
        <v>6</v>
      </c>
      <c r="G81" s="80">
        <v>35</v>
      </c>
      <c r="H81" s="80">
        <v>0</v>
      </c>
      <c r="I81" s="80">
        <v>0</v>
      </c>
      <c r="J81" s="80">
        <v>0</v>
      </c>
      <c r="K81" s="83">
        <v>0</v>
      </c>
      <c r="L81" s="80">
        <v>35</v>
      </c>
      <c r="M81" s="80">
        <v>0</v>
      </c>
      <c r="N81" s="80">
        <v>35</v>
      </c>
    </row>
    <row r="82" spans="2:1026" s="140" customFormat="1" x14ac:dyDescent="0.25">
      <c r="B82" s="218"/>
      <c r="C82" s="215"/>
      <c r="D82" s="144" t="s">
        <v>288</v>
      </c>
      <c r="E82" s="145">
        <v>0</v>
      </c>
      <c r="F82" s="145">
        <v>0</v>
      </c>
      <c r="G82" s="145">
        <v>0</v>
      </c>
      <c r="H82" s="145">
        <v>0</v>
      </c>
      <c r="I82" s="145">
        <v>0</v>
      </c>
      <c r="J82" s="145">
        <v>0</v>
      </c>
      <c r="K82" s="146">
        <v>0</v>
      </c>
      <c r="L82" s="145">
        <v>0</v>
      </c>
      <c r="M82" s="145">
        <v>0</v>
      </c>
      <c r="N82" s="145">
        <v>0</v>
      </c>
    </row>
    <row r="84" spans="2:1026" x14ac:dyDescent="0.25">
      <c r="B84" s="150" t="s">
        <v>291</v>
      </c>
    </row>
    <row r="85" spans="2:1026" ht="17.25" x14ac:dyDescent="0.25">
      <c r="B85" s="92" t="s">
        <v>311</v>
      </c>
    </row>
    <row r="88" spans="2:1026" x14ac:dyDescent="0.25">
      <c r="B88" s="101" t="s">
        <v>168</v>
      </c>
      <c r="C88" s="17"/>
      <c r="D88" s="17"/>
      <c r="E88" s="17"/>
      <c r="F88" s="17"/>
      <c r="G88" s="17"/>
      <c r="H88" s="17"/>
      <c r="I88" s="17"/>
      <c r="J88" s="17"/>
      <c r="K88" s="17"/>
      <c r="L88" s="17"/>
      <c r="M88" s="17"/>
      <c r="N88" s="17"/>
    </row>
    <row r="89" spans="2:1026" s="140" customFormat="1" ht="23.25" customHeight="1" x14ac:dyDescent="0.25">
      <c r="B89" s="148"/>
      <c r="C89" s="148"/>
      <c r="D89" s="148"/>
      <c r="E89" s="148"/>
      <c r="F89" s="148"/>
      <c r="G89" s="149"/>
      <c r="H89" s="149"/>
      <c r="I89" s="149"/>
      <c r="J89" s="149"/>
      <c r="K89" s="149"/>
      <c r="L89" s="149"/>
      <c r="M89" s="149"/>
      <c r="N89" s="149"/>
    </row>
    <row r="90" spans="2:1026" ht="23.25" customHeight="1" thickBot="1" x14ac:dyDescent="0.3">
      <c r="B90" s="205" t="s">
        <v>293</v>
      </c>
      <c r="C90" s="223"/>
      <c r="D90" s="224"/>
      <c r="E90" s="201" t="s">
        <v>63</v>
      </c>
      <c r="F90" s="202"/>
      <c r="G90" s="202"/>
      <c r="H90" s="202"/>
      <c r="I90" s="202"/>
      <c r="J90" s="202"/>
      <c r="K90" s="202"/>
      <c r="L90" s="202"/>
      <c r="M90" s="202"/>
      <c r="N90" s="202"/>
    </row>
    <row r="91" spans="2:1026" ht="30.75" customHeight="1" thickBot="1" x14ac:dyDescent="0.3">
      <c r="B91" s="225"/>
      <c r="C91" s="226"/>
      <c r="D91" s="227"/>
      <c r="E91" s="116" t="s">
        <v>65</v>
      </c>
      <c r="F91" s="116" t="s">
        <v>66</v>
      </c>
      <c r="G91" s="116" t="s">
        <v>67</v>
      </c>
      <c r="H91" s="116" t="s">
        <v>257</v>
      </c>
      <c r="I91" s="116" t="s">
        <v>69</v>
      </c>
      <c r="J91" s="116" t="s">
        <v>70</v>
      </c>
      <c r="K91" s="116" t="s">
        <v>71</v>
      </c>
      <c r="L91" s="116" t="s">
        <v>261</v>
      </c>
      <c r="M91" s="116" t="s">
        <v>262</v>
      </c>
      <c r="N91" s="116" t="s">
        <v>72</v>
      </c>
    </row>
    <row r="92" spans="2:1026" ht="15.75" customHeight="1" x14ac:dyDescent="0.25">
      <c r="B92" s="216" t="s">
        <v>163</v>
      </c>
      <c r="C92" s="220" t="s">
        <v>151</v>
      </c>
      <c r="D92" s="129" t="s">
        <v>152</v>
      </c>
      <c r="E92" s="69">
        <f>'[1]T.10 3'!$D$19</f>
        <v>27545</v>
      </c>
      <c r="F92" s="69">
        <f>'[1]T.10 3'!$E$19</f>
        <v>20542</v>
      </c>
      <c r="G92" s="71">
        <f t="shared" ref="G92" si="0">E92+F92</f>
        <v>48087</v>
      </c>
      <c r="H92" s="70">
        <f>'[1]T.10 3'!$F$19</f>
        <v>8490</v>
      </c>
      <c r="I92" s="70">
        <f>'[1]T.10 3'!$G$19</f>
        <v>34</v>
      </c>
      <c r="J92" s="71">
        <f t="shared" ref="J92" si="1">H92+I92</f>
        <v>8524</v>
      </c>
      <c r="K92" s="82">
        <f t="shared" ref="K92:K102" si="2">IF(J92=0,0,J92/L92)</f>
        <v>0.15057144371235273</v>
      </c>
      <c r="L92" s="71">
        <f t="shared" ref="L92" si="3">G92+J92</f>
        <v>56611</v>
      </c>
      <c r="M92" s="70">
        <v>0</v>
      </c>
      <c r="N92" s="71">
        <f t="shared" ref="N92" si="4">L92+M92</f>
        <v>56611</v>
      </c>
      <c r="AMK92"/>
      <c r="AML92"/>
    </row>
    <row r="93" spans="2:1026" x14ac:dyDescent="0.25">
      <c r="B93" s="217"/>
      <c r="C93" s="221"/>
      <c r="D93" s="129" t="s">
        <v>153</v>
      </c>
      <c r="E93" s="69">
        <f>'[1]T.10 3'!$D$20</f>
        <v>4668</v>
      </c>
      <c r="F93" s="69">
        <f>'[1]T.10 3'!$E$20</f>
        <v>2735</v>
      </c>
      <c r="G93" s="71">
        <f t="shared" ref="G93" si="5">E93+F93</f>
        <v>7403</v>
      </c>
      <c r="H93" s="70">
        <f>'[1]T.10 3'!$F$20</f>
        <v>26</v>
      </c>
      <c r="I93" s="70">
        <f>'[1]T.10 3'!$G$20</f>
        <v>1</v>
      </c>
      <c r="J93" s="71">
        <f t="shared" ref="J93" si="6">H93+I93</f>
        <v>27</v>
      </c>
      <c r="K93" s="82">
        <f t="shared" si="2"/>
        <v>3.6339165545087484E-3</v>
      </c>
      <c r="L93" s="71">
        <f t="shared" ref="L93" si="7">G93+J93</f>
        <v>7430</v>
      </c>
      <c r="M93" s="70">
        <v>0</v>
      </c>
      <c r="N93" s="71">
        <f t="shared" ref="N93" si="8">L93+M93</f>
        <v>7430</v>
      </c>
      <c r="AMA93"/>
      <c r="AMB93"/>
      <c r="AMC93"/>
      <c r="AMD93"/>
      <c r="AME93"/>
      <c r="AMF93"/>
      <c r="AMG93"/>
      <c r="AMH93"/>
      <c r="AMI93"/>
      <c r="AMJ93"/>
      <c r="AMK93"/>
      <c r="AML93"/>
    </row>
    <row r="94" spans="2:1026" x14ac:dyDescent="0.25">
      <c r="B94" s="217"/>
      <c r="C94" s="222"/>
      <c r="D94" s="129" t="s">
        <v>288</v>
      </c>
      <c r="E94" s="69">
        <f>'[1]T.10 3'!$D$21</f>
        <v>13</v>
      </c>
      <c r="F94" s="69">
        <f>'[1]T.10 3'!$E$21</f>
        <v>3</v>
      </c>
      <c r="G94" s="71">
        <f t="shared" ref="G94" si="9">E94+F94</f>
        <v>16</v>
      </c>
      <c r="H94" s="70">
        <f>'[1]T.10 3'!$F$21</f>
        <v>0</v>
      </c>
      <c r="I94" s="70">
        <f>'[1]T.10 3'!$G$21</f>
        <v>0</v>
      </c>
      <c r="J94" s="71">
        <f t="shared" ref="J94" si="10">H94+I94</f>
        <v>0</v>
      </c>
      <c r="K94" s="82">
        <f t="shared" si="2"/>
        <v>0</v>
      </c>
      <c r="L94" s="71">
        <f t="shared" ref="L94" si="11">G94+J94</f>
        <v>16</v>
      </c>
      <c r="M94" s="70">
        <v>0</v>
      </c>
      <c r="N94" s="71">
        <f t="shared" ref="N94" si="12">L94+M94</f>
        <v>16</v>
      </c>
      <c r="AMA94"/>
      <c r="AMB94"/>
      <c r="AMC94"/>
      <c r="AMD94"/>
      <c r="AME94"/>
      <c r="AMF94"/>
      <c r="AMG94"/>
      <c r="AMH94"/>
      <c r="AMI94"/>
      <c r="AMJ94"/>
      <c r="AMK94"/>
      <c r="AML94"/>
    </row>
    <row r="95" spans="2:1026" s="140" customFormat="1" ht="15" customHeight="1" x14ac:dyDescent="0.25">
      <c r="B95" s="217"/>
      <c r="C95" s="211" t="s">
        <v>290</v>
      </c>
      <c r="D95" s="151" t="s">
        <v>152</v>
      </c>
      <c r="E95" s="152">
        <f>'[1]T.10 3'!$D$22</f>
        <v>1486</v>
      </c>
      <c r="F95" s="152">
        <f>'[1]T.10 3'!$E$22</f>
        <v>1095</v>
      </c>
      <c r="G95" s="153">
        <f t="shared" ref="G95" si="13">E95+F95</f>
        <v>2581</v>
      </c>
      <c r="H95" s="154">
        <f>'[1]T.10 3'!$F$22</f>
        <v>465</v>
      </c>
      <c r="I95" s="154">
        <f>'[1]T.10 3'!$G$22</f>
        <v>2</v>
      </c>
      <c r="J95" s="153">
        <f t="shared" ref="J95" si="14">H95+I95</f>
        <v>467</v>
      </c>
      <c r="K95" s="155">
        <f t="shared" si="2"/>
        <v>0.15321522309711286</v>
      </c>
      <c r="L95" s="153">
        <f t="shared" ref="L95" si="15">G95+J95</f>
        <v>3048</v>
      </c>
      <c r="M95" s="154">
        <v>0</v>
      </c>
      <c r="N95" s="153">
        <f t="shared" ref="N95" si="16">L95+M95</f>
        <v>3048</v>
      </c>
    </row>
    <row r="96" spans="2:1026" s="140" customFormat="1" x14ac:dyDescent="0.25">
      <c r="B96" s="217"/>
      <c r="C96" s="212"/>
      <c r="D96" s="129" t="s">
        <v>153</v>
      </c>
      <c r="E96" s="69">
        <f>'[1]T.10 3'!$D$23</f>
        <v>317</v>
      </c>
      <c r="F96" s="69">
        <f>'[1]T.10 3'!$E$23</f>
        <v>137</v>
      </c>
      <c r="G96" s="71">
        <f t="shared" ref="G96" si="17">E96+F96</f>
        <v>454</v>
      </c>
      <c r="H96" s="70">
        <f>'[1]T.10 3'!$F$23</f>
        <v>2</v>
      </c>
      <c r="I96" s="70">
        <f>'[1]T.10 3'!$G$23</f>
        <v>0</v>
      </c>
      <c r="J96" s="71">
        <f t="shared" ref="J96" si="18">H96+I96</f>
        <v>2</v>
      </c>
      <c r="K96" s="82">
        <f t="shared" si="2"/>
        <v>4.3859649122807015E-3</v>
      </c>
      <c r="L96" s="71">
        <f t="shared" ref="L96" si="19">G96+J96</f>
        <v>456</v>
      </c>
      <c r="M96" s="70">
        <v>0</v>
      </c>
      <c r="N96" s="71">
        <f t="shared" ref="N96" si="20">L96+M96</f>
        <v>456</v>
      </c>
    </row>
    <row r="97" spans="2:14" s="140" customFormat="1" ht="15.75" thickBot="1" x14ac:dyDescent="0.3">
      <c r="B97" s="217"/>
      <c r="C97" s="212"/>
      <c r="D97" s="129" t="s">
        <v>288</v>
      </c>
      <c r="E97" s="69">
        <f>'[1]T.10 3'!$D$24</f>
        <v>2</v>
      </c>
      <c r="F97" s="69">
        <f>'[1]T.10 3'!$E$24</f>
        <v>0</v>
      </c>
      <c r="G97" s="71">
        <f t="shared" ref="G97" si="21">E97+F97</f>
        <v>2</v>
      </c>
      <c r="H97" s="70">
        <f>'[1]T.10 3'!$F$24</f>
        <v>0</v>
      </c>
      <c r="I97" s="70">
        <f>'[1]T.10 3'!$G$24</f>
        <v>0</v>
      </c>
      <c r="J97" s="71">
        <f t="shared" ref="J97" si="22">H97+I97</f>
        <v>0</v>
      </c>
      <c r="K97" s="82">
        <f t="shared" si="2"/>
        <v>0</v>
      </c>
      <c r="L97" s="71">
        <f t="shared" ref="L97" si="23">G97+J97</f>
        <v>2</v>
      </c>
      <c r="M97" s="70">
        <v>0</v>
      </c>
      <c r="N97" s="71">
        <f t="shared" ref="N97" si="24">L97+M97</f>
        <v>2</v>
      </c>
    </row>
    <row r="98" spans="2:14" s="140" customFormat="1" ht="15.75" customHeight="1" thickTop="1" x14ac:dyDescent="0.25">
      <c r="B98" s="217"/>
      <c r="C98" s="213" t="s">
        <v>72</v>
      </c>
      <c r="D98" s="147" t="s">
        <v>152</v>
      </c>
      <c r="E98" s="85">
        <f t="shared" ref="E98:F100" si="25">E92+E95</f>
        <v>29031</v>
      </c>
      <c r="F98" s="85">
        <f t="shared" si="25"/>
        <v>21637</v>
      </c>
      <c r="G98" s="85">
        <f>E98+F98</f>
        <v>50668</v>
      </c>
      <c r="H98" s="85">
        <f t="shared" ref="H98:I100" si="26">H92+H95</f>
        <v>8955</v>
      </c>
      <c r="I98" s="85">
        <f t="shared" si="26"/>
        <v>36</v>
      </c>
      <c r="J98" s="85">
        <f>H98+I98</f>
        <v>8991</v>
      </c>
      <c r="K98" s="86">
        <f t="shared" si="2"/>
        <v>0.15070651536230911</v>
      </c>
      <c r="L98" s="85">
        <f>G98+J98</f>
        <v>59659</v>
      </c>
      <c r="M98" s="85">
        <f>M92+M95</f>
        <v>0</v>
      </c>
      <c r="N98" s="85">
        <f>L98+M98</f>
        <v>59659</v>
      </c>
    </row>
    <row r="99" spans="2:14" s="140" customFormat="1" x14ac:dyDescent="0.25">
      <c r="B99" s="217"/>
      <c r="C99" s="214"/>
      <c r="D99" s="139" t="s">
        <v>153</v>
      </c>
      <c r="E99" s="80">
        <f t="shared" si="25"/>
        <v>4985</v>
      </c>
      <c r="F99" s="80">
        <f t="shared" si="25"/>
        <v>2872</v>
      </c>
      <c r="G99" s="80">
        <f t="shared" ref="G99:G115" si="27">E99+F99</f>
        <v>7857</v>
      </c>
      <c r="H99" s="80">
        <f t="shared" si="26"/>
        <v>28</v>
      </c>
      <c r="I99" s="80">
        <f t="shared" si="26"/>
        <v>1</v>
      </c>
      <c r="J99" s="80">
        <f t="shared" ref="J99:J115" si="28">H99+I99</f>
        <v>29</v>
      </c>
      <c r="K99" s="83">
        <f t="shared" si="2"/>
        <v>3.6774029926451941E-3</v>
      </c>
      <c r="L99" s="80">
        <f t="shared" ref="L99:L115" si="29">G99+J99</f>
        <v>7886</v>
      </c>
      <c r="M99" s="80">
        <f>M93+M96</f>
        <v>0</v>
      </c>
      <c r="N99" s="80">
        <f t="shared" ref="N99:N115" si="30">L99+M99</f>
        <v>7886</v>
      </c>
    </row>
    <row r="100" spans="2:14" s="140" customFormat="1" x14ac:dyDescent="0.25">
      <c r="B100" s="218"/>
      <c r="C100" s="215"/>
      <c r="D100" s="144" t="s">
        <v>288</v>
      </c>
      <c r="E100" s="145">
        <f t="shared" si="25"/>
        <v>15</v>
      </c>
      <c r="F100" s="145">
        <f t="shared" si="25"/>
        <v>3</v>
      </c>
      <c r="G100" s="145">
        <f t="shared" si="27"/>
        <v>18</v>
      </c>
      <c r="H100" s="145">
        <f t="shared" si="26"/>
        <v>0</v>
      </c>
      <c r="I100" s="145">
        <f t="shared" si="26"/>
        <v>0</v>
      </c>
      <c r="J100" s="145">
        <f t="shared" si="28"/>
        <v>0</v>
      </c>
      <c r="K100" s="146">
        <f t="shared" si="2"/>
        <v>0</v>
      </c>
      <c r="L100" s="145">
        <f t="shared" si="29"/>
        <v>18</v>
      </c>
      <c r="M100" s="145">
        <f>M94+M97</f>
        <v>0</v>
      </c>
      <c r="N100" s="145">
        <f t="shared" si="30"/>
        <v>18</v>
      </c>
    </row>
    <row r="101" spans="2:14" s="140" customFormat="1" ht="15.75" customHeight="1" x14ac:dyDescent="0.25">
      <c r="B101" s="217" t="s">
        <v>294</v>
      </c>
      <c r="C101" s="211" t="s">
        <v>156</v>
      </c>
      <c r="D101" s="129" t="s">
        <v>152</v>
      </c>
      <c r="E101" s="69">
        <f>'[1]T.10 3'!$D$8</f>
        <v>67</v>
      </c>
      <c r="F101" s="69">
        <f>'[1]T.10 3'!$E$8</f>
        <v>54</v>
      </c>
      <c r="G101" s="71">
        <f t="shared" si="27"/>
        <v>121</v>
      </c>
      <c r="H101" s="70">
        <f>'[1]T.10 3'!$F$8</f>
        <v>66</v>
      </c>
      <c r="I101" s="70">
        <f>'[1]T.10 3'!$G$8</f>
        <v>4</v>
      </c>
      <c r="J101" s="71">
        <f t="shared" si="28"/>
        <v>70</v>
      </c>
      <c r="K101" s="82">
        <f t="shared" si="2"/>
        <v>0.36649214659685864</v>
      </c>
      <c r="L101" s="71">
        <f t="shared" si="29"/>
        <v>191</v>
      </c>
      <c r="M101" s="70">
        <v>0</v>
      </c>
      <c r="N101" s="71">
        <f t="shared" si="30"/>
        <v>191</v>
      </c>
    </row>
    <row r="102" spans="2:14" s="140" customFormat="1" x14ac:dyDescent="0.25">
      <c r="B102" s="217"/>
      <c r="C102" s="212"/>
      <c r="D102" s="129" t="s">
        <v>153</v>
      </c>
      <c r="E102" s="69">
        <f>'[1]T.10 3'!$D$10</f>
        <v>34</v>
      </c>
      <c r="F102" s="69">
        <f>'[1]T.10 3'!$E$10</f>
        <v>30</v>
      </c>
      <c r="G102" s="71">
        <f t="shared" ref="G102:G103" si="31">E102+F102</f>
        <v>64</v>
      </c>
      <c r="H102" s="70">
        <f>'[1]T.10 3'!$F$10</f>
        <v>2</v>
      </c>
      <c r="I102" s="70">
        <f>'[1]T.10 3'!$G$10</f>
        <v>0</v>
      </c>
      <c r="J102" s="71">
        <f t="shared" ref="J102:J103" si="32">H102+I102</f>
        <v>2</v>
      </c>
      <c r="K102" s="82">
        <f t="shared" si="2"/>
        <v>3.0303030303030304E-2</v>
      </c>
      <c r="L102" s="71">
        <f t="shared" ref="L102:L103" si="33">G102+J102</f>
        <v>66</v>
      </c>
      <c r="M102" s="70">
        <v>0</v>
      </c>
      <c r="N102" s="71">
        <f t="shared" ref="N102:N103" si="34">L102+M102</f>
        <v>66</v>
      </c>
    </row>
    <row r="103" spans="2:14" s="140" customFormat="1" x14ac:dyDescent="0.25">
      <c r="B103" s="217"/>
      <c r="C103" s="219"/>
      <c r="D103" s="138" t="s">
        <v>288</v>
      </c>
      <c r="E103" s="96">
        <v>0</v>
      </c>
      <c r="F103" s="96">
        <v>0</v>
      </c>
      <c r="G103" s="89">
        <f t="shared" si="31"/>
        <v>0</v>
      </c>
      <c r="H103" s="97">
        <v>0</v>
      </c>
      <c r="I103" s="97">
        <v>0</v>
      </c>
      <c r="J103" s="89">
        <f t="shared" si="32"/>
        <v>0</v>
      </c>
      <c r="K103" s="87">
        <f t="shared" ref="K103:K106" si="35">IF(J103=0,0,J103/L103)</f>
        <v>0</v>
      </c>
      <c r="L103" s="89">
        <f t="shared" si="33"/>
        <v>0</v>
      </c>
      <c r="M103" s="97">
        <v>0</v>
      </c>
      <c r="N103" s="89">
        <f t="shared" si="34"/>
        <v>0</v>
      </c>
    </row>
    <row r="104" spans="2:14" s="140" customFormat="1" ht="15.75" customHeight="1" x14ac:dyDescent="0.25">
      <c r="B104" s="217"/>
      <c r="C104" s="211" t="s">
        <v>157</v>
      </c>
      <c r="D104" s="129" t="s">
        <v>152</v>
      </c>
      <c r="E104" s="69">
        <f>'[1]T.10 3'!$D$11</f>
        <v>11</v>
      </c>
      <c r="F104" s="69">
        <f>'[1]T.10 3'!$E$11</f>
        <v>17</v>
      </c>
      <c r="G104" s="71">
        <f t="shared" ref="G104" si="36">E104+F104</f>
        <v>28</v>
      </c>
      <c r="H104" s="70">
        <f>'[1]T.10 3'!$F$11</f>
        <v>6</v>
      </c>
      <c r="I104" s="70">
        <f>'[1]T.10 3'!$G$11</f>
        <v>0</v>
      </c>
      <c r="J104" s="71">
        <f t="shared" ref="J104" si="37">H104+I104</f>
        <v>6</v>
      </c>
      <c r="K104" s="82">
        <f>IF(J104=0,0,J104/L104)</f>
        <v>0.17647058823529413</v>
      </c>
      <c r="L104" s="71">
        <f t="shared" ref="L104" si="38">G104+J104</f>
        <v>34</v>
      </c>
      <c r="M104" s="70">
        <v>0</v>
      </c>
      <c r="N104" s="71">
        <f t="shared" ref="N104" si="39">L104+M104</f>
        <v>34</v>
      </c>
    </row>
    <row r="105" spans="2:14" s="140" customFormat="1" x14ac:dyDescent="0.25">
      <c r="B105" s="217"/>
      <c r="C105" s="212"/>
      <c r="D105" s="129" t="s">
        <v>153</v>
      </c>
      <c r="E105" s="69">
        <f>'[1]T.10 3'!$D$12</f>
        <v>17</v>
      </c>
      <c r="F105" s="69">
        <f>'[1]T.10 3'!$E$12</f>
        <v>5</v>
      </c>
      <c r="G105" s="71">
        <f t="shared" ref="G105" si="40">E105+F105</f>
        <v>22</v>
      </c>
      <c r="H105" s="70">
        <f>'[1]T.10 3'!$F$12</f>
        <v>0</v>
      </c>
      <c r="I105" s="70">
        <f>'[1]T.10 3'!$G$12</f>
        <v>0</v>
      </c>
      <c r="J105" s="71">
        <f t="shared" ref="J105" si="41">H105+I105</f>
        <v>0</v>
      </c>
      <c r="K105" s="82">
        <f>IF(J105=0,0,J105/L105)</f>
        <v>0</v>
      </c>
      <c r="L105" s="71">
        <f t="shared" ref="L105" si="42">G105+J105</f>
        <v>22</v>
      </c>
      <c r="M105" s="70">
        <v>0</v>
      </c>
      <c r="N105" s="71">
        <f t="shared" ref="N105" si="43">L105+M105</f>
        <v>22</v>
      </c>
    </row>
    <row r="106" spans="2:14" s="140" customFormat="1" x14ac:dyDescent="0.25">
      <c r="B106" s="217"/>
      <c r="C106" s="219"/>
      <c r="D106" s="138" t="s">
        <v>288</v>
      </c>
      <c r="E106" s="96">
        <v>0</v>
      </c>
      <c r="F106" s="96">
        <v>0</v>
      </c>
      <c r="G106" s="89">
        <f t="shared" ref="G106:G107" si="44">E106+F106</f>
        <v>0</v>
      </c>
      <c r="H106" s="97">
        <v>0</v>
      </c>
      <c r="I106" s="97">
        <v>0</v>
      </c>
      <c r="J106" s="89">
        <f t="shared" ref="J106:J107" si="45">H106+I106</f>
        <v>0</v>
      </c>
      <c r="K106" s="87">
        <f t="shared" si="35"/>
        <v>0</v>
      </c>
      <c r="L106" s="89">
        <f t="shared" ref="L106:L107" si="46">G106+J106</f>
        <v>0</v>
      </c>
      <c r="M106" s="97">
        <v>0</v>
      </c>
      <c r="N106" s="89">
        <f t="shared" ref="N106:N107" si="47">L106+M106</f>
        <v>0</v>
      </c>
    </row>
    <row r="107" spans="2:14" s="140" customFormat="1" ht="15.75" customHeight="1" x14ac:dyDescent="0.25">
      <c r="B107" s="217"/>
      <c r="C107" s="211" t="s">
        <v>158</v>
      </c>
      <c r="D107" s="129" t="s">
        <v>152</v>
      </c>
      <c r="E107" s="69">
        <f>'[1]T.10 3'!$D$13</f>
        <v>2</v>
      </c>
      <c r="F107" s="69">
        <f>'[1]T.10 3'!$E$13</f>
        <v>0</v>
      </c>
      <c r="G107" s="71">
        <f t="shared" si="44"/>
        <v>2</v>
      </c>
      <c r="H107" s="70">
        <f>'[1]T.10 3'!$F$13</f>
        <v>0</v>
      </c>
      <c r="I107" s="70">
        <f>'[1]T.10 3'!$G$13</f>
        <v>0</v>
      </c>
      <c r="J107" s="71">
        <f t="shared" si="45"/>
        <v>0</v>
      </c>
      <c r="K107" s="82">
        <f>IF(J107=0,0,J107/L107)</f>
        <v>0</v>
      </c>
      <c r="L107" s="71">
        <f t="shared" si="46"/>
        <v>2</v>
      </c>
      <c r="M107" s="70">
        <v>0</v>
      </c>
      <c r="N107" s="71">
        <f t="shared" si="47"/>
        <v>2</v>
      </c>
    </row>
    <row r="108" spans="2:14" s="140" customFormat="1" x14ac:dyDescent="0.25">
      <c r="B108" s="217"/>
      <c r="C108" s="212"/>
      <c r="D108" s="129" t="s">
        <v>153</v>
      </c>
      <c r="E108" s="69">
        <v>0</v>
      </c>
      <c r="F108" s="69">
        <v>0</v>
      </c>
      <c r="G108" s="71">
        <f t="shared" ref="G108:G110" si="48">E108+F108</f>
        <v>0</v>
      </c>
      <c r="H108" s="70">
        <v>0</v>
      </c>
      <c r="I108" s="70">
        <v>0</v>
      </c>
      <c r="J108" s="71">
        <f t="shared" ref="J108:J110" si="49">H108+I108</f>
        <v>0</v>
      </c>
      <c r="K108" s="82">
        <f t="shared" ref="K108:K109" si="50">IF(J108=0,0,J108/L108)</f>
        <v>0</v>
      </c>
      <c r="L108" s="71">
        <f t="shared" ref="L108:L110" si="51">G108+J108</f>
        <v>0</v>
      </c>
      <c r="M108" s="70">
        <v>0</v>
      </c>
      <c r="N108" s="71">
        <f t="shared" ref="N108:N110" si="52">L108+M108</f>
        <v>0</v>
      </c>
    </row>
    <row r="109" spans="2:14" s="140" customFormat="1" x14ac:dyDescent="0.25">
      <c r="B109" s="217"/>
      <c r="C109" s="219"/>
      <c r="D109" s="138" t="s">
        <v>288</v>
      </c>
      <c r="E109" s="96">
        <v>0</v>
      </c>
      <c r="F109" s="96">
        <v>0</v>
      </c>
      <c r="G109" s="89">
        <f t="shared" si="48"/>
        <v>0</v>
      </c>
      <c r="H109" s="97">
        <v>0</v>
      </c>
      <c r="I109" s="97">
        <v>0</v>
      </c>
      <c r="J109" s="89">
        <f t="shared" si="49"/>
        <v>0</v>
      </c>
      <c r="K109" s="87">
        <f t="shared" si="50"/>
        <v>0</v>
      </c>
      <c r="L109" s="89">
        <f t="shared" si="51"/>
        <v>0</v>
      </c>
      <c r="M109" s="97">
        <v>0</v>
      </c>
      <c r="N109" s="89">
        <f t="shared" si="52"/>
        <v>0</v>
      </c>
    </row>
    <row r="110" spans="2:14" s="140" customFormat="1" ht="15.75" customHeight="1" x14ac:dyDescent="0.25">
      <c r="B110" s="217"/>
      <c r="C110" s="211" t="s">
        <v>159</v>
      </c>
      <c r="D110" s="129" t="s">
        <v>152</v>
      </c>
      <c r="E110" s="69">
        <f>'[1]T.10 3'!$D$14</f>
        <v>112</v>
      </c>
      <c r="F110" s="69">
        <f>'[1]T.10 3'!$E$14</f>
        <v>41</v>
      </c>
      <c r="G110" s="71">
        <f t="shared" si="48"/>
        <v>153</v>
      </c>
      <c r="H110" s="70">
        <f>'[1]T.10 3'!$F$14</f>
        <v>29</v>
      </c>
      <c r="I110" s="70">
        <f>'[1]T.10 3'!$G$14</f>
        <v>2</v>
      </c>
      <c r="J110" s="71">
        <f t="shared" si="49"/>
        <v>31</v>
      </c>
      <c r="K110" s="82">
        <f>IF(J110=0,0,J110/L110)</f>
        <v>0.16847826086956522</v>
      </c>
      <c r="L110" s="71">
        <f t="shared" si="51"/>
        <v>184</v>
      </c>
      <c r="M110" s="70">
        <v>0</v>
      </c>
      <c r="N110" s="71">
        <f t="shared" si="52"/>
        <v>184</v>
      </c>
    </row>
    <row r="111" spans="2:14" s="140" customFormat="1" x14ac:dyDescent="0.25">
      <c r="B111" s="217"/>
      <c r="C111" s="212"/>
      <c r="D111" s="129" t="s">
        <v>153</v>
      </c>
      <c r="E111" s="69">
        <f>'[1]T.10 3'!$D$15</f>
        <v>148</v>
      </c>
      <c r="F111" s="69">
        <f>'[1]T.10 3'!$E$15</f>
        <v>41</v>
      </c>
      <c r="G111" s="71">
        <f t="shared" ref="G111" si="53">E111+F111</f>
        <v>189</v>
      </c>
      <c r="H111" s="70">
        <f>'[1]T.10 3'!$F$15</f>
        <v>2</v>
      </c>
      <c r="I111" s="70">
        <f>'[1]T.10 3'!$G$15</f>
        <v>1</v>
      </c>
      <c r="J111" s="71">
        <f t="shared" ref="J111" si="54">H111+I111</f>
        <v>3</v>
      </c>
      <c r="K111" s="82">
        <f>IF(J111=0,0,J111/L111)</f>
        <v>1.5625E-2</v>
      </c>
      <c r="L111" s="71">
        <f t="shared" ref="L111" si="55">G111+J111</f>
        <v>192</v>
      </c>
      <c r="M111" s="70">
        <v>0</v>
      </c>
      <c r="N111" s="71">
        <f t="shared" ref="N111" si="56">L111+M111</f>
        <v>192</v>
      </c>
    </row>
    <row r="112" spans="2:14" s="140" customFormat="1" x14ac:dyDescent="0.25">
      <c r="B112" s="217"/>
      <c r="C112" s="219"/>
      <c r="D112" s="138" t="s">
        <v>288</v>
      </c>
      <c r="E112" s="96">
        <f>'[1]T.10 3'!$D$16</f>
        <v>2</v>
      </c>
      <c r="F112" s="96">
        <f>'[1]T.10 3'!$E$16</f>
        <v>1</v>
      </c>
      <c r="G112" s="89">
        <f t="shared" ref="G112" si="57">E112+F112</f>
        <v>3</v>
      </c>
      <c r="H112" s="97">
        <f>'[1]T.10 3'!$F$16</f>
        <v>0</v>
      </c>
      <c r="I112" s="97">
        <f>'[1]T.10 3'!$G$16</f>
        <v>0</v>
      </c>
      <c r="J112" s="89">
        <f t="shared" ref="J112" si="58">H112+I112</f>
        <v>0</v>
      </c>
      <c r="K112" s="87">
        <f>IF(J112=0,0,J112/L112)</f>
        <v>0</v>
      </c>
      <c r="L112" s="89">
        <f t="shared" ref="L112" si="59">G112+J112</f>
        <v>3</v>
      </c>
      <c r="M112" s="97">
        <v>0</v>
      </c>
      <c r="N112" s="89">
        <f t="shared" ref="N112" si="60">L112+M112</f>
        <v>3</v>
      </c>
    </row>
    <row r="113" spans="2:14" s="140" customFormat="1" ht="15.75" customHeight="1" x14ac:dyDescent="0.25">
      <c r="B113" s="217"/>
      <c r="C113" s="211" t="s">
        <v>160</v>
      </c>
      <c r="D113" s="129" t="s">
        <v>152</v>
      </c>
      <c r="E113" s="69">
        <f>'[1]T.10 3'!$D$17</f>
        <v>0</v>
      </c>
      <c r="F113" s="69">
        <f>'[1]T.10 3'!$E$17</f>
        <v>0</v>
      </c>
      <c r="G113" s="71">
        <f t="shared" ref="G113" si="61">E113+F113</f>
        <v>0</v>
      </c>
      <c r="H113" s="70">
        <f>'[1]T.10 3'!$F$17</f>
        <v>1</v>
      </c>
      <c r="I113" s="70">
        <f>'[1]T.10 3'!$G$17</f>
        <v>0</v>
      </c>
      <c r="J113" s="71">
        <f t="shared" ref="J113" si="62">H113+I113</f>
        <v>1</v>
      </c>
      <c r="K113" s="82">
        <f>IF(J113=0,0,J113/L113)</f>
        <v>1</v>
      </c>
      <c r="L113" s="71">
        <f t="shared" ref="L113" si="63">G113+J113</f>
        <v>1</v>
      </c>
      <c r="M113" s="70">
        <v>0</v>
      </c>
      <c r="N113" s="71">
        <f t="shared" ref="N113" si="64">L113+M113</f>
        <v>1</v>
      </c>
    </row>
    <row r="114" spans="2:14" s="140" customFormat="1" x14ac:dyDescent="0.25">
      <c r="B114" s="217"/>
      <c r="C114" s="212"/>
      <c r="D114" s="129" t="s">
        <v>153</v>
      </c>
      <c r="E114" s="69">
        <f>'[1]T.10 3'!$D$18</f>
        <v>1</v>
      </c>
      <c r="F114" s="69">
        <f>'[1]T.10 3'!$E$18</f>
        <v>0</v>
      </c>
      <c r="G114" s="71">
        <f t="shared" ref="G114" si="65">E114+F114</f>
        <v>1</v>
      </c>
      <c r="H114" s="70">
        <f>'[1]T.10 3'!$F$18</f>
        <v>0</v>
      </c>
      <c r="I114" s="70">
        <f>'[1]T.10 3'!$G$18</f>
        <v>0</v>
      </c>
      <c r="J114" s="71">
        <f t="shared" ref="J114" si="66">H114+I114</f>
        <v>0</v>
      </c>
      <c r="K114" s="82">
        <f>IF(J114=0,0,J114/L114)</f>
        <v>0</v>
      </c>
      <c r="L114" s="71">
        <f t="shared" ref="L114" si="67">G114+J114</f>
        <v>1</v>
      </c>
      <c r="M114" s="70">
        <v>0</v>
      </c>
      <c r="N114" s="71">
        <f t="shared" ref="N114" si="68">L114+M114</f>
        <v>1</v>
      </c>
    </row>
    <row r="115" spans="2:14" s="140" customFormat="1" ht="15.75" thickBot="1" x14ac:dyDescent="0.3">
      <c r="B115" s="217"/>
      <c r="C115" s="219"/>
      <c r="D115" s="138" t="s">
        <v>288</v>
      </c>
      <c r="E115" s="96">
        <v>0</v>
      </c>
      <c r="F115" s="96">
        <v>0</v>
      </c>
      <c r="G115" s="89">
        <f t="shared" si="27"/>
        <v>0</v>
      </c>
      <c r="H115" s="97">
        <v>0</v>
      </c>
      <c r="I115" s="97">
        <v>0</v>
      </c>
      <c r="J115" s="89">
        <f t="shared" si="28"/>
        <v>0</v>
      </c>
      <c r="K115" s="87">
        <f t="shared" ref="K115" si="69">IF(J115=0,0,J115/L115)</f>
        <v>0</v>
      </c>
      <c r="L115" s="89">
        <f t="shared" si="29"/>
        <v>0</v>
      </c>
      <c r="M115" s="97">
        <v>0</v>
      </c>
      <c r="N115" s="89">
        <f t="shared" si="30"/>
        <v>0</v>
      </c>
    </row>
    <row r="116" spans="2:14" s="140" customFormat="1" ht="15.75" customHeight="1" thickTop="1" x14ac:dyDescent="0.25">
      <c r="B116" s="217"/>
      <c r="C116" s="213" t="s">
        <v>72</v>
      </c>
      <c r="D116" s="147" t="s">
        <v>152</v>
      </c>
      <c r="E116" s="85">
        <f t="shared" ref="E116:F118" si="70">E101+E104+E107+E110+E113</f>
        <v>192</v>
      </c>
      <c r="F116" s="85">
        <f t="shared" si="70"/>
        <v>112</v>
      </c>
      <c r="G116" s="85">
        <f>E116+F116</f>
        <v>304</v>
      </c>
      <c r="H116" s="85">
        <f t="shared" ref="H116:I118" si="71">H101+H104+H107+H110+H113</f>
        <v>102</v>
      </c>
      <c r="I116" s="85">
        <f t="shared" si="71"/>
        <v>6</v>
      </c>
      <c r="J116" s="85">
        <f>H116+I116</f>
        <v>108</v>
      </c>
      <c r="K116" s="86">
        <f>IF(J116=0,0,J116/L116)</f>
        <v>0.26213592233009708</v>
      </c>
      <c r="L116" s="85">
        <f>G116+J116</f>
        <v>412</v>
      </c>
      <c r="M116" s="85">
        <f>M101+M104+M107+M110+M113</f>
        <v>0</v>
      </c>
      <c r="N116" s="85">
        <f>L116+M116</f>
        <v>412</v>
      </c>
    </row>
    <row r="117" spans="2:14" s="140" customFormat="1" x14ac:dyDescent="0.25">
      <c r="B117" s="217"/>
      <c r="C117" s="214"/>
      <c r="D117" s="139" t="s">
        <v>153</v>
      </c>
      <c r="E117" s="80">
        <f t="shared" si="70"/>
        <v>200</v>
      </c>
      <c r="F117" s="80">
        <f t="shared" si="70"/>
        <v>76</v>
      </c>
      <c r="G117" s="80">
        <f t="shared" ref="G117:G118" si="72">E117+F117</f>
        <v>276</v>
      </c>
      <c r="H117" s="80">
        <f t="shared" si="71"/>
        <v>4</v>
      </c>
      <c r="I117" s="80">
        <f t="shared" si="71"/>
        <v>1</v>
      </c>
      <c r="J117" s="80">
        <f t="shared" ref="J117:J118" si="73">H117+I117</f>
        <v>5</v>
      </c>
      <c r="K117" s="83">
        <f>IF(J117=0,0,J117/L117)</f>
        <v>1.7793594306049824E-2</v>
      </c>
      <c r="L117" s="80">
        <f t="shared" ref="L117:L118" si="74">G117+J117</f>
        <v>281</v>
      </c>
      <c r="M117" s="80">
        <f>M102+M105+M108+M111+M114</f>
        <v>0</v>
      </c>
      <c r="N117" s="80">
        <f t="shared" ref="N117:N118" si="75">L117+M117</f>
        <v>281</v>
      </c>
    </row>
    <row r="118" spans="2:14" s="140" customFormat="1" x14ac:dyDescent="0.25">
      <c r="B118" s="218"/>
      <c r="C118" s="215"/>
      <c r="D118" s="144" t="s">
        <v>288</v>
      </c>
      <c r="E118" s="145">
        <f t="shared" si="70"/>
        <v>2</v>
      </c>
      <c r="F118" s="145">
        <f t="shared" si="70"/>
        <v>1</v>
      </c>
      <c r="G118" s="145">
        <f t="shared" si="72"/>
        <v>3</v>
      </c>
      <c r="H118" s="145">
        <f t="shared" si="71"/>
        <v>0</v>
      </c>
      <c r="I118" s="145">
        <f t="shared" si="71"/>
        <v>0</v>
      </c>
      <c r="J118" s="145">
        <f t="shared" si="73"/>
        <v>0</v>
      </c>
      <c r="K118" s="146">
        <f>IF(J118=0,0,J118/L118)</f>
        <v>0</v>
      </c>
      <c r="L118" s="145">
        <f t="shared" si="74"/>
        <v>3</v>
      </c>
      <c r="M118" s="145">
        <f>M103+M106+M109+M112+M115</f>
        <v>0</v>
      </c>
      <c r="N118" s="145">
        <f t="shared" si="75"/>
        <v>3</v>
      </c>
    </row>
    <row r="120" spans="2:14" x14ac:dyDescent="0.25">
      <c r="B120" s="150" t="s">
        <v>291</v>
      </c>
    </row>
    <row r="121" spans="2:14" ht="17.25" x14ac:dyDescent="0.25">
      <c r="B121" s="92" t="s">
        <v>311</v>
      </c>
    </row>
  </sheetData>
  <mergeCells count="43">
    <mergeCell ref="C77:C79"/>
    <mergeCell ref="C92:C94"/>
    <mergeCell ref="B90:D91"/>
    <mergeCell ref="B92:B100"/>
    <mergeCell ref="C98:C100"/>
    <mergeCell ref="C95:C97"/>
    <mergeCell ref="C80:C82"/>
    <mergeCell ref="B74:B82"/>
    <mergeCell ref="C74:C76"/>
    <mergeCell ref="G2:L2"/>
    <mergeCell ref="G4:L4"/>
    <mergeCell ref="E12:N12"/>
    <mergeCell ref="B12:D13"/>
    <mergeCell ref="C23:C25"/>
    <mergeCell ref="E90:N90"/>
    <mergeCell ref="B101:B118"/>
    <mergeCell ref="C101:C103"/>
    <mergeCell ref="C113:C115"/>
    <mergeCell ref="C116:C118"/>
    <mergeCell ref="C104:C106"/>
    <mergeCell ref="C107:C109"/>
    <mergeCell ref="C110:C112"/>
    <mergeCell ref="B65:B73"/>
    <mergeCell ref="C65:C67"/>
    <mergeCell ref="C68:C70"/>
    <mergeCell ref="C71:C73"/>
    <mergeCell ref="E63:N63"/>
    <mergeCell ref="B63:D64"/>
    <mergeCell ref="C50:C52"/>
    <mergeCell ref="C53:C55"/>
    <mergeCell ref="B14:B28"/>
    <mergeCell ref="B29:B55"/>
    <mergeCell ref="C38:C40"/>
    <mergeCell ref="C14:C16"/>
    <mergeCell ref="C17:C19"/>
    <mergeCell ref="C20:C22"/>
    <mergeCell ref="C41:C43"/>
    <mergeCell ref="C44:C46"/>
    <mergeCell ref="C47:C49"/>
    <mergeCell ref="C26:C28"/>
    <mergeCell ref="C29:C31"/>
    <mergeCell ref="C32:C34"/>
    <mergeCell ref="C35:C37"/>
  </mergeCells>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colBreaks count="1" manualBreakCount="1">
    <brk id="15"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103"/>
  <sheetViews>
    <sheetView showGridLines="0" zoomScaleNormal="100" workbookViewId="0">
      <pane ySplit="12" topLeftCell="A13" activePane="bottomLeft" state="frozen"/>
      <selection pane="bottomLeft" activeCell="B9" sqref="B9"/>
    </sheetView>
  </sheetViews>
  <sheetFormatPr baseColWidth="10" defaultColWidth="11.42578125" defaultRowHeight="15" x14ac:dyDescent="0.25"/>
  <cols>
    <col min="1" max="1" width="5.28515625" style="7" customWidth="1"/>
    <col min="2" max="2" width="33.7109375" style="7" customWidth="1"/>
    <col min="3" max="3" width="11.42578125" style="7" customWidth="1"/>
    <col min="4" max="4" width="15" style="7" customWidth="1"/>
    <col min="5" max="5" width="15.28515625" style="7" customWidth="1"/>
    <col min="6" max="6" width="17.85546875" style="7" customWidth="1"/>
    <col min="7" max="7" width="14.5703125" style="7" customWidth="1"/>
    <col min="8" max="8" width="18" style="7" customWidth="1"/>
    <col min="9" max="9" width="15.5703125" style="7" customWidth="1"/>
    <col min="10" max="10" width="17.42578125" style="7" customWidth="1"/>
    <col min="11" max="11" width="13.5703125" style="7" customWidth="1"/>
    <col min="12" max="1024" width="11.42578125" style="7"/>
  </cols>
  <sheetData>
    <row r="1" spans="1:12" ht="15" customHeight="1" x14ac:dyDescent="0.25">
      <c r="C1" s="88"/>
      <c r="D1" s="88"/>
      <c r="E1" s="88"/>
      <c r="F1" s="88"/>
      <c r="G1" s="88"/>
      <c r="H1" s="88"/>
    </row>
    <row r="2" spans="1:12" ht="15" customHeight="1" x14ac:dyDescent="0.25">
      <c r="D2" s="162" t="s">
        <v>260</v>
      </c>
      <c r="E2" s="162"/>
      <c r="F2" s="162"/>
      <c r="G2" s="162"/>
      <c r="H2" s="162"/>
      <c r="I2" s="162"/>
    </row>
    <row r="3" spans="1:12" ht="15" customHeight="1" x14ac:dyDescent="0.25">
      <c r="D3" s="88"/>
      <c r="F3" s="88"/>
      <c r="G3" s="88"/>
      <c r="H3" s="88"/>
    </row>
    <row r="4" spans="1:12" ht="15" customHeight="1" x14ac:dyDescent="0.25">
      <c r="D4" s="162" t="s">
        <v>259</v>
      </c>
      <c r="E4" s="162"/>
      <c r="F4" s="162"/>
      <c r="G4" s="162"/>
      <c r="H4" s="162"/>
      <c r="I4" s="162"/>
    </row>
    <row r="9" spans="1:12" ht="30" customHeight="1" x14ac:dyDescent="0.25">
      <c r="B9" s="74" t="s">
        <v>169</v>
      </c>
      <c r="C9" s="74"/>
      <c r="D9" s="74"/>
      <c r="E9" s="74"/>
      <c r="F9" s="74"/>
      <c r="G9" s="74"/>
      <c r="H9" s="74"/>
    </row>
    <row r="10" spans="1:12" ht="15.75" customHeight="1" x14ac:dyDescent="0.25">
      <c r="B10" s="17"/>
      <c r="C10" s="17"/>
      <c r="D10" s="17"/>
      <c r="E10" s="17"/>
      <c r="F10" s="17"/>
      <c r="G10" s="17"/>
      <c r="H10" s="17"/>
    </row>
    <row r="11" spans="1:12" ht="23.25" customHeight="1" thickBot="1" x14ac:dyDescent="0.3">
      <c r="B11" s="228" t="s">
        <v>295</v>
      </c>
      <c r="C11" s="201" t="s">
        <v>63</v>
      </c>
      <c r="D11" s="202"/>
      <c r="E11" s="202"/>
      <c r="F11" s="202"/>
      <c r="G11" s="202"/>
      <c r="H11" s="202"/>
      <c r="I11" s="202"/>
      <c r="J11" s="202"/>
      <c r="K11" s="202"/>
      <c r="L11" s="202"/>
    </row>
    <row r="12" spans="1:12" ht="30.75" customHeight="1" thickBot="1" x14ac:dyDescent="0.3">
      <c r="B12" s="229"/>
      <c r="C12" s="117" t="s">
        <v>65</v>
      </c>
      <c r="D12" s="117" t="s">
        <v>66</v>
      </c>
      <c r="E12" s="117" t="s">
        <v>67</v>
      </c>
      <c r="F12" s="117" t="s">
        <v>257</v>
      </c>
      <c r="G12" s="117" t="s">
        <v>69</v>
      </c>
      <c r="H12" s="117" t="s">
        <v>70</v>
      </c>
      <c r="I12" s="117" t="s">
        <v>71</v>
      </c>
      <c r="J12" s="117" t="s">
        <v>261</v>
      </c>
      <c r="K12" s="116" t="s">
        <v>262</v>
      </c>
      <c r="L12" s="116" t="s">
        <v>72</v>
      </c>
    </row>
    <row r="13" spans="1:12" x14ac:dyDescent="0.25">
      <c r="A13" s="59"/>
      <c r="B13" s="128" t="s">
        <v>296</v>
      </c>
      <c r="C13" s="80">
        <v>34425</v>
      </c>
      <c r="D13" s="80">
        <v>24701</v>
      </c>
      <c r="E13" s="80">
        <v>59126</v>
      </c>
      <c r="F13" s="80">
        <v>9089</v>
      </c>
      <c r="G13" s="80">
        <v>44</v>
      </c>
      <c r="H13" s="80">
        <v>9133</v>
      </c>
      <c r="I13" s="83">
        <v>0.1337992059655137</v>
      </c>
      <c r="J13" s="80">
        <v>68259</v>
      </c>
      <c r="K13" s="80">
        <v>0</v>
      </c>
      <c r="L13" s="80">
        <v>68259</v>
      </c>
    </row>
    <row r="14" spans="1:12" x14ac:dyDescent="0.25">
      <c r="A14" s="59"/>
      <c r="B14" s="129" t="s">
        <v>170</v>
      </c>
      <c r="C14" s="69">
        <v>4087</v>
      </c>
      <c r="D14" s="69">
        <v>3607</v>
      </c>
      <c r="E14" s="71">
        <v>7694</v>
      </c>
      <c r="F14" s="70">
        <v>1526</v>
      </c>
      <c r="G14" s="70">
        <v>0</v>
      </c>
      <c r="H14" s="71">
        <v>1526</v>
      </c>
      <c r="I14" s="82">
        <v>0.16550976138828633</v>
      </c>
      <c r="J14" s="71">
        <v>9220</v>
      </c>
      <c r="K14" s="70">
        <v>0</v>
      </c>
      <c r="L14" s="71">
        <v>9220</v>
      </c>
    </row>
    <row r="15" spans="1:12" x14ac:dyDescent="0.25">
      <c r="A15" s="59"/>
      <c r="B15" s="129" t="s">
        <v>171</v>
      </c>
      <c r="C15" s="69">
        <v>2412</v>
      </c>
      <c r="D15" s="69">
        <v>4273</v>
      </c>
      <c r="E15" s="71">
        <v>6685</v>
      </c>
      <c r="F15" s="70">
        <v>1181</v>
      </c>
      <c r="G15" s="70">
        <v>6</v>
      </c>
      <c r="H15" s="71">
        <v>1187</v>
      </c>
      <c r="I15" s="82">
        <v>0.15078760162601626</v>
      </c>
      <c r="J15" s="71">
        <v>7872</v>
      </c>
      <c r="K15" s="70">
        <v>0</v>
      </c>
      <c r="L15" s="71">
        <v>7872</v>
      </c>
    </row>
    <row r="16" spans="1:12" x14ac:dyDescent="0.25">
      <c r="A16" s="59"/>
      <c r="B16" s="129" t="s">
        <v>172</v>
      </c>
      <c r="C16" s="69">
        <v>3127</v>
      </c>
      <c r="D16" s="69">
        <v>5063</v>
      </c>
      <c r="E16" s="71">
        <v>8190</v>
      </c>
      <c r="F16" s="70">
        <v>1270</v>
      </c>
      <c r="G16" s="70">
        <v>6</v>
      </c>
      <c r="H16" s="71">
        <v>1276</v>
      </c>
      <c r="I16" s="82">
        <v>0.13479822522712867</v>
      </c>
      <c r="J16" s="71">
        <v>9466</v>
      </c>
      <c r="K16" s="70">
        <v>0</v>
      </c>
      <c r="L16" s="71">
        <v>9466</v>
      </c>
    </row>
    <row r="17" spans="1:13" x14ac:dyDescent="0.25">
      <c r="A17" s="59"/>
      <c r="B17" s="129" t="s">
        <v>173</v>
      </c>
      <c r="C17" s="69">
        <v>3724</v>
      </c>
      <c r="D17" s="69">
        <v>2916</v>
      </c>
      <c r="E17" s="71">
        <v>6640</v>
      </c>
      <c r="F17" s="70">
        <v>526</v>
      </c>
      <c r="G17" s="70">
        <v>7</v>
      </c>
      <c r="H17" s="71">
        <v>533</v>
      </c>
      <c r="I17" s="82">
        <v>7.4306426878572418E-2</v>
      </c>
      <c r="J17" s="71">
        <v>7173</v>
      </c>
      <c r="K17" s="70">
        <v>0</v>
      </c>
      <c r="L17" s="71">
        <v>7173</v>
      </c>
    </row>
    <row r="18" spans="1:13" x14ac:dyDescent="0.25">
      <c r="A18" s="59"/>
      <c r="B18" s="129" t="s">
        <v>174</v>
      </c>
      <c r="C18" s="69">
        <v>6653</v>
      </c>
      <c r="D18" s="69">
        <v>2046</v>
      </c>
      <c r="E18" s="71">
        <v>8699</v>
      </c>
      <c r="F18" s="70">
        <v>1376</v>
      </c>
      <c r="G18" s="70">
        <v>3</v>
      </c>
      <c r="H18" s="71">
        <v>1379</v>
      </c>
      <c r="I18" s="82">
        <v>0.13683270490176622</v>
      </c>
      <c r="J18" s="71">
        <v>10078</v>
      </c>
      <c r="K18" s="70">
        <v>0</v>
      </c>
      <c r="L18" s="71">
        <v>10078</v>
      </c>
      <c r="M18" s="33"/>
    </row>
    <row r="19" spans="1:13" x14ac:dyDescent="0.25">
      <c r="A19" s="59"/>
      <c r="B19" s="129" t="s">
        <v>312</v>
      </c>
      <c r="C19" s="69">
        <v>5276</v>
      </c>
      <c r="D19" s="69">
        <v>1611</v>
      </c>
      <c r="E19" s="71">
        <v>6887</v>
      </c>
      <c r="F19" s="70">
        <v>915</v>
      </c>
      <c r="G19" s="70">
        <v>6</v>
      </c>
      <c r="H19" s="71">
        <v>921</v>
      </c>
      <c r="I19" s="82">
        <v>0.11795594262295082</v>
      </c>
      <c r="J19" s="71">
        <v>7808</v>
      </c>
      <c r="K19" s="70">
        <v>0</v>
      </c>
      <c r="L19" s="71">
        <v>7808</v>
      </c>
      <c r="M19" s="33"/>
    </row>
    <row r="20" spans="1:13" x14ac:dyDescent="0.25">
      <c r="A20" s="59"/>
      <c r="B20" s="129" t="s">
        <v>175</v>
      </c>
      <c r="C20" s="69">
        <v>4449</v>
      </c>
      <c r="D20" s="69">
        <v>1520</v>
      </c>
      <c r="E20" s="71">
        <v>5969</v>
      </c>
      <c r="F20" s="70">
        <v>1404</v>
      </c>
      <c r="G20" s="70">
        <v>4</v>
      </c>
      <c r="H20" s="71">
        <v>1408</v>
      </c>
      <c r="I20" s="82">
        <v>0.19086349464551985</v>
      </c>
      <c r="J20" s="71">
        <v>7377</v>
      </c>
      <c r="K20" s="70">
        <v>0</v>
      </c>
      <c r="L20" s="71">
        <v>7377</v>
      </c>
    </row>
    <row r="21" spans="1:13" x14ac:dyDescent="0.25">
      <c r="A21" s="59"/>
      <c r="B21" s="129" t="s">
        <v>176</v>
      </c>
      <c r="C21" s="69">
        <v>4697</v>
      </c>
      <c r="D21" s="69">
        <v>3665</v>
      </c>
      <c r="E21" s="71">
        <v>8362</v>
      </c>
      <c r="F21" s="70">
        <v>891</v>
      </c>
      <c r="G21" s="70">
        <v>12</v>
      </c>
      <c r="H21" s="71">
        <v>903</v>
      </c>
      <c r="I21" s="82">
        <v>9.7463572584997299E-2</v>
      </c>
      <c r="J21" s="71">
        <v>9265</v>
      </c>
      <c r="K21" s="70">
        <v>0</v>
      </c>
      <c r="L21" s="71">
        <v>9265</v>
      </c>
    </row>
    <row r="22" spans="1:13" x14ac:dyDescent="0.25">
      <c r="A22" s="59"/>
      <c r="B22" s="128" t="s">
        <v>177</v>
      </c>
      <c r="C22" s="80">
        <v>11887</v>
      </c>
      <c r="D22" s="80">
        <v>2923</v>
      </c>
      <c r="E22" s="80">
        <v>14810</v>
      </c>
      <c r="F22" s="80">
        <v>4551</v>
      </c>
      <c r="G22" s="80">
        <v>23</v>
      </c>
      <c r="H22" s="80">
        <v>4574</v>
      </c>
      <c r="I22" s="83">
        <v>0.2359678085018572</v>
      </c>
      <c r="J22" s="80">
        <v>19384</v>
      </c>
      <c r="K22" s="80">
        <v>0</v>
      </c>
      <c r="L22" s="80">
        <v>19384</v>
      </c>
    </row>
    <row r="23" spans="1:13" x14ac:dyDescent="0.25">
      <c r="A23" s="59"/>
      <c r="B23" s="129" t="s">
        <v>297</v>
      </c>
      <c r="C23" s="69">
        <v>1017</v>
      </c>
      <c r="D23" s="69">
        <v>219</v>
      </c>
      <c r="E23" s="71">
        <v>1236</v>
      </c>
      <c r="F23" s="70">
        <v>222</v>
      </c>
      <c r="G23" s="70">
        <v>0</v>
      </c>
      <c r="H23" s="71">
        <v>222</v>
      </c>
      <c r="I23" s="82">
        <v>0.15226337448559671</v>
      </c>
      <c r="J23" s="71">
        <v>1458</v>
      </c>
      <c r="K23" s="70">
        <v>0</v>
      </c>
      <c r="L23" s="71">
        <v>1458</v>
      </c>
    </row>
    <row r="24" spans="1:13" x14ac:dyDescent="0.25">
      <c r="A24" s="59"/>
      <c r="B24" s="129" t="s">
        <v>298</v>
      </c>
      <c r="C24" s="69">
        <v>1480</v>
      </c>
      <c r="D24" s="69">
        <v>327</v>
      </c>
      <c r="E24" s="71">
        <v>1807</v>
      </c>
      <c r="F24" s="70">
        <v>583</v>
      </c>
      <c r="G24" s="70">
        <v>1</v>
      </c>
      <c r="H24" s="71">
        <v>584</v>
      </c>
      <c r="I24" s="82">
        <v>0.24424926808866584</v>
      </c>
      <c r="J24" s="71">
        <v>2391</v>
      </c>
      <c r="K24" s="70">
        <v>0</v>
      </c>
      <c r="L24" s="71">
        <v>2391</v>
      </c>
    </row>
    <row r="25" spans="1:13" x14ac:dyDescent="0.25">
      <c r="A25" s="59"/>
      <c r="B25" s="129" t="s">
        <v>178</v>
      </c>
      <c r="C25" s="69">
        <v>1634</v>
      </c>
      <c r="D25" s="69">
        <v>399</v>
      </c>
      <c r="E25" s="71">
        <v>2033</v>
      </c>
      <c r="F25" s="70">
        <v>616</v>
      </c>
      <c r="G25" s="70">
        <v>2</v>
      </c>
      <c r="H25" s="71">
        <v>618</v>
      </c>
      <c r="I25" s="82">
        <v>0.23311957751791776</v>
      </c>
      <c r="J25" s="71">
        <v>2651</v>
      </c>
      <c r="K25" s="70">
        <v>0</v>
      </c>
      <c r="L25" s="71">
        <v>2651</v>
      </c>
    </row>
    <row r="26" spans="1:13" x14ac:dyDescent="0.25">
      <c r="B26" s="129" t="s">
        <v>179</v>
      </c>
      <c r="C26" s="69">
        <v>762</v>
      </c>
      <c r="D26" s="69">
        <v>140</v>
      </c>
      <c r="E26" s="71">
        <v>902</v>
      </c>
      <c r="F26" s="70">
        <v>290</v>
      </c>
      <c r="G26" s="70">
        <v>1</v>
      </c>
      <c r="H26" s="71">
        <v>291</v>
      </c>
      <c r="I26" s="82">
        <v>0.24392288348700755</v>
      </c>
      <c r="J26" s="71">
        <v>1193</v>
      </c>
      <c r="K26" s="70">
        <v>0</v>
      </c>
      <c r="L26" s="71">
        <v>1193</v>
      </c>
    </row>
    <row r="27" spans="1:13" x14ac:dyDescent="0.25">
      <c r="B27" s="129" t="s">
        <v>180</v>
      </c>
      <c r="C27" s="69">
        <v>3534</v>
      </c>
      <c r="D27" s="69">
        <v>682</v>
      </c>
      <c r="E27" s="71">
        <v>4216</v>
      </c>
      <c r="F27" s="70">
        <v>976</v>
      </c>
      <c r="G27" s="70">
        <v>3</v>
      </c>
      <c r="H27" s="71">
        <v>979</v>
      </c>
      <c r="I27" s="82">
        <v>0.18845043310875842</v>
      </c>
      <c r="J27" s="71">
        <v>5195</v>
      </c>
      <c r="K27" s="70">
        <v>0</v>
      </c>
      <c r="L27" s="71">
        <v>5195</v>
      </c>
    </row>
    <row r="28" spans="1:13" x14ac:dyDescent="0.25">
      <c r="B28" s="129" t="s">
        <v>299</v>
      </c>
      <c r="C28" s="69">
        <v>1407</v>
      </c>
      <c r="D28" s="69">
        <v>136</v>
      </c>
      <c r="E28" s="71">
        <v>1543</v>
      </c>
      <c r="F28" s="70">
        <v>314</v>
      </c>
      <c r="G28" s="70">
        <v>3</v>
      </c>
      <c r="H28" s="71">
        <v>317</v>
      </c>
      <c r="I28" s="82">
        <v>0.17043010752688173</v>
      </c>
      <c r="J28" s="71">
        <v>1860</v>
      </c>
      <c r="K28" s="70">
        <v>0</v>
      </c>
      <c r="L28" s="71">
        <v>1860</v>
      </c>
    </row>
    <row r="29" spans="1:13" x14ac:dyDescent="0.25">
      <c r="B29" s="129" t="s">
        <v>181</v>
      </c>
      <c r="C29" s="69">
        <v>713</v>
      </c>
      <c r="D29" s="69">
        <v>561</v>
      </c>
      <c r="E29" s="71">
        <v>1274</v>
      </c>
      <c r="F29" s="70">
        <v>428</v>
      </c>
      <c r="G29" s="70">
        <v>3</v>
      </c>
      <c r="H29" s="71">
        <v>431</v>
      </c>
      <c r="I29" s="82">
        <v>0.25278592375366571</v>
      </c>
      <c r="J29" s="71">
        <v>1705</v>
      </c>
      <c r="K29" s="70">
        <v>0</v>
      </c>
      <c r="L29" s="71">
        <v>1705</v>
      </c>
    </row>
    <row r="30" spans="1:13" x14ac:dyDescent="0.25">
      <c r="B30" s="129" t="s">
        <v>182</v>
      </c>
      <c r="C30" s="69">
        <v>1340</v>
      </c>
      <c r="D30" s="69">
        <v>459</v>
      </c>
      <c r="E30" s="71">
        <v>1799</v>
      </c>
      <c r="F30" s="70">
        <v>1122</v>
      </c>
      <c r="G30" s="70">
        <v>10</v>
      </c>
      <c r="H30" s="71">
        <v>1132</v>
      </c>
      <c r="I30" s="82">
        <v>0.38621630842715798</v>
      </c>
      <c r="J30" s="71">
        <v>2931</v>
      </c>
      <c r="K30" s="70">
        <v>0</v>
      </c>
      <c r="L30" s="71">
        <v>2931</v>
      </c>
    </row>
    <row r="31" spans="1:13" x14ac:dyDescent="0.25">
      <c r="B31" s="128" t="s">
        <v>183</v>
      </c>
      <c r="C31" s="80">
        <v>2569182</v>
      </c>
      <c r="D31" s="80">
        <v>1305527</v>
      </c>
      <c r="E31" s="80">
        <v>3874709</v>
      </c>
      <c r="F31" s="80">
        <v>886214</v>
      </c>
      <c r="G31" s="80">
        <v>12545</v>
      </c>
      <c r="H31" s="80">
        <v>898759</v>
      </c>
      <c r="I31" s="83">
        <v>0.18828218812821201</v>
      </c>
      <c r="J31" s="80">
        <v>4773468</v>
      </c>
      <c r="K31" s="80">
        <v>964</v>
      </c>
      <c r="L31" s="80">
        <v>4774432</v>
      </c>
    </row>
    <row r="32" spans="1:13" x14ac:dyDescent="0.25">
      <c r="B32" s="129" t="s">
        <v>184</v>
      </c>
      <c r="C32" s="69">
        <v>10168</v>
      </c>
      <c r="D32" s="69">
        <v>6942</v>
      </c>
      <c r="E32" s="71">
        <v>17110</v>
      </c>
      <c r="F32" s="70">
        <v>2947</v>
      </c>
      <c r="G32" s="70">
        <v>20</v>
      </c>
      <c r="H32" s="71">
        <v>2967</v>
      </c>
      <c r="I32" s="82">
        <v>0.14778104298450964</v>
      </c>
      <c r="J32" s="71">
        <v>20077</v>
      </c>
      <c r="K32" s="70">
        <v>1</v>
      </c>
      <c r="L32" s="71">
        <v>20078</v>
      </c>
    </row>
    <row r="33" spans="2:12" x14ac:dyDescent="0.25">
      <c r="B33" s="129" t="s">
        <v>300</v>
      </c>
      <c r="C33" s="69">
        <v>70407</v>
      </c>
      <c r="D33" s="69">
        <v>32611</v>
      </c>
      <c r="E33" s="71">
        <v>103018</v>
      </c>
      <c r="F33" s="70">
        <v>23061</v>
      </c>
      <c r="G33" s="70">
        <v>333</v>
      </c>
      <c r="H33" s="71">
        <v>23394</v>
      </c>
      <c r="I33" s="82">
        <v>0.18506154479005157</v>
      </c>
      <c r="J33" s="71">
        <v>126412</v>
      </c>
      <c r="K33" s="70">
        <v>13</v>
      </c>
      <c r="L33" s="71">
        <v>126425</v>
      </c>
    </row>
    <row r="34" spans="2:12" x14ac:dyDescent="0.25">
      <c r="B34" s="129" t="s">
        <v>222</v>
      </c>
      <c r="C34" s="69">
        <v>18405</v>
      </c>
      <c r="D34" s="69">
        <v>12981</v>
      </c>
      <c r="E34" s="71">
        <v>31386</v>
      </c>
      <c r="F34" s="70">
        <v>5718</v>
      </c>
      <c r="G34" s="70">
        <v>66</v>
      </c>
      <c r="H34" s="71">
        <v>5784</v>
      </c>
      <c r="I34" s="82">
        <v>0.1556093623890234</v>
      </c>
      <c r="J34" s="71">
        <v>37170</v>
      </c>
      <c r="K34" s="70">
        <v>7</v>
      </c>
      <c r="L34" s="71">
        <v>37177</v>
      </c>
    </row>
    <row r="35" spans="2:12" x14ac:dyDescent="0.25">
      <c r="B35" s="129" t="s">
        <v>229</v>
      </c>
      <c r="C35" s="69">
        <v>54218</v>
      </c>
      <c r="D35" s="69">
        <v>34642</v>
      </c>
      <c r="E35" s="71">
        <v>88860</v>
      </c>
      <c r="F35" s="70">
        <v>23828</v>
      </c>
      <c r="G35" s="70">
        <v>295</v>
      </c>
      <c r="H35" s="71">
        <v>24123</v>
      </c>
      <c r="I35" s="82">
        <v>0.21350999707920659</v>
      </c>
      <c r="J35" s="71">
        <v>112983</v>
      </c>
      <c r="K35" s="70">
        <v>20</v>
      </c>
      <c r="L35" s="71">
        <v>113003</v>
      </c>
    </row>
    <row r="36" spans="2:12" x14ac:dyDescent="0.25">
      <c r="B36" s="129" t="s">
        <v>193</v>
      </c>
      <c r="C36" s="69">
        <v>70321</v>
      </c>
      <c r="D36" s="69">
        <v>31283</v>
      </c>
      <c r="E36" s="71">
        <v>101604</v>
      </c>
      <c r="F36" s="70">
        <v>23610</v>
      </c>
      <c r="G36" s="70">
        <v>488</v>
      </c>
      <c r="H36" s="71">
        <v>24098</v>
      </c>
      <c r="I36" s="82">
        <v>0.19170737140220523</v>
      </c>
      <c r="J36" s="71">
        <v>125702</v>
      </c>
      <c r="K36" s="70">
        <v>28</v>
      </c>
      <c r="L36" s="71">
        <v>125730</v>
      </c>
    </row>
    <row r="37" spans="2:12" x14ac:dyDescent="0.25">
      <c r="B37" s="129" t="s">
        <v>185</v>
      </c>
      <c r="C37" s="69">
        <v>29515</v>
      </c>
      <c r="D37" s="69">
        <v>15444</v>
      </c>
      <c r="E37" s="71">
        <v>44959</v>
      </c>
      <c r="F37" s="70">
        <v>9517</v>
      </c>
      <c r="G37" s="70">
        <v>81</v>
      </c>
      <c r="H37" s="71">
        <v>9598</v>
      </c>
      <c r="I37" s="82">
        <v>0.17592609564308889</v>
      </c>
      <c r="J37" s="71">
        <v>54557</v>
      </c>
      <c r="K37" s="70">
        <v>8</v>
      </c>
      <c r="L37" s="71">
        <v>54565</v>
      </c>
    </row>
    <row r="38" spans="2:12" x14ac:dyDescent="0.25">
      <c r="B38" s="129" t="s">
        <v>186</v>
      </c>
      <c r="C38" s="69">
        <v>41225</v>
      </c>
      <c r="D38" s="69">
        <v>24536</v>
      </c>
      <c r="E38" s="71">
        <v>65761</v>
      </c>
      <c r="F38" s="70">
        <v>14686</v>
      </c>
      <c r="G38" s="70">
        <v>189</v>
      </c>
      <c r="H38" s="71">
        <v>14875</v>
      </c>
      <c r="I38" s="82">
        <v>0.18447095590059032</v>
      </c>
      <c r="J38" s="71">
        <v>80636</v>
      </c>
      <c r="K38" s="70">
        <v>35</v>
      </c>
      <c r="L38" s="71">
        <v>80671</v>
      </c>
    </row>
    <row r="39" spans="2:12" x14ac:dyDescent="0.25">
      <c r="B39" s="129" t="s">
        <v>223</v>
      </c>
      <c r="C39" s="69">
        <v>18928</v>
      </c>
      <c r="D39" s="69">
        <v>14235</v>
      </c>
      <c r="E39" s="71">
        <v>33163</v>
      </c>
      <c r="F39" s="70">
        <v>6249</v>
      </c>
      <c r="G39" s="70">
        <v>115</v>
      </c>
      <c r="H39" s="71">
        <v>6364</v>
      </c>
      <c r="I39" s="82">
        <v>0.16100387077187744</v>
      </c>
      <c r="J39" s="71">
        <v>39527</v>
      </c>
      <c r="K39" s="70">
        <v>5</v>
      </c>
      <c r="L39" s="71">
        <v>39532</v>
      </c>
    </row>
    <row r="40" spans="2:12" ht="13.5" customHeight="1" x14ac:dyDescent="0.25">
      <c r="B40" s="129" t="s">
        <v>230</v>
      </c>
      <c r="C40" s="69">
        <v>32105</v>
      </c>
      <c r="D40" s="69">
        <v>20808</v>
      </c>
      <c r="E40" s="71">
        <v>52913</v>
      </c>
      <c r="F40" s="70">
        <v>13871</v>
      </c>
      <c r="G40" s="70">
        <v>213</v>
      </c>
      <c r="H40" s="71">
        <v>14084</v>
      </c>
      <c r="I40" s="82">
        <v>0.21021836798662627</v>
      </c>
      <c r="J40" s="71">
        <v>66997</v>
      </c>
      <c r="K40" s="70">
        <v>17</v>
      </c>
      <c r="L40" s="71">
        <v>67014</v>
      </c>
    </row>
    <row r="41" spans="2:12" x14ac:dyDescent="0.25">
      <c r="B41" s="129" t="s">
        <v>199</v>
      </c>
      <c r="C41" s="69">
        <v>31373</v>
      </c>
      <c r="D41" s="69">
        <v>13242</v>
      </c>
      <c r="E41" s="71">
        <v>44615</v>
      </c>
      <c r="F41" s="70">
        <v>10625</v>
      </c>
      <c r="G41" s="70">
        <v>203</v>
      </c>
      <c r="H41" s="71">
        <v>10828</v>
      </c>
      <c r="I41" s="82">
        <v>0.19529967714589758</v>
      </c>
      <c r="J41" s="71">
        <v>55443</v>
      </c>
      <c r="K41" s="70">
        <v>1</v>
      </c>
      <c r="L41" s="71">
        <v>55444</v>
      </c>
    </row>
    <row r="42" spans="2:12" x14ac:dyDescent="0.25">
      <c r="B42" s="129" t="s">
        <v>187</v>
      </c>
      <c r="C42" s="69">
        <v>31772</v>
      </c>
      <c r="D42" s="69">
        <v>31361</v>
      </c>
      <c r="E42" s="71">
        <v>63133</v>
      </c>
      <c r="F42" s="70">
        <v>18371</v>
      </c>
      <c r="G42" s="70">
        <v>183</v>
      </c>
      <c r="H42" s="71">
        <v>18554</v>
      </c>
      <c r="I42" s="82">
        <v>0.22713528468422148</v>
      </c>
      <c r="J42" s="71">
        <v>81687</v>
      </c>
      <c r="K42" s="70">
        <v>4</v>
      </c>
      <c r="L42" s="71">
        <v>81691</v>
      </c>
    </row>
    <row r="43" spans="2:12" x14ac:dyDescent="0.25">
      <c r="B43" s="129" t="s">
        <v>208</v>
      </c>
      <c r="C43" s="69">
        <v>20107</v>
      </c>
      <c r="D43" s="69">
        <v>11750</v>
      </c>
      <c r="E43" s="71">
        <v>31857</v>
      </c>
      <c r="F43" s="70">
        <v>5509</v>
      </c>
      <c r="G43" s="70">
        <v>49</v>
      </c>
      <c r="H43" s="71">
        <v>5558</v>
      </c>
      <c r="I43" s="82">
        <v>0.14855004677268474</v>
      </c>
      <c r="J43" s="71">
        <v>37415</v>
      </c>
      <c r="K43" s="70">
        <v>6</v>
      </c>
      <c r="L43" s="71">
        <v>37421</v>
      </c>
    </row>
    <row r="44" spans="2:12" x14ac:dyDescent="0.25">
      <c r="B44" s="129" t="s">
        <v>301</v>
      </c>
      <c r="C44" s="69">
        <v>11539</v>
      </c>
      <c r="D44" s="69">
        <v>9291</v>
      </c>
      <c r="E44" s="71">
        <v>20830</v>
      </c>
      <c r="F44" s="70">
        <v>3905</v>
      </c>
      <c r="G44" s="70">
        <v>47</v>
      </c>
      <c r="H44" s="71">
        <v>3952</v>
      </c>
      <c r="I44" s="82">
        <v>0.15947058348801549</v>
      </c>
      <c r="J44" s="71">
        <v>24782</v>
      </c>
      <c r="K44" s="70">
        <v>0</v>
      </c>
      <c r="L44" s="71">
        <v>24782</v>
      </c>
    </row>
    <row r="45" spans="2:12" x14ac:dyDescent="0.25">
      <c r="B45" s="129" t="s">
        <v>237</v>
      </c>
      <c r="C45" s="69">
        <v>39643</v>
      </c>
      <c r="D45" s="69">
        <v>23302</v>
      </c>
      <c r="E45" s="71">
        <v>62945</v>
      </c>
      <c r="F45" s="70">
        <v>14115</v>
      </c>
      <c r="G45" s="70">
        <v>344</v>
      </c>
      <c r="H45" s="71">
        <v>14459</v>
      </c>
      <c r="I45" s="82">
        <v>0.18679913182781252</v>
      </c>
      <c r="J45" s="71">
        <v>77404</v>
      </c>
      <c r="K45" s="70">
        <v>11</v>
      </c>
      <c r="L45" s="71">
        <v>77415</v>
      </c>
    </row>
    <row r="46" spans="2:12" x14ac:dyDescent="0.25">
      <c r="B46" s="129" t="s">
        <v>238</v>
      </c>
      <c r="C46" s="69">
        <v>11882</v>
      </c>
      <c r="D46" s="69">
        <v>2995</v>
      </c>
      <c r="E46" s="71">
        <v>14877</v>
      </c>
      <c r="F46" s="70">
        <v>3050</v>
      </c>
      <c r="G46" s="70">
        <v>29</v>
      </c>
      <c r="H46" s="71">
        <v>3079</v>
      </c>
      <c r="I46" s="82">
        <v>0.17147471597237693</v>
      </c>
      <c r="J46" s="71">
        <v>17956</v>
      </c>
      <c r="K46" s="70">
        <v>2</v>
      </c>
      <c r="L46" s="71">
        <v>17958</v>
      </c>
    </row>
    <row r="47" spans="2:12" x14ac:dyDescent="0.25">
      <c r="B47" s="129" t="s">
        <v>195</v>
      </c>
      <c r="C47" s="69">
        <v>37335</v>
      </c>
      <c r="D47" s="69">
        <v>20471</v>
      </c>
      <c r="E47" s="71">
        <v>57806</v>
      </c>
      <c r="F47" s="70">
        <v>13477</v>
      </c>
      <c r="G47" s="70">
        <v>146</v>
      </c>
      <c r="H47" s="71">
        <v>13623</v>
      </c>
      <c r="I47" s="82">
        <v>0.19072085567486596</v>
      </c>
      <c r="J47" s="71">
        <v>71429</v>
      </c>
      <c r="K47" s="70">
        <v>2</v>
      </c>
      <c r="L47" s="71">
        <v>71431</v>
      </c>
    </row>
    <row r="48" spans="2:12" x14ac:dyDescent="0.25">
      <c r="B48" s="129" t="s">
        <v>194</v>
      </c>
      <c r="C48" s="69">
        <v>44780</v>
      </c>
      <c r="D48" s="69">
        <v>13054</v>
      </c>
      <c r="E48" s="71">
        <v>57834</v>
      </c>
      <c r="F48" s="70">
        <v>10838</v>
      </c>
      <c r="G48" s="70">
        <v>168</v>
      </c>
      <c r="H48" s="71">
        <v>11006</v>
      </c>
      <c r="I48" s="82">
        <v>0.15987797791981406</v>
      </c>
      <c r="J48" s="71">
        <v>68840</v>
      </c>
      <c r="K48" s="70">
        <v>8</v>
      </c>
      <c r="L48" s="71">
        <v>68848</v>
      </c>
    </row>
    <row r="49" spans="2:12" x14ac:dyDescent="0.25">
      <c r="B49" s="129" t="s">
        <v>200</v>
      </c>
      <c r="C49" s="69">
        <v>41634</v>
      </c>
      <c r="D49" s="69">
        <v>18142</v>
      </c>
      <c r="E49" s="71">
        <v>59776</v>
      </c>
      <c r="F49" s="70">
        <v>14133</v>
      </c>
      <c r="G49" s="70">
        <v>135</v>
      </c>
      <c r="H49" s="71">
        <v>14268</v>
      </c>
      <c r="I49" s="82">
        <v>0.19269623467127653</v>
      </c>
      <c r="J49" s="71">
        <v>74044</v>
      </c>
      <c r="K49" s="70">
        <v>25</v>
      </c>
      <c r="L49" s="71">
        <v>74069</v>
      </c>
    </row>
    <row r="50" spans="2:12" x14ac:dyDescent="0.25">
      <c r="B50" s="129" t="s">
        <v>201</v>
      </c>
      <c r="C50" s="69">
        <v>64725</v>
      </c>
      <c r="D50" s="69">
        <v>25148</v>
      </c>
      <c r="E50" s="71">
        <v>89873</v>
      </c>
      <c r="F50" s="70">
        <v>20581</v>
      </c>
      <c r="G50" s="70">
        <v>249</v>
      </c>
      <c r="H50" s="71">
        <v>20830</v>
      </c>
      <c r="I50" s="82">
        <v>0.18816111577825353</v>
      </c>
      <c r="J50" s="71">
        <v>110703</v>
      </c>
      <c r="K50" s="70">
        <v>9</v>
      </c>
      <c r="L50" s="71">
        <v>110712</v>
      </c>
    </row>
    <row r="51" spans="2:12" x14ac:dyDescent="0.25">
      <c r="B51" s="129" t="s">
        <v>231</v>
      </c>
      <c r="C51" s="69">
        <v>48887</v>
      </c>
      <c r="D51" s="69">
        <v>25210</v>
      </c>
      <c r="E51" s="71">
        <v>74097</v>
      </c>
      <c r="F51" s="70">
        <v>20138</v>
      </c>
      <c r="G51" s="70">
        <v>299</v>
      </c>
      <c r="H51" s="71">
        <v>20437</v>
      </c>
      <c r="I51" s="82">
        <v>0.2161867687816024</v>
      </c>
      <c r="J51" s="71">
        <v>94534</v>
      </c>
      <c r="K51" s="70">
        <v>25</v>
      </c>
      <c r="L51" s="71">
        <v>94559</v>
      </c>
    </row>
    <row r="52" spans="2:12" x14ac:dyDescent="0.25">
      <c r="B52" s="129" t="s">
        <v>232</v>
      </c>
      <c r="C52" s="69">
        <v>88620</v>
      </c>
      <c r="D52" s="69">
        <v>40225</v>
      </c>
      <c r="E52" s="71">
        <v>128845</v>
      </c>
      <c r="F52" s="70">
        <v>27836</v>
      </c>
      <c r="G52" s="70">
        <v>355</v>
      </c>
      <c r="H52" s="71">
        <v>28191</v>
      </c>
      <c r="I52" s="82">
        <v>0.17951934588247281</v>
      </c>
      <c r="J52" s="71">
        <v>157036</v>
      </c>
      <c r="K52" s="70">
        <v>67</v>
      </c>
      <c r="L52" s="71">
        <v>157103</v>
      </c>
    </row>
    <row r="53" spans="2:12" x14ac:dyDescent="0.25">
      <c r="B53" s="129" t="s">
        <v>233</v>
      </c>
      <c r="C53" s="69">
        <v>40842</v>
      </c>
      <c r="D53" s="69">
        <v>20051</v>
      </c>
      <c r="E53" s="71">
        <v>60893</v>
      </c>
      <c r="F53" s="70">
        <v>16098</v>
      </c>
      <c r="G53" s="70">
        <v>263</v>
      </c>
      <c r="H53" s="71">
        <v>16361</v>
      </c>
      <c r="I53" s="82">
        <v>0.21178191420508971</v>
      </c>
      <c r="J53" s="71">
        <v>77254</v>
      </c>
      <c r="K53" s="70">
        <v>24</v>
      </c>
      <c r="L53" s="71">
        <v>77278</v>
      </c>
    </row>
    <row r="54" spans="2:12" x14ac:dyDescent="0.25">
      <c r="B54" s="129" t="s">
        <v>217</v>
      </c>
      <c r="C54" s="69">
        <v>11176</v>
      </c>
      <c r="D54" s="69">
        <v>5786</v>
      </c>
      <c r="E54" s="71">
        <v>16962</v>
      </c>
      <c r="F54" s="70">
        <v>5086</v>
      </c>
      <c r="G54" s="70">
        <v>69</v>
      </c>
      <c r="H54" s="71">
        <v>5155</v>
      </c>
      <c r="I54" s="82">
        <v>0.23307862730026677</v>
      </c>
      <c r="J54" s="71">
        <v>22117</v>
      </c>
      <c r="K54" s="70">
        <v>2</v>
      </c>
      <c r="L54" s="71">
        <v>22119</v>
      </c>
    </row>
    <row r="55" spans="2:12" x14ac:dyDescent="0.25">
      <c r="B55" s="129" t="s">
        <v>240</v>
      </c>
      <c r="C55" s="69">
        <v>85097</v>
      </c>
      <c r="D55" s="69">
        <v>40826</v>
      </c>
      <c r="E55" s="71">
        <v>125923</v>
      </c>
      <c r="F55" s="70">
        <v>30619</v>
      </c>
      <c r="G55" s="70">
        <v>404</v>
      </c>
      <c r="H55" s="71">
        <v>31023</v>
      </c>
      <c r="I55" s="82">
        <v>0.19766671339186725</v>
      </c>
      <c r="J55" s="71">
        <v>156946</v>
      </c>
      <c r="K55" s="70">
        <v>27</v>
      </c>
      <c r="L55" s="71">
        <v>156973</v>
      </c>
    </row>
    <row r="56" spans="2:12" x14ac:dyDescent="0.25">
      <c r="B56" s="129" t="s">
        <v>209</v>
      </c>
      <c r="C56" s="69">
        <v>40277</v>
      </c>
      <c r="D56" s="69">
        <v>11769</v>
      </c>
      <c r="E56" s="71">
        <v>52046</v>
      </c>
      <c r="F56" s="70">
        <v>9157</v>
      </c>
      <c r="G56" s="70">
        <v>81</v>
      </c>
      <c r="H56" s="71">
        <v>9238</v>
      </c>
      <c r="I56" s="82">
        <v>0.15074081326284186</v>
      </c>
      <c r="J56" s="71">
        <v>61284</v>
      </c>
      <c r="K56" s="70">
        <v>6</v>
      </c>
      <c r="L56" s="71">
        <v>61290</v>
      </c>
    </row>
    <row r="57" spans="2:12" x14ac:dyDescent="0.25">
      <c r="B57" s="129" t="s">
        <v>302</v>
      </c>
      <c r="C57" s="69">
        <v>119646</v>
      </c>
      <c r="D57" s="69">
        <v>54702</v>
      </c>
      <c r="E57" s="71">
        <v>174348</v>
      </c>
      <c r="F57" s="70">
        <v>43245</v>
      </c>
      <c r="G57" s="70">
        <v>535</v>
      </c>
      <c r="H57" s="71">
        <v>43780</v>
      </c>
      <c r="I57" s="82">
        <v>0.20070784126751265</v>
      </c>
      <c r="J57" s="71">
        <v>218128</v>
      </c>
      <c r="K57" s="70">
        <v>78</v>
      </c>
      <c r="L57" s="71">
        <v>218206</v>
      </c>
    </row>
    <row r="58" spans="2:12" x14ac:dyDescent="0.25">
      <c r="B58" s="129" t="s">
        <v>210</v>
      </c>
      <c r="C58" s="69">
        <v>17431</v>
      </c>
      <c r="D58" s="69">
        <v>12727</v>
      </c>
      <c r="E58" s="71">
        <v>30158</v>
      </c>
      <c r="F58" s="70">
        <v>5628</v>
      </c>
      <c r="G58" s="70">
        <v>57</v>
      </c>
      <c r="H58" s="71">
        <v>5685</v>
      </c>
      <c r="I58" s="82">
        <v>0.15860837541500433</v>
      </c>
      <c r="J58" s="71">
        <v>35843</v>
      </c>
      <c r="K58" s="70">
        <v>5</v>
      </c>
      <c r="L58" s="71">
        <v>35848</v>
      </c>
    </row>
    <row r="59" spans="2:12" x14ac:dyDescent="0.25">
      <c r="B59" s="129" t="s">
        <v>224</v>
      </c>
      <c r="C59" s="69">
        <v>26489</v>
      </c>
      <c r="D59" s="69">
        <v>11205</v>
      </c>
      <c r="E59" s="71">
        <v>37694</v>
      </c>
      <c r="F59" s="70">
        <v>6033</v>
      </c>
      <c r="G59" s="70">
        <v>86</v>
      </c>
      <c r="H59" s="71">
        <v>6119</v>
      </c>
      <c r="I59" s="82">
        <v>0.13966174423116426</v>
      </c>
      <c r="J59" s="71">
        <v>43813</v>
      </c>
      <c r="K59" s="70">
        <v>8</v>
      </c>
      <c r="L59" s="71">
        <v>43821</v>
      </c>
    </row>
    <row r="60" spans="2:12" x14ac:dyDescent="0.25">
      <c r="B60" s="129" t="s">
        <v>218</v>
      </c>
      <c r="C60" s="69">
        <v>56824</v>
      </c>
      <c r="D60" s="69">
        <v>17944</v>
      </c>
      <c r="E60" s="71">
        <v>74768</v>
      </c>
      <c r="F60" s="70">
        <v>15953</v>
      </c>
      <c r="G60" s="70">
        <v>164</v>
      </c>
      <c r="H60" s="71">
        <v>16117</v>
      </c>
      <c r="I60" s="82">
        <v>0.17733399350827969</v>
      </c>
      <c r="J60" s="71">
        <v>90885</v>
      </c>
      <c r="K60" s="70">
        <v>28</v>
      </c>
      <c r="L60" s="71">
        <v>90913</v>
      </c>
    </row>
    <row r="61" spans="2:12" x14ac:dyDescent="0.25">
      <c r="B61" s="129" t="s">
        <v>211</v>
      </c>
      <c r="C61" s="69">
        <v>6375</v>
      </c>
      <c r="D61" s="69">
        <v>3797</v>
      </c>
      <c r="E61" s="71">
        <v>10172</v>
      </c>
      <c r="F61" s="70">
        <v>1770</v>
      </c>
      <c r="G61" s="70">
        <v>22</v>
      </c>
      <c r="H61" s="71">
        <v>1792</v>
      </c>
      <c r="I61" s="82">
        <v>0.14978268137746573</v>
      </c>
      <c r="J61" s="71">
        <v>11964</v>
      </c>
      <c r="K61" s="70">
        <v>1</v>
      </c>
      <c r="L61" s="71">
        <v>11965</v>
      </c>
    </row>
    <row r="62" spans="2:12" x14ac:dyDescent="0.25">
      <c r="B62" s="129" t="s">
        <v>225</v>
      </c>
      <c r="C62" s="69">
        <v>54869</v>
      </c>
      <c r="D62" s="69">
        <v>27184</v>
      </c>
      <c r="E62" s="71">
        <v>82053</v>
      </c>
      <c r="F62" s="70">
        <v>13942</v>
      </c>
      <c r="G62" s="70">
        <v>197</v>
      </c>
      <c r="H62" s="71">
        <v>14139</v>
      </c>
      <c r="I62" s="82">
        <v>0.14698727544910178</v>
      </c>
      <c r="J62" s="71">
        <v>96192</v>
      </c>
      <c r="K62" s="70">
        <v>16</v>
      </c>
      <c r="L62" s="71">
        <v>96208</v>
      </c>
    </row>
    <row r="63" spans="2:12" x14ac:dyDescent="0.25">
      <c r="B63" s="129" t="s">
        <v>303</v>
      </c>
      <c r="C63" s="69">
        <v>82083</v>
      </c>
      <c r="D63" s="69">
        <v>35096</v>
      </c>
      <c r="E63" s="71">
        <v>117179</v>
      </c>
      <c r="F63" s="70">
        <v>26508</v>
      </c>
      <c r="G63" s="70">
        <v>415</v>
      </c>
      <c r="H63" s="71">
        <v>26923</v>
      </c>
      <c r="I63" s="82">
        <v>0.18683293778018348</v>
      </c>
      <c r="J63" s="71">
        <v>144102</v>
      </c>
      <c r="K63" s="70">
        <v>15</v>
      </c>
      <c r="L63" s="71">
        <v>144117</v>
      </c>
    </row>
    <row r="64" spans="2:12" x14ac:dyDescent="0.25">
      <c r="B64" s="129" t="s">
        <v>219</v>
      </c>
      <c r="C64" s="69">
        <v>36518</v>
      </c>
      <c r="D64" s="69">
        <v>16865</v>
      </c>
      <c r="E64" s="71">
        <v>53383</v>
      </c>
      <c r="F64" s="70">
        <v>14060</v>
      </c>
      <c r="G64" s="70">
        <v>273</v>
      </c>
      <c r="H64" s="71">
        <v>14333</v>
      </c>
      <c r="I64" s="82">
        <v>0.21166341780376868</v>
      </c>
      <c r="J64" s="71">
        <v>67716</v>
      </c>
      <c r="K64" s="70">
        <v>35</v>
      </c>
      <c r="L64" s="71">
        <v>67751</v>
      </c>
    </row>
    <row r="65" spans="2:12" x14ac:dyDescent="0.25">
      <c r="B65" s="129" t="s">
        <v>241</v>
      </c>
      <c r="C65" s="69">
        <v>65357</v>
      </c>
      <c r="D65" s="69">
        <v>26364</v>
      </c>
      <c r="E65" s="71">
        <v>91721</v>
      </c>
      <c r="F65" s="70">
        <v>22192</v>
      </c>
      <c r="G65" s="70">
        <v>374</v>
      </c>
      <c r="H65" s="71">
        <v>22566</v>
      </c>
      <c r="I65" s="82">
        <v>0.19745027868436479</v>
      </c>
      <c r="J65" s="71">
        <v>114287</v>
      </c>
      <c r="K65" s="70">
        <v>6</v>
      </c>
      <c r="L65" s="71">
        <v>114293</v>
      </c>
    </row>
    <row r="66" spans="2:12" x14ac:dyDescent="0.25">
      <c r="B66" s="129" t="s">
        <v>212</v>
      </c>
      <c r="C66" s="69">
        <v>59433</v>
      </c>
      <c r="D66" s="69">
        <v>34120</v>
      </c>
      <c r="E66" s="71">
        <v>93553</v>
      </c>
      <c r="F66" s="70">
        <v>19074</v>
      </c>
      <c r="G66" s="70">
        <v>230</v>
      </c>
      <c r="H66" s="71">
        <v>19304</v>
      </c>
      <c r="I66" s="82">
        <v>0.17104831778268073</v>
      </c>
      <c r="J66" s="71">
        <v>112857</v>
      </c>
      <c r="K66" s="70">
        <v>19</v>
      </c>
      <c r="L66" s="71">
        <v>112876</v>
      </c>
    </row>
    <row r="67" spans="2:12" x14ac:dyDescent="0.25">
      <c r="B67" s="129" t="s">
        <v>188</v>
      </c>
      <c r="C67" s="69">
        <v>3835</v>
      </c>
      <c r="D67" s="69">
        <v>4638</v>
      </c>
      <c r="E67" s="71">
        <v>8473</v>
      </c>
      <c r="F67" s="70">
        <v>1420</v>
      </c>
      <c r="G67" s="70">
        <v>12</v>
      </c>
      <c r="H67" s="71">
        <v>1432</v>
      </c>
      <c r="I67" s="82">
        <v>0.14457344775365977</v>
      </c>
      <c r="J67" s="71">
        <v>9905</v>
      </c>
      <c r="K67" s="70">
        <v>2</v>
      </c>
      <c r="L67" s="71">
        <v>9907</v>
      </c>
    </row>
    <row r="68" spans="2:12" x14ac:dyDescent="0.25">
      <c r="B68" s="129" t="s">
        <v>242</v>
      </c>
      <c r="C68" s="69">
        <v>17861</v>
      </c>
      <c r="D68" s="69">
        <v>8787</v>
      </c>
      <c r="E68" s="71">
        <v>26648</v>
      </c>
      <c r="F68" s="70">
        <v>7778</v>
      </c>
      <c r="G68" s="70">
        <v>142</v>
      </c>
      <c r="H68" s="71">
        <v>7920</v>
      </c>
      <c r="I68" s="82">
        <v>0.22911363110391114</v>
      </c>
      <c r="J68" s="71">
        <v>34568</v>
      </c>
      <c r="K68" s="70">
        <v>9</v>
      </c>
      <c r="L68" s="71">
        <v>34577</v>
      </c>
    </row>
    <row r="69" spans="2:12" x14ac:dyDescent="0.25">
      <c r="B69" s="129" t="s">
        <v>213</v>
      </c>
      <c r="C69" s="69">
        <v>21563</v>
      </c>
      <c r="D69" s="69">
        <v>22448</v>
      </c>
      <c r="E69" s="71">
        <v>44011</v>
      </c>
      <c r="F69" s="70">
        <v>9972</v>
      </c>
      <c r="G69" s="70">
        <v>183</v>
      </c>
      <c r="H69" s="71">
        <v>10155</v>
      </c>
      <c r="I69" s="82">
        <v>0.18747923051360632</v>
      </c>
      <c r="J69" s="71">
        <v>54166</v>
      </c>
      <c r="K69" s="70">
        <v>4</v>
      </c>
      <c r="L69" s="71">
        <v>54170</v>
      </c>
    </row>
    <row r="70" spans="2:12" x14ac:dyDescent="0.25">
      <c r="B70" s="129" t="s">
        <v>202</v>
      </c>
      <c r="C70" s="69">
        <v>37821</v>
      </c>
      <c r="D70" s="69">
        <v>16300</v>
      </c>
      <c r="E70" s="71">
        <v>54121</v>
      </c>
      <c r="F70" s="70">
        <v>12915</v>
      </c>
      <c r="G70" s="70">
        <v>216</v>
      </c>
      <c r="H70" s="71">
        <v>13131</v>
      </c>
      <c r="I70" s="82">
        <v>0.19525069886397431</v>
      </c>
      <c r="J70" s="71">
        <v>67252</v>
      </c>
      <c r="K70" s="70">
        <v>2</v>
      </c>
      <c r="L70" s="71">
        <v>67254</v>
      </c>
    </row>
    <row r="71" spans="2:12" x14ac:dyDescent="0.25">
      <c r="B71" s="129" t="s">
        <v>234</v>
      </c>
      <c r="C71" s="69">
        <v>59211</v>
      </c>
      <c r="D71" s="69">
        <v>22377</v>
      </c>
      <c r="E71" s="71">
        <v>81588</v>
      </c>
      <c r="F71" s="70">
        <v>18985</v>
      </c>
      <c r="G71" s="70">
        <v>222</v>
      </c>
      <c r="H71" s="71">
        <v>19207</v>
      </c>
      <c r="I71" s="82">
        <v>0.19055508705788979</v>
      </c>
      <c r="J71" s="71">
        <v>100795</v>
      </c>
      <c r="K71" s="70">
        <v>59</v>
      </c>
      <c r="L71" s="71">
        <v>100854</v>
      </c>
    </row>
    <row r="72" spans="2:12" x14ac:dyDescent="0.25">
      <c r="B72" s="129" t="s">
        <v>226</v>
      </c>
      <c r="C72" s="69">
        <v>18993</v>
      </c>
      <c r="D72" s="69">
        <v>10755</v>
      </c>
      <c r="E72" s="71">
        <v>29748</v>
      </c>
      <c r="F72" s="70">
        <v>5352</v>
      </c>
      <c r="G72" s="70">
        <v>74</v>
      </c>
      <c r="H72" s="71">
        <v>5426</v>
      </c>
      <c r="I72" s="82">
        <v>0.15426167055211235</v>
      </c>
      <c r="J72" s="71">
        <v>35174</v>
      </c>
      <c r="K72" s="70">
        <v>1</v>
      </c>
      <c r="L72" s="71">
        <v>35175</v>
      </c>
    </row>
    <row r="73" spans="2:12" x14ac:dyDescent="0.25">
      <c r="B73" s="129" t="s">
        <v>235</v>
      </c>
      <c r="C73" s="69">
        <v>59360</v>
      </c>
      <c r="D73" s="69">
        <v>31181</v>
      </c>
      <c r="E73" s="71">
        <v>90541</v>
      </c>
      <c r="F73" s="70">
        <v>23067</v>
      </c>
      <c r="G73" s="70">
        <v>254</v>
      </c>
      <c r="H73" s="71">
        <v>23321</v>
      </c>
      <c r="I73" s="82">
        <v>0.20481811315452039</v>
      </c>
      <c r="J73" s="71">
        <v>113862</v>
      </c>
      <c r="K73" s="70">
        <v>44</v>
      </c>
      <c r="L73" s="71">
        <v>113906</v>
      </c>
    </row>
    <row r="74" spans="2:12" x14ac:dyDescent="0.25">
      <c r="B74" s="129" t="s">
        <v>203</v>
      </c>
      <c r="C74" s="69">
        <v>11378</v>
      </c>
      <c r="D74" s="69">
        <v>8464</v>
      </c>
      <c r="E74" s="71">
        <v>19842</v>
      </c>
      <c r="F74" s="70">
        <v>4304</v>
      </c>
      <c r="G74" s="70">
        <v>117</v>
      </c>
      <c r="H74" s="71">
        <v>4421</v>
      </c>
      <c r="I74" s="82">
        <v>0.18221159790627706</v>
      </c>
      <c r="J74" s="71">
        <v>24263</v>
      </c>
      <c r="K74" s="70">
        <v>1</v>
      </c>
      <c r="L74" s="71">
        <v>24264</v>
      </c>
    </row>
    <row r="75" spans="2:12" x14ac:dyDescent="0.25">
      <c r="B75" s="129" t="s">
        <v>304</v>
      </c>
      <c r="C75" s="69">
        <v>19083</v>
      </c>
      <c r="D75" s="69">
        <v>11948</v>
      </c>
      <c r="E75" s="71">
        <v>31031</v>
      </c>
      <c r="F75" s="70">
        <v>7385</v>
      </c>
      <c r="G75" s="70">
        <v>111</v>
      </c>
      <c r="H75" s="71">
        <v>7496</v>
      </c>
      <c r="I75" s="82">
        <v>0.19456485062423753</v>
      </c>
      <c r="J75" s="71">
        <v>38527</v>
      </c>
      <c r="K75" s="70">
        <v>4</v>
      </c>
      <c r="L75" s="71">
        <v>38531</v>
      </c>
    </row>
    <row r="76" spans="2:12" x14ac:dyDescent="0.25">
      <c r="B76" s="129" t="s">
        <v>214</v>
      </c>
      <c r="C76" s="69">
        <v>37168</v>
      </c>
      <c r="D76" s="69">
        <v>22300</v>
      </c>
      <c r="E76" s="71">
        <v>59468</v>
      </c>
      <c r="F76" s="70">
        <v>13926</v>
      </c>
      <c r="G76" s="70">
        <v>231</v>
      </c>
      <c r="H76" s="71">
        <v>14157</v>
      </c>
      <c r="I76" s="82">
        <v>0.19228522920203736</v>
      </c>
      <c r="J76" s="71">
        <v>73625</v>
      </c>
      <c r="K76" s="70">
        <v>17</v>
      </c>
      <c r="L76" s="71">
        <v>73642</v>
      </c>
    </row>
    <row r="77" spans="2:12" x14ac:dyDescent="0.25">
      <c r="B77" s="129" t="s">
        <v>189</v>
      </c>
      <c r="C77" s="69">
        <v>11443</v>
      </c>
      <c r="D77" s="69">
        <v>11681</v>
      </c>
      <c r="E77" s="71">
        <v>23124</v>
      </c>
      <c r="F77" s="70">
        <v>6776</v>
      </c>
      <c r="G77" s="70">
        <v>57</v>
      </c>
      <c r="H77" s="71">
        <v>6833</v>
      </c>
      <c r="I77" s="82">
        <v>0.22809360082785327</v>
      </c>
      <c r="J77" s="71">
        <v>29957</v>
      </c>
      <c r="K77" s="70">
        <v>9</v>
      </c>
      <c r="L77" s="71">
        <v>29966</v>
      </c>
    </row>
    <row r="78" spans="2:12" x14ac:dyDescent="0.25">
      <c r="B78" s="129" t="s">
        <v>215</v>
      </c>
      <c r="C78" s="69">
        <v>8189</v>
      </c>
      <c r="D78" s="69">
        <v>8915</v>
      </c>
      <c r="E78" s="71">
        <v>17104</v>
      </c>
      <c r="F78" s="70">
        <v>4262</v>
      </c>
      <c r="G78" s="70">
        <v>57</v>
      </c>
      <c r="H78" s="71">
        <v>4319</v>
      </c>
      <c r="I78" s="82">
        <v>0.20160575082854876</v>
      </c>
      <c r="J78" s="71">
        <v>21423</v>
      </c>
      <c r="K78" s="70">
        <v>13</v>
      </c>
      <c r="L78" s="71">
        <v>21436</v>
      </c>
    </row>
    <row r="79" spans="2:12" x14ac:dyDescent="0.25">
      <c r="B79" s="129" t="s">
        <v>243</v>
      </c>
      <c r="C79" s="69">
        <v>27054</v>
      </c>
      <c r="D79" s="69">
        <v>19381</v>
      </c>
      <c r="E79" s="71">
        <v>46435</v>
      </c>
      <c r="F79" s="70">
        <v>12132</v>
      </c>
      <c r="G79" s="70">
        <v>180</v>
      </c>
      <c r="H79" s="71">
        <v>12312</v>
      </c>
      <c r="I79" s="82">
        <v>0.209576659233663</v>
      </c>
      <c r="J79" s="71">
        <v>58747</v>
      </c>
      <c r="K79" s="70">
        <v>5</v>
      </c>
      <c r="L79" s="71">
        <v>58752</v>
      </c>
    </row>
    <row r="80" spans="2:12" x14ac:dyDescent="0.25">
      <c r="B80" s="129" t="s">
        <v>204</v>
      </c>
      <c r="C80" s="69">
        <v>18853</v>
      </c>
      <c r="D80" s="69">
        <v>7718</v>
      </c>
      <c r="E80" s="71">
        <v>26571</v>
      </c>
      <c r="F80" s="70">
        <v>7001</v>
      </c>
      <c r="G80" s="70">
        <v>89</v>
      </c>
      <c r="H80" s="71">
        <v>7090</v>
      </c>
      <c r="I80" s="82">
        <v>0.21062951189804224</v>
      </c>
      <c r="J80" s="71">
        <v>33661</v>
      </c>
      <c r="K80" s="70">
        <v>1</v>
      </c>
      <c r="L80" s="71">
        <v>33662</v>
      </c>
    </row>
    <row r="81" spans="2:12" x14ac:dyDescent="0.25">
      <c r="B81" s="129" t="s">
        <v>216</v>
      </c>
      <c r="C81" s="69">
        <v>80618</v>
      </c>
      <c r="D81" s="69">
        <v>47269</v>
      </c>
      <c r="E81" s="71">
        <v>127887</v>
      </c>
      <c r="F81" s="70">
        <v>24006</v>
      </c>
      <c r="G81" s="70">
        <v>249</v>
      </c>
      <c r="H81" s="71">
        <v>24255</v>
      </c>
      <c r="I81" s="82">
        <v>0.15942343337145562</v>
      </c>
      <c r="J81" s="71">
        <v>152142</v>
      </c>
      <c r="K81" s="70">
        <v>27</v>
      </c>
      <c r="L81" s="71">
        <v>152169</v>
      </c>
    </row>
    <row r="82" spans="2:12" x14ac:dyDescent="0.25">
      <c r="B82" s="129" t="s">
        <v>205</v>
      </c>
      <c r="C82" s="69">
        <v>10969</v>
      </c>
      <c r="D82" s="69">
        <v>4690</v>
      </c>
      <c r="E82" s="71">
        <v>15659</v>
      </c>
      <c r="F82" s="70">
        <v>2254</v>
      </c>
      <c r="G82" s="70">
        <v>37</v>
      </c>
      <c r="H82" s="71">
        <v>2291</v>
      </c>
      <c r="I82" s="82">
        <v>0.12763231197771588</v>
      </c>
      <c r="J82" s="71">
        <v>17950</v>
      </c>
      <c r="K82" s="70">
        <v>2</v>
      </c>
      <c r="L82" s="71">
        <v>17952</v>
      </c>
    </row>
    <row r="83" spans="2:12" x14ac:dyDescent="0.25">
      <c r="B83" s="129" t="s">
        <v>206</v>
      </c>
      <c r="C83" s="69">
        <v>19590</v>
      </c>
      <c r="D83" s="69">
        <v>6337</v>
      </c>
      <c r="E83" s="71">
        <v>25927</v>
      </c>
      <c r="F83" s="70">
        <v>3658</v>
      </c>
      <c r="G83" s="70">
        <v>48</v>
      </c>
      <c r="H83" s="71">
        <v>3706</v>
      </c>
      <c r="I83" s="82">
        <v>0.12506327405257653</v>
      </c>
      <c r="J83" s="71">
        <v>29633</v>
      </c>
      <c r="K83" s="70">
        <v>14</v>
      </c>
      <c r="L83" s="71">
        <v>29647</v>
      </c>
    </row>
    <row r="84" spans="2:12" x14ac:dyDescent="0.25">
      <c r="B84" s="129" t="s">
        <v>305</v>
      </c>
      <c r="C84" s="69">
        <v>14796</v>
      </c>
      <c r="D84" s="69">
        <v>6647</v>
      </c>
      <c r="E84" s="71">
        <v>21443</v>
      </c>
      <c r="F84" s="70">
        <v>4009</v>
      </c>
      <c r="G84" s="70">
        <v>60</v>
      </c>
      <c r="H84" s="71">
        <v>4069</v>
      </c>
      <c r="I84" s="82">
        <v>0.15949357165255565</v>
      </c>
      <c r="J84" s="71">
        <v>25512</v>
      </c>
      <c r="K84" s="70">
        <v>5</v>
      </c>
      <c r="L84" s="71">
        <v>25517</v>
      </c>
    </row>
    <row r="85" spans="2:12" x14ac:dyDescent="0.25">
      <c r="B85" s="129" t="s">
        <v>207</v>
      </c>
      <c r="C85" s="69">
        <v>17509</v>
      </c>
      <c r="D85" s="69">
        <v>14958</v>
      </c>
      <c r="E85" s="71">
        <v>32467</v>
      </c>
      <c r="F85" s="70">
        <v>8158</v>
      </c>
      <c r="G85" s="70">
        <v>97</v>
      </c>
      <c r="H85" s="71">
        <v>8255</v>
      </c>
      <c r="I85" s="82">
        <v>0.20271597662197338</v>
      </c>
      <c r="J85" s="71">
        <v>40722</v>
      </c>
      <c r="K85" s="70">
        <v>2</v>
      </c>
      <c r="L85" s="71">
        <v>40724</v>
      </c>
    </row>
    <row r="86" spans="2:12" x14ac:dyDescent="0.25">
      <c r="B86" s="129" t="s">
        <v>227</v>
      </c>
      <c r="C86" s="69">
        <v>11597</v>
      </c>
      <c r="D86" s="69">
        <v>9997</v>
      </c>
      <c r="E86" s="71">
        <v>21594</v>
      </c>
      <c r="F86" s="70">
        <v>4522</v>
      </c>
      <c r="G86" s="70">
        <v>81</v>
      </c>
      <c r="H86" s="71">
        <v>4603</v>
      </c>
      <c r="I86" s="82">
        <v>0.17570714203916479</v>
      </c>
      <c r="J86" s="71">
        <v>26197</v>
      </c>
      <c r="K86" s="70">
        <v>1</v>
      </c>
      <c r="L86" s="71">
        <v>26198</v>
      </c>
    </row>
    <row r="87" spans="2:12" x14ac:dyDescent="0.25">
      <c r="B87" s="129" t="s">
        <v>236</v>
      </c>
      <c r="C87" s="69">
        <v>25756</v>
      </c>
      <c r="D87" s="69">
        <v>16260</v>
      </c>
      <c r="E87" s="71">
        <v>42016</v>
      </c>
      <c r="F87" s="70">
        <v>11016</v>
      </c>
      <c r="G87" s="70">
        <v>198</v>
      </c>
      <c r="H87" s="71">
        <v>11214</v>
      </c>
      <c r="I87" s="82">
        <v>0.21067067443171145</v>
      </c>
      <c r="J87" s="71">
        <v>53230</v>
      </c>
      <c r="K87" s="70">
        <v>7</v>
      </c>
      <c r="L87" s="71">
        <v>53237</v>
      </c>
    </row>
    <row r="88" spans="2:12" x14ac:dyDescent="0.25">
      <c r="B88" s="129" t="s">
        <v>196</v>
      </c>
      <c r="C88" s="69">
        <v>19380</v>
      </c>
      <c r="D88" s="69">
        <v>8449</v>
      </c>
      <c r="E88" s="71">
        <v>27829</v>
      </c>
      <c r="F88" s="70">
        <v>7548</v>
      </c>
      <c r="G88" s="70">
        <v>75</v>
      </c>
      <c r="H88" s="71">
        <v>7623</v>
      </c>
      <c r="I88" s="82">
        <v>0.21502312986573394</v>
      </c>
      <c r="J88" s="71">
        <v>35452</v>
      </c>
      <c r="K88" s="70">
        <v>3</v>
      </c>
      <c r="L88" s="71">
        <v>35455</v>
      </c>
    </row>
    <row r="89" spans="2:12" x14ac:dyDescent="0.25">
      <c r="B89" s="129" t="s">
        <v>306</v>
      </c>
      <c r="C89" s="69">
        <v>48716</v>
      </c>
      <c r="D89" s="69">
        <v>21496</v>
      </c>
      <c r="E89" s="71">
        <v>70212</v>
      </c>
      <c r="F89" s="70">
        <v>18844</v>
      </c>
      <c r="G89" s="70">
        <v>357</v>
      </c>
      <c r="H89" s="71">
        <v>19201</v>
      </c>
      <c r="I89" s="82">
        <v>0.2147450594432577</v>
      </c>
      <c r="J89" s="71">
        <v>89413</v>
      </c>
      <c r="K89" s="70">
        <v>12</v>
      </c>
      <c r="L89" s="71">
        <v>89425</v>
      </c>
    </row>
    <row r="90" spans="2:12" x14ac:dyDescent="0.25">
      <c r="B90" s="129" t="s">
        <v>307</v>
      </c>
      <c r="C90" s="69">
        <v>55051</v>
      </c>
      <c r="D90" s="69">
        <v>28258</v>
      </c>
      <c r="E90" s="71">
        <v>83309</v>
      </c>
      <c r="F90" s="70">
        <v>20703</v>
      </c>
      <c r="G90" s="70">
        <v>283</v>
      </c>
      <c r="H90" s="71">
        <v>20986</v>
      </c>
      <c r="I90" s="82">
        <v>0.20121769979385398</v>
      </c>
      <c r="J90" s="71">
        <v>104295</v>
      </c>
      <c r="K90" s="70">
        <v>24</v>
      </c>
      <c r="L90" s="71">
        <v>104319</v>
      </c>
    </row>
    <row r="91" spans="2:12" x14ac:dyDescent="0.25">
      <c r="B91" s="129" t="s">
        <v>244</v>
      </c>
      <c r="C91" s="69">
        <v>86825</v>
      </c>
      <c r="D91" s="69">
        <v>33092</v>
      </c>
      <c r="E91" s="71">
        <v>119917</v>
      </c>
      <c r="F91" s="70">
        <v>27286</v>
      </c>
      <c r="G91" s="70">
        <v>325</v>
      </c>
      <c r="H91" s="71">
        <v>27611</v>
      </c>
      <c r="I91" s="82">
        <v>0.18715769209912694</v>
      </c>
      <c r="J91" s="71">
        <v>147528</v>
      </c>
      <c r="K91" s="70">
        <v>23</v>
      </c>
      <c r="L91" s="71">
        <v>147551</v>
      </c>
    </row>
    <row r="92" spans="2:12" x14ac:dyDescent="0.25">
      <c r="B92" s="129" t="s">
        <v>220</v>
      </c>
      <c r="C92" s="69">
        <v>16856</v>
      </c>
      <c r="D92" s="69">
        <v>8956</v>
      </c>
      <c r="E92" s="71">
        <v>25812</v>
      </c>
      <c r="F92" s="70">
        <v>6992</v>
      </c>
      <c r="G92" s="70">
        <v>75</v>
      </c>
      <c r="H92" s="71">
        <v>7067</v>
      </c>
      <c r="I92" s="82">
        <v>0.21493962711761305</v>
      </c>
      <c r="J92" s="71">
        <v>32879</v>
      </c>
      <c r="K92" s="70">
        <v>4</v>
      </c>
      <c r="L92" s="71">
        <v>32883</v>
      </c>
    </row>
    <row r="93" spans="2:12" x14ac:dyDescent="0.25">
      <c r="B93" s="129" t="s">
        <v>197</v>
      </c>
      <c r="C93" s="69">
        <v>67206</v>
      </c>
      <c r="D93" s="69">
        <v>27286</v>
      </c>
      <c r="E93" s="71">
        <v>94492</v>
      </c>
      <c r="F93" s="70">
        <v>19436</v>
      </c>
      <c r="G93" s="70">
        <v>338</v>
      </c>
      <c r="H93" s="71">
        <v>19774</v>
      </c>
      <c r="I93" s="82">
        <v>0.17305235153063903</v>
      </c>
      <c r="J93" s="71">
        <v>114266</v>
      </c>
      <c r="K93" s="70">
        <v>41</v>
      </c>
      <c r="L93" s="71">
        <v>114307</v>
      </c>
    </row>
    <row r="94" spans="2:12" x14ac:dyDescent="0.25">
      <c r="B94" s="129" t="s">
        <v>245</v>
      </c>
      <c r="C94" s="69">
        <v>63440</v>
      </c>
      <c r="D94" s="69">
        <v>17514</v>
      </c>
      <c r="E94" s="71">
        <v>80954</v>
      </c>
      <c r="F94" s="70">
        <v>18939</v>
      </c>
      <c r="G94" s="70">
        <v>392</v>
      </c>
      <c r="H94" s="71">
        <v>19331</v>
      </c>
      <c r="I94" s="82">
        <v>0.19276063219823503</v>
      </c>
      <c r="J94" s="71">
        <v>100285</v>
      </c>
      <c r="K94" s="70">
        <v>13</v>
      </c>
      <c r="L94" s="71">
        <v>100298</v>
      </c>
    </row>
    <row r="95" spans="2:12" x14ac:dyDescent="0.25">
      <c r="B95" s="129" t="s">
        <v>191</v>
      </c>
      <c r="C95" s="69">
        <v>21372</v>
      </c>
      <c r="D95" s="69">
        <v>9322</v>
      </c>
      <c r="E95" s="71">
        <v>30694</v>
      </c>
      <c r="F95" s="70">
        <v>4500</v>
      </c>
      <c r="G95" s="70">
        <v>42</v>
      </c>
      <c r="H95" s="71">
        <v>4542</v>
      </c>
      <c r="I95" s="82">
        <v>0.12890225905324101</v>
      </c>
      <c r="J95" s="71">
        <v>35236</v>
      </c>
      <c r="K95" s="70">
        <v>3</v>
      </c>
      <c r="L95" s="71">
        <v>35239</v>
      </c>
    </row>
    <row r="96" spans="2:12" x14ac:dyDescent="0.25">
      <c r="B96" s="129" t="s">
        <v>198</v>
      </c>
      <c r="C96" s="69">
        <v>27148</v>
      </c>
      <c r="D96" s="69">
        <v>18269</v>
      </c>
      <c r="E96" s="71">
        <v>45417</v>
      </c>
      <c r="F96" s="70">
        <v>9531</v>
      </c>
      <c r="G96" s="70">
        <v>90</v>
      </c>
      <c r="H96" s="71">
        <v>9621</v>
      </c>
      <c r="I96" s="82">
        <v>0.17480649732911807</v>
      </c>
      <c r="J96" s="71">
        <v>55038</v>
      </c>
      <c r="K96" s="70">
        <v>9</v>
      </c>
      <c r="L96" s="71">
        <v>55047</v>
      </c>
    </row>
    <row r="97" spans="2:12" x14ac:dyDescent="0.25">
      <c r="B97" s="129" t="s">
        <v>190</v>
      </c>
      <c r="C97" s="69">
        <v>6470</v>
      </c>
      <c r="D97" s="69">
        <v>3477</v>
      </c>
      <c r="E97" s="71">
        <v>9947</v>
      </c>
      <c r="F97" s="70">
        <v>1514</v>
      </c>
      <c r="G97" s="70">
        <v>70</v>
      </c>
      <c r="H97" s="71">
        <v>1584</v>
      </c>
      <c r="I97" s="82">
        <v>0.13736883184459284</v>
      </c>
      <c r="J97" s="71">
        <v>11531</v>
      </c>
      <c r="K97" s="70">
        <v>0</v>
      </c>
      <c r="L97" s="71">
        <v>11531</v>
      </c>
    </row>
    <row r="98" spans="2:12" x14ac:dyDescent="0.25">
      <c r="B98" s="129" t="s">
        <v>192</v>
      </c>
      <c r="C98" s="69">
        <v>38533</v>
      </c>
      <c r="D98" s="69">
        <v>29704</v>
      </c>
      <c r="E98" s="71">
        <v>68237</v>
      </c>
      <c r="F98" s="70">
        <v>19803</v>
      </c>
      <c r="G98" s="70">
        <v>186</v>
      </c>
      <c r="H98" s="71">
        <v>19989</v>
      </c>
      <c r="I98" s="82">
        <v>0.22656586493777345</v>
      </c>
      <c r="J98" s="71">
        <v>88226</v>
      </c>
      <c r="K98" s="70">
        <v>25</v>
      </c>
      <c r="L98" s="71">
        <v>88251</v>
      </c>
    </row>
    <row r="99" spans="2:12" x14ac:dyDescent="0.25">
      <c r="B99" s="129" t="s">
        <v>221</v>
      </c>
      <c r="C99" s="69">
        <v>15420</v>
      </c>
      <c r="D99" s="69">
        <v>5994</v>
      </c>
      <c r="E99" s="71">
        <v>21414</v>
      </c>
      <c r="F99" s="70">
        <v>3855</v>
      </c>
      <c r="G99" s="70">
        <v>95</v>
      </c>
      <c r="H99" s="71">
        <v>3950</v>
      </c>
      <c r="I99" s="82">
        <v>0.15573253430058351</v>
      </c>
      <c r="J99" s="71">
        <v>25364</v>
      </c>
      <c r="K99" s="70">
        <v>3</v>
      </c>
      <c r="L99" s="71">
        <v>25367</v>
      </c>
    </row>
    <row r="100" spans="2:12" x14ac:dyDescent="0.25">
      <c r="B100" s="129" t="s">
        <v>239</v>
      </c>
      <c r="C100" s="69">
        <v>22052</v>
      </c>
      <c r="D100" s="69">
        <v>15343</v>
      </c>
      <c r="E100" s="71">
        <v>37395</v>
      </c>
      <c r="F100" s="70">
        <v>8722</v>
      </c>
      <c r="G100" s="70">
        <v>135</v>
      </c>
      <c r="H100" s="71">
        <v>8857</v>
      </c>
      <c r="I100" s="82">
        <v>0.19149442186283835</v>
      </c>
      <c r="J100" s="71">
        <v>46252</v>
      </c>
      <c r="K100" s="70">
        <v>2</v>
      </c>
      <c r="L100" s="71">
        <v>46254</v>
      </c>
    </row>
    <row r="101" spans="2:12" x14ac:dyDescent="0.25">
      <c r="B101" s="138" t="s">
        <v>228</v>
      </c>
      <c r="C101" s="96">
        <v>28060</v>
      </c>
      <c r="D101" s="96">
        <v>19207</v>
      </c>
      <c r="E101" s="89">
        <v>47267</v>
      </c>
      <c r="F101" s="97">
        <v>10213</v>
      </c>
      <c r="G101" s="97">
        <v>190</v>
      </c>
      <c r="H101" s="89">
        <v>10403</v>
      </c>
      <c r="I101" s="87">
        <v>0.18038841685451709</v>
      </c>
      <c r="J101" s="89">
        <v>57670</v>
      </c>
      <c r="K101" s="97">
        <v>9</v>
      </c>
      <c r="L101" s="89">
        <v>57679</v>
      </c>
    </row>
    <row r="102" spans="2:12" x14ac:dyDescent="0.25">
      <c r="D102" s="33"/>
    </row>
    <row r="103" spans="2:12" ht="17.25" x14ac:dyDescent="0.25">
      <c r="B103" s="92" t="s">
        <v>311</v>
      </c>
    </row>
  </sheetData>
  <mergeCells count="4">
    <mergeCell ref="B11:B12"/>
    <mergeCell ref="D2:I2"/>
    <mergeCell ref="D4:I4"/>
    <mergeCell ref="C11:L11"/>
  </mergeCells>
  <printOptions horizontalCentered="1"/>
  <pageMargins left="0.78749999999999998" right="0.78749999999999998" top="0.78749999999999998" bottom="0.78749999999999998" header="0.51180555555555496" footer="0.51180555555555496"/>
  <pageSetup paperSize="9" firstPageNumber="0" orientation="portrait" horizontalDpi="300" verticalDpi="300" r:id="rId1"/>
  <rowBreaks count="1" manualBreakCount="1">
    <brk id="68" max="16383" man="1"/>
  </rowBreaks>
  <colBreaks count="1" manualBreakCount="1">
    <brk id="9"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88"/>
  <sheetViews>
    <sheetView showGridLines="0" zoomScaleNormal="100" workbookViewId="0"/>
  </sheetViews>
  <sheetFormatPr baseColWidth="10" defaultColWidth="11.42578125" defaultRowHeight="15" x14ac:dyDescent="0.25"/>
  <cols>
    <col min="1" max="1" width="5.28515625" style="7" customWidth="1"/>
    <col min="2" max="2" width="24.5703125" style="7" customWidth="1"/>
    <col min="3" max="3" width="11.42578125" style="7"/>
    <col min="4" max="4" width="8.5703125" style="7" customWidth="1"/>
    <col min="5" max="9" width="11.42578125" style="7"/>
    <col min="10" max="10" width="14.5703125" style="7" customWidth="1"/>
    <col min="11" max="11" width="34.140625" style="7" customWidth="1"/>
    <col min="12" max="13" width="11.42578125" style="7"/>
    <col min="14" max="14" width="12.140625" style="60" customWidth="1"/>
    <col min="15" max="15" width="11.85546875" style="60" customWidth="1"/>
    <col min="16" max="1024" width="11.42578125" style="7"/>
  </cols>
  <sheetData>
    <row r="1" spans="2:18" ht="15" customHeight="1" x14ac:dyDescent="0.25">
      <c r="E1" s="88"/>
      <c r="F1" s="88"/>
      <c r="G1" s="88"/>
      <c r="H1" s="88"/>
      <c r="I1" s="88"/>
      <c r="J1" s="88"/>
    </row>
    <row r="2" spans="2:18" ht="15" customHeight="1" x14ac:dyDescent="0.25">
      <c r="E2" s="162" t="s">
        <v>260</v>
      </c>
      <c r="F2" s="162"/>
      <c r="G2" s="162"/>
      <c r="H2" s="162"/>
      <c r="I2" s="162"/>
      <c r="J2" s="162"/>
      <c r="M2" s="18"/>
      <c r="P2" s="18"/>
      <c r="Q2" s="18"/>
      <c r="R2" s="18"/>
    </row>
    <row r="3" spans="2:18" ht="15" customHeight="1" x14ac:dyDescent="0.25">
      <c r="E3" s="88"/>
      <c r="F3" s="88"/>
      <c r="G3" s="88"/>
      <c r="H3" s="88"/>
      <c r="I3" s="88"/>
      <c r="J3" s="88"/>
      <c r="M3" s="18"/>
      <c r="P3" s="18"/>
      <c r="Q3" s="18"/>
      <c r="R3" s="18"/>
    </row>
    <row r="4" spans="2:18" ht="15" customHeight="1" x14ac:dyDescent="0.25">
      <c r="E4" s="162" t="s">
        <v>259</v>
      </c>
      <c r="F4" s="162"/>
      <c r="G4" s="162"/>
      <c r="H4" s="162"/>
      <c r="I4" s="162"/>
      <c r="J4" s="162"/>
      <c r="M4" s="18"/>
      <c r="N4" s="61"/>
      <c r="O4" s="62"/>
      <c r="P4" s="18"/>
      <c r="Q4" s="18"/>
      <c r="R4" s="18"/>
    </row>
    <row r="5" spans="2:18" x14ac:dyDescent="0.25">
      <c r="M5" s="18"/>
      <c r="N5" s="61"/>
      <c r="O5" s="62"/>
      <c r="P5" s="18"/>
      <c r="Q5" s="18"/>
      <c r="R5" s="18"/>
    </row>
    <row r="6" spans="2:18" x14ac:dyDescent="0.25">
      <c r="M6" s="18"/>
      <c r="N6" s="61"/>
      <c r="O6" s="62"/>
      <c r="P6" s="18"/>
      <c r="Q6" s="18"/>
      <c r="R6" s="18"/>
    </row>
    <row r="7" spans="2:18" x14ac:dyDescent="0.25">
      <c r="M7" s="18"/>
      <c r="N7" s="61"/>
      <c r="O7" s="62"/>
      <c r="P7" s="18"/>
      <c r="Q7" s="18"/>
      <c r="R7" s="18"/>
    </row>
    <row r="8" spans="2:18" x14ac:dyDescent="0.25">
      <c r="M8" s="18"/>
      <c r="N8" s="61"/>
      <c r="O8" s="62"/>
      <c r="P8" s="18"/>
      <c r="Q8" s="18"/>
      <c r="R8" s="18"/>
    </row>
    <row r="9" spans="2:18" ht="33.75" customHeight="1" x14ac:dyDescent="0.25">
      <c r="B9" s="74" t="s">
        <v>308</v>
      </c>
      <c r="C9" s="74"/>
      <c r="D9" s="74"/>
      <c r="E9" s="74"/>
      <c r="F9" s="74"/>
      <c r="G9" s="74"/>
      <c r="H9" s="74"/>
      <c r="I9" s="74"/>
      <c r="J9" s="74"/>
      <c r="M9" s="18"/>
      <c r="N9" s="61"/>
      <c r="O9" s="62"/>
      <c r="P9" s="18"/>
      <c r="Q9" s="18"/>
      <c r="R9" s="18"/>
    </row>
    <row r="10" spans="2:18" x14ac:dyDescent="0.25">
      <c r="M10" s="18"/>
      <c r="N10" s="61"/>
      <c r="O10" s="62"/>
      <c r="P10" s="18"/>
      <c r="Q10" s="18"/>
      <c r="R10" s="18"/>
    </row>
    <row r="11" spans="2:18" x14ac:dyDescent="0.25">
      <c r="M11" s="18"/>
      <c r="N11" s="61"/>
      <c r="O11" s="62"/>
      <c r="P11" s="18"/>
      <c r="Q11" s="18"/>
      <c r="R11" s="18"/>
    </row>
    <row r="12" spans="2:18" x14ac:dyDescent="0.25">
      <c r="M12" s="18"/>
      <c r="N12" s="61"/>
      <c r="O12" s="62"/>
      <c r="P12" s="18"/>
      <c r="Q12" s="18"/>
      <c r="R12" s="18"/>
    </row>
    <row r="13" spans="2:18" x14ac:dyDescent="0.25">
      <c r="M13" s="18"/>
      <c r="N13" s="61"/>
      <c r="O13" s="62"/>
      <c r="P13" s="18"/>
      <c r="Q13" s="18"/>
      <c r="R13" s="18"/>
    </row>
    <row r="14" spans="2:18" x14ac:dyDescent="0.25">
      <c r="M14" s="18"/>
      <c r="N14" s="61"/>
      <c r="O14" s="62"/>
      <c r="P14" s="1"/>
      <c r="Q14" s="18"/>
      <c r="R14" s="18"/>
    </row>
    <row r="15" spans="2:18" x14ac:dyDescent="0.25">
      <c r="M15" s="18"/>
      <c r="N15" s="61"/>
      <c r="O15" s="62"/>
      <c r="P15" s="18"/>
      <c r="Q15" s="18"/>
      <c r="R15" s="18"/>
    </row>
    <row r="16" spans="2:18" x14ac:dyDescent="0.25">
      <c r="M16" s="18"/>
      <c r="N16" s="61"/>
      <c r="O16" s="62"/>
      <c r="P16" s="18"/>
      <c r="Q16" s="18"/>
      <c r="R16" s="18"/>
    </row>
    <row r="17" spans="13:18" x14ac:dyDescent="0.25">
      <c r="M17" s="18"/>
      <c r="N17" s="61"/>
      <c r="O17" s="62"/>
      <c r="P17" s="18"/>
      <c r="Q17" s="18"/>
      <c r="R17" s="18"/>
    </row>
    <row r="18" spans="13:18" x14ac:dyDescent="0.25">
      <c r="M18" s="18"/>
      <c r="N18" s="61"/>
      <c r="O18" s="62"/>
      <c r="P18" s="18"/>
      <c r="Q18" s="18"/>
      <c r="R18" s="18"/>
    </row>
    <row r="19" spans="13:18" x14ac:dyDescent="0.25">
      <c r="M19" s="18"/>
      <c r="N19" s="61"/>
      <c r="O19" s="62"/>
      <c r="P19" s="18"/>
      <c r="Q19" s="18"/>
      <c r="R19" s="18"/>
    </row>
    <row r="20" spans="13:18" x14ac:dyDescent="0.25">
      <c r="M20" s="18"/>
      <c r="N20" s="61"/>
      <c r="O20" s="62"/>
      <c r="P20" s="18"/>
      <c r="Q20" s="18"/>
      <c r="R20" s="18"/>
    </row>
    <row r="21" spans="13:18" x14ac:dyDescent="0.25">
      <c r="M21" s="18"/>
      <c r="N21" s="61"/>
      <c r="O21" s="62"/>
      <c r="P21" s="18"/>
      <c r="Q21" s="18"/>
      <c r="R21" s="18"/>
    </row>
    <row r="22" spans="13:18" x14ac:dyDescent="0.25">
      <c r="M22" s="18"/>
      <c r="N22" s="61"/>
      <c r="O22" s="62"/>
      <c r="P22" s="18"/>
      <c r="Q22" s="18"/>
      <c r="R22" s="18"/>
    </row>
    <row r="23" spans="13:18" x14ac:dyDescent="0.25">
      <c r="M23" s="18"/>
      <c r="N23" s="61"/>
      <c r="O23" s="62"/>
      <c r="P23" s="18"/>
      <c r="Q23" s="18"/>
      <c r="R23" s="18"/>
    </row>
    <row r="24" spans="13:18" x14ac:dyDescent="0.25">
      <c r="M24" s="18"/>
      <c r="N24" s="61"/>
      <c r="O24" s="62"/>
      <c r="P24" s="18"/>
      <c r="Q24" s="18"/>
      <c r="R24" s="18"/>
    </row>
    <row r="25" spans="13:18" x14ac:dyDescent="0.25">
      <c r="M25" s="18"/>
      <c r="N25" s="61"/>
      <c r="O25" s="62"/>
      <c r="P25" s="18"/>
      <c r="Q25" s="18"/>
      <c r="R25" s="18"/>
    </row>
    <row r="26" spans="13:18" x14ac:dyDescent="0.25">
      <c r="M26" s="18"/>
      <c r="N26" s="61"/>
      <c r="O26" s="62"/>
      <c r="P26" s="18"/>
      <c r="Q26" s="18"/>
      <c r="R26" s="18"/>
    </row>
    <row r="27" spans="13:18" x14ac:dyDescent="0.25">
      <c r="M27" s="18"/>
      <c r="N27" s="61"/>
      <c r="O27" s="62"/>
      <c r="P27" s="18"/>
      <c r="Q27" s="18"/>
      <c r="R27" s="18"/>
    </row>
    <row r="28" spans="13:18" x14ac:dyDescent="0.25">
      <c r="M28" s="18"/>
      <c r="N28" s="61"/>
      <c r="O28" s="62"/>
      <c r="P28" s="18"/>
      <c r="Q28" s="18"/>
      <c r="R28" s="18"/>
    </row>
    <row r="29" spans="13:18" x14ac:dyDescent="0.25">
      <c r="M29" s="18"/>
      <c r="N29" s="61"/>
      <c r="O29" s="62"/>
      <c r="P29" s="18"/>
      <c r="Q29" s="18"/>
      <c r="R29" s="18"/>
    </row>
    <row r="30" spans="13:18" x14ac:dyDescent="0.25">
      <c r="M30" s="18"/>
      <c r="N30" s="61"/>
      <c r="O30" s="62"/>
      <c r="P30" s="18"/>
      <c r="Q30" s="18"/>
      <c r="R30" s="18"/>
    </row>
    <row r="31" spans="13:18" x14ac:dyDescent="0.25">
      <c r="M31" s="18"/>
      <c r="N31" s="61"/>
      <c r="O31" s="62"/>
      <c r="P31" s="18"/>
      <c r="Q31" s="18"/>
      <c r="R31" s="18"/>
    </row>
    <row r="32" spans="13:18" x14ac:dyDescent="0.25">
      <c r="M32" s="18"/>
      <c r="N32" s="61"/>
      <c r="O32" s="62"/>
      <c r="P32" s="18"/>
      <c r="Q32" s="18"/>
      <c r="R32" s="18"/>
    </row>
    <row r="33" spans="13:18" x14ac:dyDescent="0.25">
      <c r="M33" s="18"/>
      <c r="N33" s="61"/>
      <c r="O33" s="62"/>
      <c r="P33" s="18"/>
      <c r="Q33" s="18"/>
      <c r="R33" s="18"/>
    </row>
    <row r="34" spans="13:18" x14ac:dyDescent="0.25">
      <c r="M34" s="18"/>
      <c r="N34" s="61"/>
      <c r="O34" s="62"/>
      <c r="P34" s="18"/>
      <c r="Q34" s="18"/>
      <c r="R34" s="18"/>
    </row>
    <row r="35" spans="13:18" x14ac:dyDescent="0.25">
      <c r="M35" s="18"/>
      <c r="N35" s="61"/>
      <c r="O35" s="62"/>
      <c r="P35" s="18"/>
      <c r="Q35" s="18"/>
      <c r="R35" s="18"/>
    </row>
    <row r="36" spans="13:18" x14ac:dyDescent="0.25">
      <c r="M36" s="18"/>
      <c r="N36" s="61"/>
      <c r="O36" s="62"/>
      <c r="P36" s="18"/>
      <c r="Q36" s="18"/>
      <c r="R36" s="18"/>
    </row>
    <row r="37" spans="13:18" x14ac:dyDescent="0.25">
      <c r="M37" s="18"/>
      <c r="N37" s="61"/>
      <c r="O37" s="62"/>
      <c r="P37" s="18"/>
      <c r="Q37" s="18"/>
      <c r="R37" s="18"/>
    </row>
    <row r="38" spans="13:18" x14ac:dyDescent="0.25">
      <c r="M38" s="18"/>
      <c r="N38" s="61"/>
      <c r="O38" s="62"/>
      <c r="P38" s="18"/>
      <c r="Q38" s="18"/>
      <c r="R38" s="18"/>
    </row>
    <row r="39" spans="13:18" x14ac:dyDescent="0.25">
      <c r="M39" s="18"/>
      <c r="N39" s="61"/>
      <c r="O39" s="62"/>
      <c r="P39" s="18"/>
      <c r="Q39" s="18"/>
      <c r="R39" s="18"/>
    </row>
    <row r="40" spans="13:18" x14ac:dyDescent="0.25">
      <c r="M40" s="18"/>
      <c r="N40" s="61"/>
      <c r="O40" s="62"/>
      <c r="P40" s="18"/>
      <c r="Q40" s="18"/>
      <c r="R40" s="18"/>
    </row>
    <row r="41" spans="13:18" x14ac:dyDescent="0.25">
      <c r="M41" s="18"/>
      <c r="N41" s="61"/>
      <c r="O41" s="62"/>
      <c r="P41" s="18"/>
      <c r="Q41" s="18"/>
      <c r="R41" s="18"/>
    </row>
    <row r="42" spans="13:18" x14ac:dyDescent="0.25">
      <c r="M42" s="18"/>
      <c r="N42" s="61"/>
      <c r="O42" s="62"/>
      <c r="P42" s="18"/>
      <c r="Q42" s="18"/>
      <c r="R42" s="18"/>
    </row>
    <row r="43" spans="13:18" x14ac:dyDescent="0.25">
      <c r="M43" s="18"/>
      <c r="N43" s="61"/>
      <c r="O43" s="62"/>
      <c r="P43" s="18"/>
      <c r="Q43" s="18"/>
      <c r="R43" s="18"/>
    </row>
    <row r="44" spans="13:18" x14ac:dyDescent="0.25">
      <c r="M44" s="18"/>
      <c r="N44" s="61"/>
      <c r="O44" s="62"/>
      <c r="P44" s="18"/>
      <c r="Q44" s="18"/>
      <c r="R44" s="18"/>
    </row>
    <row r="45" spans="13:18" x14ac:dyDescent="0.25">
      <c r="M45" s="18"/>
      <c r="N45" s="61"/>
      <c r="O45" s="62"/>
      <c r="P45" s="18"/>
      <c r="Q45" s="18"/>
      <c r="R45" s="18"/>
    </row>
    <row r="46" spans="13:18" x14ac:dyDescent="0.25">
      <c r="M46" s="18"/>
      <c r="N46" s="61"/>
      <c r="O46" s="62"/>
      <c r="P46" s="18"/>
      <c r="Q46" s="18"/>
      <c r="R46" s="18"/>
    </row>
    <row r="47" spans="13:18" x14ac:dyDescent="0.25">
      <c r="M47" s="18"/>
      <c r="N47" s="61"/>
      <c r="O47" s="62"/>
      <c r="P47" s="18"/>
      <c r="Q47" s="18"/>
      <c r="R47" s="18"/>
    </row>
    <row r="48" spans="13:18" x14ac:dyDescent="0.25">
      <c r="M48" s="18"/>
      <c r="N48" s="61"/>
      <c r="O48" s="62"/>
      <c r="P48" s="18"/>
      <c r="Q48" s="18"/>
      <c r="R48" s="18"/>
    </row>
    <row r="49" spans="13:18" x14ac:dyDescent="0.25">
      <c r="M49" s="18"/>
      <c r="N49" s="61"/>
      <c r="O49" s="62"/>
      <c r="P49" s="18"/>
      <c r="Q49" s="18"/>
      <c r="R49" s="18"/>
    </row>
    <row r="50" spans="13:18" x14ac:dyDescent="0.25">
      <c r="M50" s="18"/>
      <c r="N50" s="61"/>
      <c r="O50" s="62"/>
      <c r="P50" s="18"/>
      <c r="Q50" s="18"/>
      <c r="R50" s="18"/>
    </row>
    <row r="51" spans="13:18" x14ac:dyDescent="0.25">
      <c r="M51" s="18"/>
      <c r="N51" s="61"/>
      <c r="O51" s="62"/>
      <c r="P51" s="18"/>
      <c r="Q51" s="18"/>
      <c r="R51" s="18"/>
    </row>
    <row r="52" spans="13:18" x14ac:dyDescent="0.25">
      <c r="M52" s="18"/>
      <c r="N52" s="61"/>
      <c r="O52" s="62"/>
      <c r="P52" s="18"/>
      <c r="Q52" s="18"/>
      <c r="R52" s="18"/>
    </row>
    <row r="53" spans="13:18" x14ac:dyDescent="0.25">
      <c r="M53" s="18"/>
      <c r="N53" s="61"/>
      <c r="O53" s="62"/>
      <c r="P53" s="18"/>
      <c r="Q53" s="18"/>
      <c r="R53" s="18"/>
    </row>
    <row r="54" spans="13:18" x14ac:dyDescent="0.25">
      <c r="M54" s="18"/>
      <c r="N54" s="61"/>
      <c r="O54" s="62"/>
      <c r="P54" s="18"/>
      <c r="Q54" s="18"/>
      <c r="R54" s="18"/>
    </row>
    <row r="55" spans="13:18" x14ac:dyDescent="0.25">
      <c r="M55" s="18"/>
      <c r="N55" s="61"/>
      <c r="O55" s="62"/>
      <c r="P55" s="18"/>
      <c r="Q55" s="18"/>
      <c r="R55" s="18"/>
    </row>
    <row r="56" spans="13:18" x14ac:dyDescent="0.25">
      <c r="M56" s="18"/>
      <c r="N56" s="61"/>
      <c r="O56" s="62"/>
      <c r="P56" s="18"/>
      <c r="Q56" s="18"/>
      <c r="R56" s="18"/>
    </row>
    <row r="57" spans="13:18" x14ac:dyDescent="0.25">
      <c r="M57" s="18"/>
      <c r="N57" s="61"/>
      <c r="O57" s="62"/>
      <c r="P57" s="18"/>
      <c r="Q57" s="18"/>
      <c r="R57" s="18"/>
    </row>
    <row r="58" spans="13:18" x14ac:dyDescent="0.25">
      <c r="M58" s="18"/>
      <c r="N58" s="61"/>
      <c r="O58" s="62"/>
      <c r="P58" s="18"/>
      <c r="Q58" s="18"/>
      <c r="R58" s="18"/>
    </row>
    <row r="59" spans="13:18" x14ac:dyDescent="0.25">
      <c r="M59" s="18"/>
      <c r="N59" s="61"/>
      <c r="O59" s="62"/>
      <c r="P59" s="18"/>
      <c r="Q59" s="18"/>
      <c r="R59" s="18"/>
    </row>
    <row r="60" spans="13:18" x14ac:dyDescent="0.25">
      <c r="M60" s="18"/>
      <c r="N60" s="61"/>
      <c r="O60" s="62"/>
      <c r="P60" s="18"/>
      <c r="Q60" s="18"/>
      <c r="R60" s="18"/>
    </row>
    <row r="61" spans="13:18" x14ac:dyDescent="0.25">
      <c r="M61" s="18"/>
      <c r="N61" s="61"/>
      <c r="O61" s="62"/>
      <c r="P61" s="18"/>
      <c r="Q61" s="18"/>
      <c r="R61" s="18"/>
    </row>
    <row r="62" spans="13:18" x14ac:dyDescent="0.25">
      <c r="M62" s="18"/>
      <c r="N62" s="61"/>
      <c r="O62" s="62"/>
      <c r="P62" s="18"/>
      <c r="Q62" s="18"/>
      <c r="R62" s="18"/>
    </row>
    <row r="63" spans="13:18" x14ac:dyDescent="0.25">
      <c r="M63" s="20"/>
      <c r="N63" s="61"/>
      <c r="O63" s="62"/>
      <c r="P63" s="20"/>
    </row>
    <row r="64" spans="13:18" x14ac:dyDescent="0.25">
      <c r="M64" s="20"/>
      <c r="N64" s="61"/>
      <c r="O64" s="62"/>
      <c r="P64" s="20"/>
    </row>
    <row r="65" spans="13:16" x14ac:dyDescent="0.25">
      <c r="M65" s="20"/>
      <c r="N65" s="61"/>
      <c r="O65" s="62"/>
      <c r="P65" s="20"/>
    </row>
    <row r="66" spans="13:16" x14ac:dyDescent="0.25">
      <c r="M66" s="20"/>
      <c r="N66" s="61"/>
      <c r="O66" s="62"/>
      <c r="P66" s="20"/>
    </row>
    <row r="67" spans="13:16" x14ac:dyDescent="0.25">
      <c r="M67" s="20"/>
      <c r="N67" s="61"/>
      <c r="O67" s="62"/>
      <c r="P67" s="20"/>
    </row>
    <row r="68" spans="13:16" x14ac:dyDescent="0.25">
      <c r="M68" s="20"/>
      <c r="N68" s="61"/>
      <c r="O68" s="62"/>
      <c r="P68" s="20"/>
    </row>
    <row r="69" spans="13:16" x14ac:dyDescent="0.25">
      <c r="M69" s="20"/>
      <c r="N69" s="61"/>
      <c r="O69" s="62"/>
      <c r="P69" s="20"/>
    </row>
    <row r="70" spans="13:16" x14ac:dyDescent="0.25">
      <c r="M70" s="20"/>
      <c r="N70" s="61"/>
      <c r="O70" s="62"/>
      <c r="P70" s="20"/>
    </row>
    <row r="71" spans="13:16" x14ac:dyDescent="0.25">
      <c r="M71" s="20"/>
      <c r="N71" s="61"/>
      <c r="O71" s="62"/>
      <c r="P71" s="20"/>
    </row>
    <row r="72" spans="13:16" x14ac:dyDescent="0.25">
      <c r="M72" s="20"/>
      <c r="N72" s="61"/>
      <c r="O72" s="62"/>
      <c r="P72" s="20"/>
    </row>
    <row r="73" spans="13:16" x14ac:dyDescent="0.25">
      <c r="M73" s="20"/>
      <c r="N73" s="61"/>
      <c r="O73" s="62"/>
      <c r="P73" s="20"/>
    </row>
    <row r="74" spans="13:16" x14ac:dyDescent="0.25">
      <c r="M74" s="20"/>
      <c r="N74" s="61"/>
      <c r="O74" s="62"/>
      <c r="P74" s="20"/>
    </row>
    <row r="75" spans="13:16" x14ac:dyDescent="0.25">
      <c r="M75" s="20"/>
      <c r="N75" s="61"/>
      <c r="O75" s="62"/>
      <c r="P75" s="20"/>
    </row>
    <row r="76" spans="13:16" x14ac:dyDescent="0.25">
      <c r="M76" s="20"/>
      <c r="N76" s="61"/>
      <c r="O76" s="62"/>
      <c r="P76" s="20"/>
    </row>
    <row r="77" spans="13:16" x14ac:dyDescent="0.25">
      <c r="M77" s="20"/>
      <c r="N77" s="61"/>
      <c r="O77" s="62"/>
      <c r="P77" s="20"/>
    </row>
    <row r="78" spans="13:16" x14ac:dyDescent="0.25">
      <c r="M78" s="20"/>
      <c r="N78" s="61"/>
      <c r="O78" s="62"/>
      <c r="P78" s="20"/>
    </row>
    <row r="79" spans="13:16" x14ac:dyDescent="0.25">
      <c r="M79" s="20"/>
      <c r="N79" s="61"/>
      <c r="O79" s="62"/>
    </row>
    <row r="80" spans="13:16" x14ac:dyDescent="0.25">
      <c r="M80" s="20"/>
      <c r="N80" s="61"/>
      <c r="O80" s="62"/>
    </row>
    <row r="81" spans="13:15" x14ac:dyDescent="0.25">
      <c r="M81" s="20"/>
      <c r="N81" s="61"/>
      <c r="O81" s="62"/>
    </row>
    <row r="82" spans="13:15" x14ac:dyDescent="0.25">
      <c r="M82" s="20"/>
      <c r="N82" s="61"/>
      <c r="O82" s="62"/>
    </row>
    <row r="83" spans="13:15" x14ac:dyDescent="0.25">
      <c r="M83" s="20"/>
      <c r="N83" s="61"/>
      <c r="O83" s="62"/>
    </row>
    <row r="84" spans="13:15" x14ac:dyDescent="0.25">
      <c r="M84" s="20"/>
      <c r="N84" s="61"/>
      <c r="O84" s="62"/>
    </row>
    <row r="85" spans="13:15" x14ac:dyDescent="0.25">
      <c r="N85" s="61"/>
      <c r="O85" s="62"/>
    </row>
    <row r="86" spans="13:15" x14ac:dyDescent="0.25">
      <c r="N86" s="61"/>
      <c r="O86" s="62"/>
    </row>
    <row r="87" spans="13:15" x14ac:dyDescent="0.25">
      <c r="N87" s="61"/>
      <c r="O87" s="62"/>
    </row>
    <row r="88" spans="13:15" x14ac:dyDescent="0.25">
      <c r="N88" s="61"/>
      <c r="O88" s="62"/>
    </row>
  </sheetData>
  <mergeCells count="2">
    <mergeCell ref="E2:J2"/>
    <mergeCell ref="E4:J4"/>
  </mergeCells>
  <printOptions horizontalCentered="1"/>
  <pageMargins left="0.70833333333333304" right="0.70833333333333304" top="0.74791666666666701" bottom="0.74791666666666701" header="0.51180555555555496" footer="0.51180555555555496"/>
  <pageSetup paperSize="9" firstPageNumber="0" orientation="landscape" horizontalDpi="300" verticalDpi="300"/>
  <colBreaks count="1" manualBreakCount="1">
    <brk id="11"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82"/>
  <sheetViews>
    <sheetView showGridLines="0" zoomScaleNormal="100" workbookViewId="0"/>
  </sheetViews>
  <sheetFormatPr baseColWidth="10" defaultColWidth="11.42578125" defaultRowHeight="15" x14ac:dyDescent="0.25"/>
  <cols>
    <col min="1" max="1" width="5.28515625" style="7" customWidth="1"/>
    <col min="2" max="2" width="24.5703125" style="7" customWidth="1"/>
    <col min="3" max="1024" width="11.42578125" style="7"/>
  </cols>
  <sheetData>
    <row r="1" spans="2:13" ht="15" customHeight="1" x14ac:dyDescent="0.25">
      <c r="D1" s="88"/>
      <c r="E1" s="88"/>
      <c r="F1" s="88"/>
      <c r="G1" s="88"/>
      <c r="H1" s="88"/>
      <c r="I1" s="88"/>
      <c r="J1" s="2"/>
      <c r="K1" s="2"/>
    </row>
    <row r="2" spans="2:13" ht="15" customHeight="1" x14ac:dyDescent="0.25">
      <c r="D2" s="162" t="s">
        <v>260</v>
      </c>
      <c r="E2" s="162"/>
      <c r="F2" s="162"/>
      <c r="G2" s="162"/>
      <c r="H2" s="162"/>
      <c r="I2" s="162"/>
      <c r="J2" s="2"/>
      <c r="K2" s="2"/>
    </row>
    <row r="3" spans="2:13" ht="15" customHeight="1" x14ac:dyDescent="0.25">
      <c r="D3" s="162"/>
      <c r="E3" s="162"/>
      <c r="F3" s="162"/>
      <c r="G3" s="162"/>
      <c r="H3" s="162"/>
      <c r="I3" s="162"/>
      <c r="J3" s="2"/>
      <c r="K3" s="2"/>
    </row>
    <row r="4" spans="2:13" ht="15" customHeight="1" x14ac:dyDescent="0.25">
      <c r="D4" s="162" t="s">
        <v>259</v>
      </c>
      <c r="E4" s="162"/>
      <c r="F4" s="162"/>
      <c r="G4" s="162"/>
      <c r="H4" s="162"/>
      <c r="I4" s="162"/>
      <c r="J4" s="2"/>
      <c r="K4" s="2"/>
    </row>
    <row r="5" spans="2:13" ht="15" customHeight="1" x14ac:dyDescent="0.25">
      <c r="D5" s="88"/>
      <c r="E5" s="88"/>
      <c r="F5" s="88"/>
      <c r="G5" s="88"/>
      <c r="H5" s="88"/>
      <c r="I5" s="88"/>
    </row>
    <row r="6" spans="2:13" ht="18.75" x14ac:dyDescent="0.25">
      <c r="D6" s="88"/>
      <c r="E6" s="88"/>
      <c r="F6" s="88"/>
      <c r="G6" s="88"/>
      <c r="H6" s="88"/>
      <c r="I6" s="88"/>
      <c r="M6" s="8"/>
    </row>
    <row r="7" spans="2:13" x14ac:dyDescent="0.25">
      <c r="M7" s="8"/>
    </row>
    <row r="9" spans="2:13" ht="15.75" x14ac:dyDescent="0.25">
      <c r="B9" s="68" t="s">
        <v>39</v>
      </c>
      <c r="C9" s="9"/>
      <c r="D9" s="9"/>
      <c r="E9" s="9"/>
      <c r="F9" s="9"/>
      <c r="G9" s="9"/>
      <c r="H9" s="9"/>
      <c r="I9" s="9"/>
      <c r="J9" s="9"/>
      <c r="K9" s="9"/>
    </row>
    <row r="10" spans="2:13" x14ac:dyDescent="0.25">
      <c r="B10" s="163" t="s">
        <v>246</v>
      </c>
      <c r="C10" s="163"/>
      <c r="D10" s="163"/>
      <c r="E10" s="163"/>
      <c r="F10" s="163"/>
      <c r="G10" s="163"/>
      <c r="H10" s="163"/>
      <c r="I10" s="163"/>
      <c r="J10" s="163"/>
      <c r="K10" s="163"/>
    </row>
    <row r="11" spans="2:13" ht="18" customHeight="1" x14ac:dyDescent="0.25">
      <c r="B11" s="163"/>
      <c r="C11" s="163"/>
      <c r="D11" s="163"/>
      <c r="E11" s="163"/>
      <c r="F11" s="163"/>
      <c r="G11" s="163"/>
      <c r="H11" s="163"/>
      <c r="I11" s="163"/>
      <c r="J11" s="163"/>
      <c r="K11" s="163"/>
    </row>
    <row r="12" spans="2:13" ht="18" customHeight="1" x14ac:dyDescent="0.25">
      <c r="B12" s="163"/>
      <c r="C12" s="163"/>
      <c r="D12" s="163"/>
      <c r="E12" s="163"/>
      <c r="F12" s="163"/>
      <c r="G12" s="163"/>
      <c r="H12" s="163"/>
      <c r="I12" s="163"/>
      <c r="J12" s="163"/>
      <c r="K12" s="163"/>
    </row>
    <row r="13" spans="2:13" ht="18" customHeight="1" x14ac:dyDescent="0.25">
      <c r="B13" s="163"/>
      <c r="C13" s="163"/>
      <c r="D13" s="163"/>
      <c r="E13" s="163"/>
      <c r="F13" s="163"/>
      <c r="G13" s="163"/>
      <c r="H13" s="163"/>
      <c r="I13" s="163"/>
      <c r="J13" s="163"/>
      <c r="K13" s="163"/>
    </row>
    <row r="14" spans="2:13" ht="18" customHeight="1" x14ac:dyDescent="0.25">
      <c r="B14" s="163"/>
      <c r="C14" s="163"/>
      <c r="D14" s="163"/>
      <c r="E14" s="163"/>
      <c r="F14" s="163"/>
      <c r="G14" s="163"/>
      <c r="H14" s="163"/>
      <c r="I14" s="163"/>
      <c r="J14" s="163"/>
      <c r="K14" s="163"/>
    </row>
    <row r="15" spans="2:13" ht="18" customHeight="1" x14ac:dyDescent="0.25">
      <c r="B15" s="164" t="s">
        <v>247</v>
      </c>
      <c r="C15" s="164"/>
      <c r="D15" s="164"/>
      <c r="E15" s="164"/>
      <c r="F15" s="164"/>
      <c r="G15" s="164"/>
      <c r="H15" s="164"/>
      <c r="I15" s="164"/>
      <c r="J15" s="164"/>
      <c r="K15" s="164"/>
    </row>
    <row r="16" spans="2:13" ht="30" customHeight="1" x14ac:dyDescent="0.25">
      <c r="B16" s="164"/>
      <c r="C16" s="164"/>
      <c r="D16" s="164"/>
      <c r="E16" s="164"/>
      <c r="F16" s="164"/>
      <c r="G16" s="164"/>
      <c r="H16" s="164"/>
      <c r="I16" s="164"/>
      <c r="J16" s="164"/>
      <c r="K16" s="164"/>
    </row>
    <row r="17" spans="2:11" ht="18" customHeight="1" x14ac:dyDescent="0.25">
      <c r="B17" s="10"/>
      <c r="C17" s="10"/>
      <c r="D17" s="10"/>
      <c r="E17" s="10"/>
      <c r="F17" s="10"/>
      <c r="G17" s="10"/>
      <c r="H17" s="10"/>
      <c r="I17" s="10"/>
      <c r="J17" s="10"/>
      <c r="K17" s="10"/>
    </row>
    <row r="18" spans="2:11" ht="18" customHeight="1" x14ac:dyDescent="0.25">
      <c r="B18" s="164" t="s">
        <v>248</v>
      </c>
      <c r="C18" s="164"/>
      <c r="D18" s="164"/>
      <c r="E18" s="164"/>
      <c r="F18" s="164"/>
      <c r="G18" s="164"/>
      <c r="H18" s="164"/>
      <c r="I18" s="164"/>
      <c r="J18" s="164"/>
      <c r="K18" s="164"/>
    </row>
    <row r="19" spans="2:11" ht="18" customHeight="1" x14ac:dyDescent="0.25">
      <c r="B19" s="164"/>
      <c r="C19" s="164"/>
      <c r="D19" s="164"/>
      <c r="E19" s="164"/>
      <c r="F19" s="164"/>
      <c r="G19" s="164"/>
      <c r="H19" s="164"/>
      <c r="I19" s="164"/>
      <c r="J19" s="164"/>
      <c r="K19" s="164"/>
    </row>
    <row r="20" spans="2:11" ht="18" customHeight="1" x14ac:dyDescent="0.25">
      <c r="B20" s="164"/>
      <c r="C20" s="164"/>
      <c r="D20" s="164"/>
      <c r="E20" s="164"/>
      <c r="F20" s="164"/>
      <c r="G20" s="164"/>
      <c r="H20" s="164"/>
      <c r="I20" s="164"/>
      <c r="J20" s="164"/>
      <c r="K20" s="164"/>
    </row>
    <row r="21" spans="2:11" ht="18" customHeight="1" x14ac:dyDescent="0.25">
      <c r="B21" s="165"/>
      <c r="C21" s="165"/>
      <c r="D21" s="165"/>
      <c r="E21" s="165"/>
      <c r="F21" s="165"/>
      <c r="G21" s="165"/>
      <c r="H21" s="165"/>
      <c r="I21" s="165"/>
      <c r="J21" s="165"/>
      <c r="K21" s="165"/>
    </row>
    <row r="22" spans="2:11" ht="18" customHeight="1" x14ac:dyDescent="0.25">
      <c r="B22" s="164" t="s">
        <v>40</v>
      </c>
      <c r="C22" s="164"/>
      <c r="D22" s="164"/>
      <c r="E22" s="164"/>
      <c r="F22" s="164"/>
      <c r="G22" s="164"/>
      <c r="H22" s="164"/>
      <c r="I22" s="164"/>
      <c r="J22" s="164"/>
      <c r="K22" s="164"/>
    </row>
    <row r="23" spans="2:11" ht="18" customHeight="1" x14ac:dyDescent="0.25">
      <c r="B23" s="164"/>
      <c r="C23" s="164"/>
      <c r="D23" s="164"/>
      <c r="E23" s="164"/>
      <c r="F23" s="164"/>
      <c r="G23" s="164"/>
      <c r="H23" s="164"/>
      <c r="I23" s="164"/>
      <c r="J23" s="164"/>
      <c r="K23" s="164"/>
    </row>
    <row r="24" spans="2:11" ht="30.75" customHeight="1" x14ac:dyDescent="0.25">
      <c r="B24" s="164"/>
      <c r="C24" s="164"/>
      <c r="D24" s="164"/>
      <c r="E24" s="164"/>
      <c r="F24" s="164"/>
      <c r="G24" s="164"/>
      <c r="H24" s="164"/>
      <c r="I24" s="164"/>
      <c r="J24" s="164"/>
      <c r="K24" s="164"/>
    </row>
    <row r="25" spans="2:11" ht="18" customHeight="1" x14ac:dyDescent="0.25">
      <c r="B25" s="10"/>
      <c r="C25" s="10"/>
      <c r="D25" s="10"/>
      <c r="E25" s="10"/>
      <c r="F25" s="10"/>
      <c r="G25" s="10"/>
      <c r="H25" s="10"/>
      <c r="I25" s="10"/>
      <c r="J25" s="10"/>
      <c r="K25" s="10"/>
    </row>
    <row r="26" spans="2:11" ht="18" customHeight="1" x14ac:dyDescent="0.25">
      <c r="B26" s="164" t="s">
        <v>249</v>
      </c>
      <c r="C26" s="164"/>
      <c r="D26" s="164"/>
      <c r="E26" s="164"/>
      <c r="F26" s="164"/>
      <c r="G26" s="164"/>
      <c r="H26" s="164"/>
      <c r="I26" s="164"/>
      <c r="J26" s="164"/>
      <c r="K26" s="164"/>
    </row>
    <row r="27" spans="2:11" ht="18" customHeight="1" x14ac:dyDescent="0.25">
      <c r="B27" s="164"/>
      <c r="C27" s="164"/>
      <c r="D27" s="164"/>
      <c r="E27" s="164"/>
      <c r="F27" s="164"/>
      <c r="G27" s="164"/>
      <c r="H27" s="164"/>
      <c r="I27" s="164"/>
      <c r="J27" s="164"/>
      <c r="K27" s="164"/>
    </row>
    <row r="28" spans="2:11" ht="27" customHeight="1" x14ac:dyDescent="0.25">
      <c r="B28" s="164"/>
      <c r="C28" s="164"/>
      <c r="D28" s="164"/>
      <c r="E28" s="164"/>
      <c r="F28" s="164"/>
      <c r="G28" s="164"/>
      <c r="H28" s="164"/>
      <c r="I28" s="164"/>
      <c r="J28" s="164"/>
      <c r="K28" s="164"/>
    </row>
    <row r="29" spans="2:11" ht="18" customHeight="1" x14ac:dyDescent="0.25">
      <c r="B29" s="10"/>
      <c r="C29" s="10"/>
      <c r="D29" s="10"/>
      <c r="E29" s="10"/>
      <c r="F29" s="10"/>
      <c r="G29" s="10"/>
      <c r="H29" s="10"/>
      <c r="I29" s="10"/>
      <c r="J29" s="10"/>
      <c r="K29" s="10"/>
    </row>
    <row r="30" spans="2:11" ht="18" customHeight="1" x14ac:dyDescent="0.25">
      <c r="B30" s="164" t="s">
        <v>250</v>
      </c>
      <c r="C30" s="164"/>
      <c r="D30" s="164"/>
      <c r="E30" s="164"/>
      <c r="F30" s="164"/>
      <c r="G30" s="164"/>
      <c r="H30" s="164"/>
      <c r="I30" s="164"/>
      <c r="J30" s="164"/>
      <c r="K30" s="164"/>
    </row>
    <row r="31" spans="2:11" ht="18" customHeight="1" x14ac:dyDescent="0.25">
      <c r="B31" s="164"/>
      <c r="C31" s="164"/>
      <c r="D31" s="164"/>
      <c r="E31" s="164"/>
      <c r="F31" s="164"/>
      <c r="G31" s="164"/>
      <c r="H31" s="164"/>
      <c r="I31" s="164"/>
      <c r="J31" s="164"/>
      <c r="K31" s="164"/>
    </row>
    <row r="32" spans="2:11" ht="18" customHeight="1" x14ac:dyDescent="0.25">
      <c r="B32" s="164"/>
      <c r="C32" s="164"/>
      <c r="D32" s="164"/>
      <c r="E32" s="164"/>
      <c r="F32" s="164"/>
      <c r="G32" s="164"/>
      <c r="H32" s="164"/>
      <c r="I32" s="164"/>
      <c r="J32" s="164"/>
      <c r="K32" s="164"/>
    </row>
    <row r="33" spans="2:11" ht="24.75" customHeight="1" x14ac:dyDescent="0.25">
      <c r="B33" s="164"/>
      <c r="C33" s="164"/>
      <c r="D33" s="164"/>
      <c r="E33" s="164"/>
      <c r="F33" s="164"/>
      <c r="G33" s="164"/>
      <c r="H33" s="164"/>
      <c r="I33" s="164"/>
      <c r="J33" s="164"/>
      <c r="K33" s="164"/>
    </row>
    <row r="34" spans="2:11" ht="15.75" x14ac:dyDescent="0.25">
      <c r="B34" s="11"/>
      <c r="C34" s="11"/>
      <c r="D34" s="11"/>
      <c r="E34" s="11"/>
      <c r="F34" s="11"/>
      <c r="G34" s="11"/>
      <c r="H34" s="11"/>
      <c r="I34" s="11"/>
      <c r="J34" s="11"/>
      <c r="K34" s="11"/>
    </row>
    <row r="35" spans="2:11" ht="18.75" x14ac:dyDescent="0.3">
      <c r="B35" s="68" t="s">
        <v>41</v>
      </c>
      <c r="C35" s="12"/>
      <c r="D35" s="12"/>
      <c r="E35" s="67"/>
      <c r="F35" s="12"/>
      <c r="G35" s="12"/>
      <c r="H35" s="12"/>
      <c r="I35" s="12"/>
      <c r="J35" s="12"/>
      <c r="K35" s="13"/>
    </row>
    <row r="36" spans="2:11" x14ac:dyDescent="0.25">
      <c r="B36" s="14"/>
      <c r="C36" s="14"/>
      <c r="D36" s="14"/>
      <c r="E36" s="14"/>
      <c r="F36" s="14"/>
      <c r="G36" s="14"/>
      <c r="H36" s="14"/>
      <c r="I36" s="14"/>
      <c r="J36" s="14"/>
      <c r="K36" s="9"/>
    </row>
    <row r="37" spans="2:11" ht="18" customHeight="1" x14ac:dyDescent="0.25">
      <c r="B37" s="166" t="s">
        <v>42</v>
      </c>
      <c r="C37" s="166"/>
      <c r="D37" s="166"/>
      <c r="E37" s="166"/>
      <c r="F37" s="166"/>
      <c r="G37" s="166"/>
      <c r="H37" s="166"/>
      <c r="I37" s="166"/>
      <c r="J37" s="166"/>
      <c r="K37" s="166"/>
    </row>
    <row r="38" spans="2:11" ht="18" customHeight="1" x14ac:dyDescent="0.25">
      <c r="B38" s="166" t="s">
        <v>43</v>
      </c>
      <c r="C38" s="166"/>
      <c r="D38" s="166"/>
      <c r="E38" s="166"/>
      <c r="F38" s="166"/>
      <c r="G38" s="166"/>
      <c r="H38" s="166"/>
      <c r="I38" s="166"/>
      <c r="J38" s="166"/>
      <c r="K38" s="166"/>
    </row>
    <row r="39" spans="2:11" ht="18" customHeight="1" x14ac:dyDescent="0.25">
      <c r="B39" s="166" t="s">
        <v>251</v>
      </c>
      <c r="C39" s="166"/>
      <c r="D39" s="166"/>
      <c r="E39" s="166"/>
      <c r="F39" s="166"/>
      <c r="G39" s="166"/>
      <c r="H39" s="166"/>
      <c r="I39" s="166"/>
      <c r="J39" s="166"/>
      <c r="K39" s="166"/>
    </row>
    <row r="40" spans="2:11" ht="18" customHeight="1" x14ac:dyDescent="0.25">
      <c r="B40" s="166"/>
      <c r="C40" s="166"/>
      <c r="D40" s="166"/>
      <c r="E40" s="166"/>
      <c r="F40" s="166"/>
      <c r="G40" s="166"/>
      <c r="H40" s="166"/>
      <c r="I40" s="166"/>
      <c r="J40" s="166"/>
      <c r="K40" s="166"/>
    </row>
    <row r="41" spans="2:11" ht="18" customHeight="1" x14ac:dyDescent="0.25">
      <c r="B41" s="166" t="s">
        <v>252</v>
      </c>
      <c r="C41" s="166"/>
      <c r="D41" s="166"/>
      <c r="E41" s="166"/>
      <c r="F41" s="166"/>
      <c r="G41" s="166"/>
      <c r="H41" s="166"/>
      <c r="I41" s="166"/>
      <c r="J41" s="166"/>
      <c r="K41" s="166"/>
    </row>
    <row r="42" spans="2:11" ht="18" customHeight="1" x14ac:dyDescent="0.25">
      <c r="B42" s="166"/>
      <c r="C42" s="166"/>
      <c r="D42" s="166"/>
      <c r="E42" s="166"/>
      <c r="F42" s="166"/>
      <c r="G42" s="166"/>
      <c r="H42" s="166"/>
      <c r="I42" s="166"/>
      <c r="J42" s="166"/>
      <c r="K42" s="166"/>
    </row>
    <row r="43" spans="2:11" ht="18" customHeight="1" x14ac:dyDescent="0.25">
      <c r="B43" s="166" t="s">
        <v>44</v>
      </c>
      <c r="C43" s="166"/>
      <c r="D43" s="166"/>
      <c r="E43" s="166"/>
      <c r="F43" s="166"/>
      <c r="G43" s="166"/>
      <c r="H43" s="166"/>
      <c r="I43" s="166"/>
      <c r="J43" s="166"/>
      <c r="K43" s="166"/>
    </row>
    <row r="44" spans="2:11" ht="18" customHeight="1" x14ac:dyDescent="0.25">
      <c r="B44" s="166" t="s">
        <v>45</v>
      </c>
      <c r="C44" s="166"/>
      <c r="D44" s="166"/>
      <c r="E44" s="166"/>
      <c r="F44" s="166"/>
      <c r="G44" s="166"/>
      <c r="H44" s="166"/>
      <c r="I44" s="166"/>
      <c r="J44" s="166"/>
      <c r="K44" s="166"/>
    </row>
    <row r="45" spans="2:11" ht="18" customHeight="1" x14ac:dyDescent="0.25">
      <c r="B45" s="166" t="s">
        <v>46</v>
      </c>
      <c r="C45" s="166"/>
      <c r="D45" s="166"/>
      <c r="E45" s="166"/>
      <c r="F45" s="166"/>
      <c r="G45" s="166"/>
      <c r="H45" s="166"/>
      <c r="I45" s="166"/>
      <c r="J45" s="166"/>
      <c r="K45" s="166"/>
    </row>
    <row r="46" spans="2:11" ht="18" customHeight="1" x14ac:dyDescent="0.25">
      <c r="B46" s="166"/>
      <c r="C46" s="166"/>
      <c r="D46" s="166"/>
      <c r="E46" s="166"/>
      <c r="F46" s="166"/>
      <c r="G46" s="166"/>
      <c r="H46" s="166"/>
      <c r="I46" s="166"/>
      <c r="J46" s="166"/>
      <c r="K46" s="166"/>
    </row>
    <row r="47" spans="2:11" ht="18" customHeight="1" x14ac:dyDescent="0.25">
      <c r="B47" s="166" t="s">
        <v>47</v>
      </c>
      <c r="C47" s="166"/>
      <c r="D47" s="166"/>
      <c r="E47" s="166"/>
      <c r="F47" s="166"/>
      <c r="G47" s="166"/>
      <c r="H47" s="166"/>
      <c r="I47" s="166"/>
      <c r="J47" s="166"/>
      <c r="K47" s="166"/>
    </row>
    <row r="48" spans="2:11" ht="18" customHeight="1" x14ac:dyDescent="0.25">
      <c r="B48" s="166"/>
      <c r="C48" s="166"/>
      <c r="D48" s="166"/>
      <c r="E48" s="166"/>
      <c r="F48" s="166"/>
      <c r="G48" s="166"/>
      <c r="H48" s="166"/>
      <c r="I48" s="166"/>
      <c r="J48" s="166"/>
      <c r="K48" s="166"/>
    </row>
    <row r="49" spans="2:11" ht="18" customHeight="1" x14ac:dyDescent="0.25">
      <c r="B49" s="166" t="s">
        <v>48</v>
      </c>
      <c r="C49" s="166"/>
      <c r="D49" s="166"/>
      <c r="E49" s="166"/>
      <c r="F49" s="166"/>
      <c r="G49" s="166"/>
      <c r="H49" s="166"/>
      <c r="I49" s="166"/>
      <c r="J49" s="166"/>
      <c r="K49" s="166"/>
    </row>
    <row r="50" spans="2:11" ht="18" customHeight="1" x14ac:dyDescent="0.25">
      <c r="B50" s="166" t="s">
        <v>49</v>
      </c>
      <c r="C50" s="166"/>
      <c r="D50" s="166"/>
      <c r="E50" s="166"/>
      <c r="F50" s="166"/>
      <c r="G50" s="166"/>
      <c r="H50" s="166"/>
      <c r="I50" s="166"/>
      <c r="J50" s="166"/>
      <c r="K50" s="166"/>
    </row>
    <row r="51" spans="2:11" ht="18" customHeight="1" x14ac:dyDescent="0.25">
      <c r="B51" s="166"/>
      <c r="C51" s="166"/>
      <c r="D51" s="166"/>
      <c r="E51" s="166"/>
      <c r="F51" s="166"/>
      <c r="G51" s="166"/>
      <c r="H51" s="166"/>
      <c r="I51" s="166"/>
      <c r="J51" s="166"/>
      <c r="K51" s="166"/>
    </row>
    <row r="52" spans="2:11" ht="18" customHeight="1" x14ac:dyDescent="0.25">
      <c r="B52" s="166" t="s">
        <v>50</v>
      </c>
      <c r="C52" s="166"/>
      <c r="D52" s="166"/>
      <c r="E52" s="166"/>
      <c r="F52" s="166"/>
      <c r="G52" s="166"/>
      <c r="H52" s="166"/>
      <c r="I52" s="166"/>
      <c r="J52" s="166"/>
      <c r="K52" s="166"/>
    </row>
    <row r="53" spans="2:11" ht="27.75" customHeight="1" x14ac:dyDescent="0.25">
      <c r="B53" s="166"/>
      <c r="C53" s="166"/>
      <c r="D53" s="166"/>
      <c r="E53" s="166"/>
      <c r="F53" s="166"/>
      <c r="G53" s="166"/>
      <c r="H53" s="166"/>
      <c r="I53" s="166"/>
      <c r="J53" s="166"/>
      <c r="K53" s="166"/>
    </row>
    <row r="54" spans="2:11" ht="18" customHeight="1" x14ac:dyDescent="0.25">
      <c r="B54" s="166" t="s">
        <v>253</v>
      </c>
      <c r="C54" s="166"/>
      <c r="D54" s="166"/>
      <c r="E54" s="166"/>
      <c r="F54" s="166"/>
      <c r="G54" s="166"/>
      <c r="H54" s="166"/>
      <c r="I54" s="166"/>
      <c r="J54" s="166"/>
      <c r="K54" s="166"/>
    </row>
    <row r="55" spans="2:11" ht="18" customHeight="1" x14ac:dyDescent="0.25">
      <c r="B55" s="166"/>
      <c r="C55" s="166"/>
      <c r="D55" s="166"/>
      <c r="E55" s="166"/>
      <c r="F55" s="166"/>
      <c r="G55" s="166"/>
      <c r="H55" s="166"/>
      <c r="I55" s="166"/>
      <c r="J55" s="166"/>
      <c r="K55" s="166"/>
    </row>
    <row r="56" spans="2:11" ht="18" customHeight="1" x14ac:dyDescent="0.25">
      <c r="B56" s="166"/>
      <c r="C56" s="166"/>
      <c r="D56" s="166"/>
      <c r="E56" s="166"/>
      <c r="F56" s="166"/>
      <c r="G56" s="166"/>
      <c r="H56" s="166"/>
      <c r="I56" s="166"/>
      <c r="J56" s="166"/>
      <c r="K56" s="166"/>
    </row>
    <row r="57" spans="2:11" ht="24" customHeight="1" x14ac:dyDescent="0.25">
      <c r="B57" s="166"/>
      <c r="C57" s="166"/>
      <c r="D57" s="166"/>
      <c r="E57" s="166"/>
      <c r="F57" s="166"/>
      <c r="G57" s="166"/>
      <c r="H57" s="166"/>
      <c r="I57" s="166"/>
      <c r="J57" s="166"/>
      <c r="K57" s="166"/>
    </row>
    <row r="58" spans="2:11" ht="18" customHeight="1" x14ac:dyDescent="0.25">
      <c r="B58" s="166" t="s">
        <v>263</v>
      </c>
      <c r="C58" s="166"/>
      <c r="D58" s="166"/>
      <c r="E58" s="166"/>
      <c r="F58" s="166"/>
      <c r="G58" s="166"/>
      <c r="H58" s="166"/>
      <c r="I58" s="166"/>
      <c r="J58" s="166"/>
      <c r="K58" s="166"/>
    </row>
    <row r="59" spans="2:11" ht="18" customHeight="1" x14ac:dyDescent="0.25">
      <c r="B59" s="166"/>
      <c r="C59" s="166"/>
      <c r="D59" s="166"/>
      <c r="E59" s="166"/>
      <c r="F59" s="166"/>
      <c r="G59" s="166"/>
      <c r="H59" s="166"/>
      <c r="I59" s="166"/>
      <c r="J59" s="166"/>
      <c r="K59" s="166"/>
    </row>
    <row r="60" spans="2:11" ht="18" customHeight="1" x14ac:dyDescent="0.25">
      <c r="B60" s="166" t="s">
        <v>51</v>
      </c>
      <c r="C60" s="166"/>
      <c r="D60" s="166"/>
      <c r="E60" s="166"/>
      <c r="F60" s="166"/>
      <c r="G60" s="166"/>
      <c r="H60" s="166"/>
      <c r="I60" s="166"/>
      <c r="J60" s="166"/>
      <c r="K60" s="166"/>
    </row>
    <row r="61" spans="2:11" ht="18" customHeight="1" x14ac:dyDescent="0.25">
      <c r="B61" s="166"/>
      <c r="C61" s="166"/>
      <c r="D61" s="166"/>
      <c r="E61" s="166"/>
      <c r="F61" s="166"/>
      <c r="G61" s="166"/>
      <c r="H61" s="166"/>
      <c r="I61" s="166"/>
      <c r="J61" s="166"/>
      <c r="K61" s="166"/>
    </row>
    <row r="62" spans="2:11" ht="18" customHeight="1" x14ac:dyDescent="0.25">
      <c r="B62" s="166" t="s">
        <v>52</v>
      </c>
      <c r="C62" s="166"/>
      <c r="D62" s="166"/>
      <c r="E62" s="166"/>
      <c r="F62" s="166"/>
      <c r="G62" s="166"/>
      <c r="H62" s="166"/>
      <c r="I62" s="166"/>
      <c r="J62" s="166"/>
      <c r="K62" s="166"/>
    </row>
    <row r="63" spans="2:11" ht="18" customHeight="1" x14ac:dyDescent="0.25">
      <c r="B63" s="166"/>
      <c r="C63" s="166"/>
      <c r="D63" s="166"/>
      <c r="E63" s="166"/>
      <c r="F63" s="166"/>
      <c r="G63" s="166"/>
      <c r="H63" s="166"/>
      <c r="I63" s="166"/>
      <c r="J63" s="166"/>
      <c r="K63" s="166"/>
    </row>
    <row r="64" spans="2:11" ht="18" customHeight="1" x14ac:dyDescent="0.25">
      <c r="B64" s="166" t="s">
        <v>53</v>
      </c>
      <c r="C64" s="166"/>
      <c r="D64" s="166"/>
      <c r="E64" s="166"/>
      <c r="F64" s="166"/>
      <c r="G64" s="166"/>
      <c r="H64" s="166"/>
      <c r="I64" s="166"/>
      <c r="J64" s="166"/>
      <c r="K64" s="166"/>
    </row>
    <row r="65" spans="2:11" ht="18" customHeight="1" x14ac:dyDescent="0.25">
      <c r="B65" s="166"/>
      <c r="C65" s="166"/>
      <c r="D65" s="166"/>
      <c r="E65" s="166"/>
      <c r="F65" s="166"/>
      <c r="G65" s="166"/>
      <c r="H65" s="166"/>
      <c r="I65" s="166"/>
      <c r="J65" s="166"/>
      <c r="K65" s="166"/>
    </row>
    <row r="66" spans="2:11" ht="18" customHeight="1" x14ac:dyDescent="0.25">
      <c r="B66" s="166" t="s">
        <v>54</v>
      </c>
      <c r="C66" s="166"/>
      <c r="D66" s="166"/>
      <c r="E66" s="166"/>
      <c r="F66" s="166"/>
      <c r="G66" s="166"/>
      <c r="H66" s="166"/>
      <c r="I66" s="166"/>
      <c r="J66" s="166"/>
      <c r="K66" s="166"/>
    </row>
    <row r="67" spans="2:11" ht="18" customHeight="1" x14ac:dyDescent="0.25">
      <c r="B67" s="166"/>
      <c r="C67" s="166"/>
      <c r="D67" s="166"/>
      <c r="E67" s="166"/>
      <c r="F67" s="166"/>
      <c r="G67" s="166"/>
      <c r="H67" s="166"/>
      <c r="I67" s="166"/>
      <c r="J67" s="166"/>
      <c r="K67" s="166"/>
    </row>
    <row r="68" spans="2:11" ht="18" customHeight="1" x14ac:dyDescent="0.25">
      <c r="B68" s="166" t="s">
        <v>55</v>
      </c>
      <c r="C68" s="166"/>
      <c r="D68" s="166"/>
      <c r="E68" s="166"/>
      <c r="F68" s="166"/>
      <c r="G68" s="166"/>
      <c r="H68" s="166"/>
      <c r="I68" s="166"/>
      <c r="J68" s="166"/>
      <c r="K68" s="166"/>
    </row>
    <row r="69" spans="2:11" ht="30" customHeight="1" x14ac:dyDescent="0.25">
      <c r="B69" s="166"/>
      <c r="C69" s="166"/>
      <c r="D69" s="166"/>
      <c r="E69" s="166"/>
      <c r="F69" s="166"/>
      <c r="G69" s="166"/>
      <c r="H69" s="166"/>
      <c r="I69" s="166"/>
      <c r="J69" s="166"/>
      <c r="K69" s="166"/>
    </row>
    <row r="70" spans="2:11" ht="18" customHeight="1" x14ac:dyDescent="0.25">
      <c r="B70" s="166" t="s">
        <v>56</v>
      </c>
      <c r="C70" s="166"/>
      <c r="D70" s="166"/>
      <c r="E70" s="166"/>
      <c r="F70" s="166"/>
      <c r="G70" s="166"/>
      <c r="H70" s="166"/>
      <c r="I70" s="166"/>
      <c r="J70" s="166"/>
      <c r="K70" s="166"/>
    </row>
    <row r="71" spans="2:11" ht="29.25" customHeight="1" x14ac:dyDescent="0.25">
      <c r="B71" s="166"/>
      <c r="C71" s="166"/>
      <c r="D71" s="166"/>
      <c r="E71" s="166"/>
      <c r="F71" s="166"/>
      <c r="G71" s="166"/>
      <c r="H71" s="166"/>
      <c r="I71" s="166"/>
      <c r="J71" s="166"/>
      <c r="K71" s="166"/>
    </row>
    <row r="72" spans="2:11" ht="18" customHeight="1" x14ac:dyDescent="0.25">
      <c r="B72" s="166" t="s">
        <v>57</v>
      </c>
      <c r="C72" s="166"/>
      <c r="D72" s="166"/>
      <c r="E72" s="166"/>
      <c r="F72" s="166"/>
      <c r="G72" s="166"/>
      <c r="H72" s="166"/>
      <c r="I72" s="166"/>
      <c r="J72" s="166"/>
      <c r="K72" s="166"/>
    </row>
    <row r="73" spans="2:11" ht="18" customHeight="1" x14ac:dyDescent="0.25">
      <c r="B73" s="166"/>
      <c r="C73" s="166"/>
      <c r="D73" s="166"/>
      <c r="E73" s="166"/>
      <c r="F73" s="166"/>
      <c r="G73" s="166"/>
      <c r="H73" s="166"/>
      <c r="I73" s="166"/>
      <c r="J73" s="166"/>
      <c r="K73" s="166"/>
    </row>
    <row r="74" spans="2:11" ht="18" customHeight="1" x14ac:dyDescent="0.25">
      <c r="B74" s="166" t="s">
        <v>58</v>
      </c>
      <c r="C74" s="166"/>
      <c r="D74" s="166"/>
      <c r="E74" s="166"/>
      <c r="F74" s="166"/>
      <c r="G74" s="166"/>
      <c r="H74" s="166"/>
      <c r="I74" s="166"/>
      <c r="J74" s="166"/>
      <c r="K74" s="166"/>
    </row>
    <row r="75" spans="2:11" ht="18" customHeight="1" x14ac:dyDescent="0.25">
      <c r="B75" s="166" t="s">
        <v>59</v>
      </c>
      <c r="C75" s="166"/>
      <c r="D75" s="166"/>
      <c r="E75" s="166"/>
      <c r="F75" s="166"/>
      <c r="G75" s="166"/>
      <c r="H75" s="166"/>
      <c r="I75" s="166"/>
      <c r="J75" s="166"/>
      <c r="K75" s="166"/>
    </row>
    <row r="76" spans="2:11" ht="18" customHeight="1" x14ac:dyDescent="0.25">
      <c r="B76" s="166" t="s">
        <v>60</v>
      </c>
      <c r="C76" s="166"/>
      <c r="D76" s="166"/>
      <c r="E76" s="166"/>
      <c r="F76" s="166"/>
      <c r="G76" s="166"/>
      <c r="H76" s="166"/>
      <c r="I76" s="166"/>
      <c r="J76" s="166"/>
      <c r="K76" s="166"/>
    </row>
    <row r="77" spans="2:11" x14ac:dyDescent="0.25">
      <c r="B77" s="166"/>
      <c r="C77" s="166"/>
      <c r="D77" s="166"/>
      <c r="E77" s="166"/>
      <c r="F77" s="166"/>
      <c r="G77" s="166"/>
      <c r="H77" s="166"/>
      <c r="I77" s="166"/>
      <c r="J77" s="166"/>
      <c r="K77" s="166"/>
    </row>
    <row r="78" spans="2:11" ht="15.75" x14ac:dyDescent="0.25">
      <c r="B78" s="68" t="s">
        <v>254</v>
      </c>
    </row>
    <row r="80" spans="2:11" x14ac:dyDescent="0.25">
      <c r="B80" s="63" t="s">
        <v>255</v>
      </c>
    </row>
    <row r="82" spans="2:2" x14ac:dyDescent="0.25">
      <c r="B82" s="63" t="s">
        <v>256</v>
      </c>
    </row>
  </sheetData>
  <mergeCells count="32">
    <mergeCell ref="B76:K77"/>
    <mergeCell ref="B68:K69"/>
    <mergeCell ref="B70:K71"/>
    <mergeCell ref="B72:K73"/>
    <mergeCell ref="B74:K74"/>
    <mergeCell ref="B75:K75"/>
    <mergeCell ref="B58:K59"/>
    <mergeCell ref="B60:K61"/>
    <mergeCell ref="B62:K63"/>
    <mergeCell ref="B64:K65"/>
    <mergeCell ref="B66:K67"/>
    <mergeCell ref="B47:K48"/>
    <mergeCell ref="B49:K49"/>
    <mergeCell ref="B50:K51"/>
    <mergeCell ref="B52:K53"/>
    <mergeCell ref="B54:K57"/>
    <mergeCell ref="B39:K40"/>
    <mergeCell ref="B41:K42"/>
    <mergeCell ref="B43:K43"/>
    <mergeCell ref="B44:K44"/>
    <mergeCell ref="B45:K46"/>
    <mergeCell ref="B22:K24"/>
    <mergeCell ref="B26:K28"/>
    <mergeCell ref="B30:K33"/>
    <mergeCell ref="B37:K37"/>
    <mergeCell ref="B38:K38"/>
    <mergeCell ref="B10:K14"/>
    <mergeCell ref="B15:K16"/>
    <mergeCell ref="B18:K20"/>
    <mergeCell ref="B21:K21"/>
    <mergeCell ref="D2:I3"/>
    <mergeCell ref="D4:I4"/>
  </mergeCells>
  <hyperlinks>
    <hyperlink ref="B80" r:id="rId1" xr:uid="{1B851330-1FA4-4E5B-919F-7B12C773D793}"/>
    <hyperlink ref="B82" r:id="rId2" xr:uid="{03CFE327-C419-4A27-A97A-E3634FD5D845}"/>
  </hyperlinks>
  <printOptions horizontalCentered="1"/>
  <pageMargins left="0.78749999999999998" right="0.78749999999999998" top="0.78749999999999998" bottom="0.78749999999999998" header="0.51180555555555496" footer="0.51180555555555496"/>
  <pageSetup paperSize="9" scale="47" firstPageNumber="0" orientation="portrait" horizontalDpi="300" verticalDpi="300"/>
  <colBreaks count="1" manualBreakCount="1">
    <brk id="12"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L53"/>
  <sheetViews>
    <sheetView showGridLines="0" zoomScaleNormal="100" workbookViewId="0">
      <pane ySplit="12" topLeftCell="A13" activePane="bottomLeft" state="frozen"/>
      <selection pane="bottomLeft" activeCell="B9" sqref="B9"/>
    </sheetView>
  </sheetViews>
  <sheetFormatPr baseColWidth="10" defaultColWidth="11.42578125" defaultRowHeight="15" x14ac:dyDescent="0.25"/>
  <cols>
    <col min="1" max="1" width="5.28515625" style="7" customWidth="1"/>
    <col min="2" max="2" width="24.5703125" style="7" customWidth="1"/>
    <col min="3" max="3" width="11.42578125" style="7" customWidth="1"/>
    <col min="4" max="4" width="9.85546875" style="7" customWidth="1"/>
    <col min="5" max="5" width="13" style="7" customWidth="1"/>
    <col min="6" max="6" width="15.28515625" style="7" customWidth="1"/>
    <col min="7" max="7" width="10.7109375" style="7" customWidth="1"/>
    <col min="8" max="8" width="17.140625" style="7" customWidth="1"/>
    <col min="9" max="11" width="13.140625" style="7" customWidth="1"/>
    <col min="12" max="12" width="11.28515625" style="7" customWidth="1"/>
    <col min="13" max="1026" width="11.42578125" style="7"/>
  </cols>
  <sheetData>
    <row r="1" spans="1:279" ht="15" customHeight="1" x14ac:dyDescent="0.25">
      <c r="E1" s="88"/>
      <c r="F1" s="88"/>
      <c r="G1" s="88"/>
      <c r="H1" s="88"/>
      <c r="I1" s="88"/>
      <c r="J1" s="88"/>
      <c r="K1" s="88"/>
      <c r="L1" s="88"/>
      <c r="M1" s="15"/>
      <c r="N1" s="15"/>
    </row>
    <row r="2" spans="1:279" ht="15" customHeight="1" x14ac:dyDescent="0.25">
      <c r="E2" s="162" t="s">
        <v>260</v>
      </c>
      <c r="F2" s="162"/>
      <c r="G2" s="162"/>
      <c r="H2" s="162"/>
      <c r="I2" s="162"/>
      <c r="J2" s="162"/>
      <c r="K2" s="162"/>
      <c r="L2" s="162"/>
      <c r="M2" s="15"/>
      <c r="N2" s="15"/>
    </row>
    <row r="3" spans="1:279" ht="15" customHeight="1" x14ac:dyDescent="0.25">
      <c r="E3" s="162"/>
      <c r="F3" s="162"/>
      <c r="G3" s="162"/>
      <c r="H3" s="162"/>
      <c r="I3" s="162"/>
      <c r="J3" s="162"/>
      <c r="K3" s="162"/>
      <c r="L3" s="162"/>
      <c r="M3" s="15"/>
      <c r="N3" s="15"/>
    </row>
    <row r="4" spans="1:279" ht="15" customHeight="1" x14ac:dyDescent="0.25">
      <c r="E4" s="162" t="s">
        <v>259</v>
      </c>
      <c r="F4" s="162"/>
      <c r="G4" s="162"/>
      <c r="H4" s="162"/>
      <c r="I4" s="162"/>
      <c r="J4" s="162"/>
      <c r="K4" s="162"/>
      <c r="L4" s="162"/>
      <c r="M4" s="15"/>
      <c r="N4" s="15"/>
    </row>
    <row r="9" spans="1:279" ht="15.75" x14ac:dyDescent="0.25">
      <c r="B9" s="74" t="s">
        <v>61</v>
      </c>
      <c r="C9" s="17"/>
      <c r="D9" s="17"/>
      <c r="E9" s="17"/>
      <c r="F9" s="17"/>
      <c r="G9" s="17"/>
      <c r="H9" s="17"/>
      <c r="I9" s="17"/>
      <c r="J9" s="17"/>
      <c r="K9" s="17"/>
      <c r="L9" s="17"/>
    </row>
    <row r="10" spans="1:279" ht="15.75" thickBot="1" x14ac:dyDescent="0.3">
      <c r="B10" s="17"/>
      <c r="C10" s="17"/>
      <c r="D10" s="17"/>
      <c r="E10" s="17"/>
      <c r="F10" s="17"/>
      <c r="G10" s="17"/>
      <c r="H10" s="17"/>
      <c r="I10" s="17"/>
      <c r="J10" s="17"/>
      <c r="K10" s="17"/>
      <c r="L10" s="17"/>
    </row>
    <row r="11" spans="1:279" ht="22.5" customHeight="1" thickBot="1" x14ac:dyDescent="0.3">
      <c r="B11" s="75" t="s">
        <v>62</v>
      </c>
      <c r="C11" s="167" t="s">
        <v>63</v>
      </c>
      <c r="D11" s="167"/>
      <c r="E11" s="167"/>
      <c r="F11" s="167"/>
      <c r="G11" s="167"/>
      <c r="H11" s="167"/>
      <c r="I11" s="167"/>
      <c r="J11" s="167"/>
      <c r="K11" s="167"/>
      <c r="L11" s="167"/>
    </row>
    <row r="12" spans="1:279" ht="45.75" thickBot="1" x14ac:dyDescent="0.3">
      <c r="B12" s="75" t="s">
        <v>64</v>
      </c>
      <c r="C12" s="75" t="s">
        <v>65</v>
      </c>
      <c r="D12" s="75" t="s">
        <v>66</v>
      </c>
      <c r="E12" s="75" t="s">
        <v>67</v>
      </c>
      <c r="F12" s="75" t="s">
        <v>257</v>
      </c>
      <c r="G12" s="75" t="s">
        <v>69</v>
      </c>
      <c r="H12" s="75" t="s">
        <v>70</v>
      </c>
      <c r="I12" s="75" t="s">
        <v>71</v>
      </c>
      <c r="J12" s="76" t="s">
        <v>261</v>
      </c>
      <c r="K12" s="76" t="s">
        <v>262</v>
      </c>
      <c r="L12" s="75" t="s">
        <v>72</v>
      </c>
    </row>
    <row r="13" spans="1:279" x14ac:dyDescent="0.25">
      <c r="A13" s="33"/>
      <c r="B13" s="77" t="s">
        <v>73</v>
      </c>
      <c r="C13" s="80">
        <v>176669</v>
      </c>
      <c r="D13" s="80">
        <v>87480</v>
      </c>
      <c r="E13" s="80">
        <v>264149</v>
      </c>
      <c r="F13" s="80">
        <v>59130</v>
      </c>
      <c r="G13" s="80">
        <v>925</v>
      </c>
      <c r="H13" s="80">
        <v>60055</v>
      </c>
      <c r="I13" s="83">
        <v>0.18523830674513578</v>
      </c>
      <c r="J13" s="80">
        <v>324204</v>
      </c>
      <c r="K13" s="80">
        <v>69</v>
      </c>
      <c r="L13" s="80">
        <v>324273</v>
      </c>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row>
    <row r="14" spans="1:279" x14ac:dyDescent="0.25">
      <c r="B14" s="78" t="s">
        <v>74</v>
      </c>
      <c r="C14" s="69">
        <v>173921</v>
      </c>
      <c r="D14" s="70">
        <v>85954</v>
      </c>
      <c r="E14" s="71">
        <v>259875</v>
      </c>
      <c r="F14" s="70">
        <v>58280</v>
      </c>
      <c r="G14" s="70">
        <v>923</v>
      </c>
      <c r="H14" s="71">
        <v>59203</v>
      </c>
      <c r="I14" s="82">
        <v>0.18554397357385968</v>
      </c>
      <c r="J14" s="71">
        <v>319078</v>
      </c>
      <c r="K14" s="70">
        <v>69</v>
      </c>
      <c r="L14" s="71">
        <v>319147</v>
      </c>
      <c r="N14" s="81"/>
    </row>
    <row r="15" spans="1:279" x14ac:dyDescent="0.25">
      <c r="B15" s="78" t="s">
        <v>75</v>
      </c>
      <c r="C15" s="69">
        <v>2748</v>
      </c>
      <c r="D15" s="70">
        <v>1526</v>
      </c>
      <c r="E15" s="71">
        <v>4274</v>
      </c>
      <c r="F15" s="70">
        <v>850</v>
      </c>
      <c r="G15" s="70">
        <v>2</v>
      </c>
      <c r="H15" s="71">
        <v>852</v>
      </c>
      <c r="I15" s="82">
        <v>0.16621147093250097</v>
      </c>
      <c r="J15" s="71">
        <v>5126</v>
      </c>
      <c r="K15" s="70">
        <v>0</v>
      </c>
      <c r="L15" s="71">
        <v>5126</v>
      </c>
      <c r="N15" s="81"/>
    </row>
    <row r="16" spans="1:279" x14ac:dyDescent="0.25">
      <c r="B16" s="77" t="s">
        <v>76</v>
      </c>
      <c r="C16" s="80">
        <v>199372</v>
      </c>
      <c r="D16" s="80">
        <v>102144</v>
      </c>
      <c r="E16" s="80">
        <v>301516</v>
      </c>
      <c r="F16" s="80">
        <v>66919</v>
      </c>
      <c r="G16" s="80">
        <v>909</v>
      </c>
      <c r="H16" s="80">
        <v>67828</v>
      </c>
      <c r="I16" s="83">
        <v>0.18364451568185755</v>
      </c>
      <c r="J16" s="80">
        <v>369344</v>
      </c>
      <c r="K16" s="80">
        <v>96</v>
      </c>
      <c r="L16" s="80">
        <v>369440</v>
      </c>
      <c r="N16" s="81"/>
    </row>
    <row r="17" spans="2:14" x14ac:dyDescent="0.25">
      <c r="B17" s="78" t="s">
        <v>74</v>
      </c>
      <c r="C17" s="69">
        <v>196166</v>
      </c>
      <c r="D17" s="70">
        <v>100139</v>
      </c>
      <c r="E17" s="71">
        <v>296305</v>
      </c>
      <c r="F17" s="70">
        <v>65804</v>
      </c>
      <c r="G17" s="70">
        <v>903</v>
      </c>
      <c r="H17" s="71">
        <v>66707</v>
      </c>
      <c r="I17" s="82">
        <v>0.18375976551739337</v>
      </c>
      <c r="J17" s="71">
        <v>363012</v>
      </c>
      <c r="K17" s="70">
        <v>96</v>
      </c>
      <c r="L17" s="71">
        <v>363108</v>
      </c>
      <c r="N17" s="81"/>
    </row>
    <row r="18" spans="2:14" x14ac:dyDescent="0.25">
      <c r="B18" s="78" t="s">
        <v>75</v>
      </c>
      <c r="C18" s="69">
        <v>3206</v>
      </c>
      <c r="D18" s="70">
        <v>2005</v>
      </c>
      <c r="E18" s="71">
        <v>5211</v>
      </c>
      <c r="F18" s="70">
        <v>1115</v>
      </c>
      <c r="G18" s="70">
        <v>6</v>
      </c>
      <c r="H18" s="71">
        <v>1121</v>
      </c>
      <c r="I18" s="82">
        <v>0.17703727100442199</v>
      </c>
      <c r="J18" s="71">
        <v>6332</v>
      </c>
      <c r="K18" s="70">
        <v>0</v>
      </c>
      <c r="L18" s="71">
        <v>6332</v>
      </c>
      <c r="N18" s="81"/>
    </row>
    <row r="19" spans="2:14" x14ac:dyDescent="0.25">
      <c r="B19" s="77" t="s">
        <v>77</v>
      </c>
      <c r="C19" s="80">
        <v>249771</v>
      </c>
      <c r="D19" s="80">
        <v>129122</v>
      </c>
      <c r="E19" s="80">
        <v>378893</v>
      </c>
      <c r="F19" s="80">
        <v>85240</v>
      </c>
      <c r="G19" s="80">
        <v>1167</v>
      </c>
      <c r="H19" s="80">
        <v>86407</v>
      </c>
      <c r="I19" s="83">
        <v>0.18570169782935741</v>
      </c>
      <c r="J19" s="80">
        <v>465300</v>
      </c>
      <c r="K19" s="80">
        <v>122</v>
      </c>
      <c r="L19" s="80">
        <v>465422</v>
      </c>
      <c r="N19" s="81"/>
    </row>
    <row r="20" spans="2:14" x14ac:dyDescent="0.25">
      <c r="B20" s="78" t="s">
        <v>74</v>
      </c>
      <c r="C20" s="69">
        <v>246198</v>
      </c>
      <c r="D20" s="70">
        <v>126929</v>
      </c>
      <c r="E20" s="71">
        <v>373127</v>
      </c>
      <c r="F20" s="70">
        <v>84075</v>
      </c>
      <c r="G20" s="70">
        <v>1162</v>
      </c>
      <c r="H20" s="71">
        <v>85237</v>
      </c>
      <c r="I20" s="82">
        <v>0.18595919400301944</v>
      </c>
      <c r="J20" s="71">
        <v>458364</v>
      </c>
      <c r="K20" s="70">
        <v>122</v>
      </c>
      <c r="L20" s="71">
        <v>458486</v>
      </c>
      <c r="N20" s="81"/>
    </row>
    <row r="21" spans="2:14" x14ac:dyDescent="0.25">
      <c r="B21" s="78" t="s">
        <v>75</v>
      </c>
      <c r="C21" s="69">
        <v>3573</v>
      </c>
      <c r="D21" s="70">
        <v>2193</v>
      </c>
      <c r="E21" s="71">
        <v>5766</v>
      </c>
      <c r="F21" s="70">
        <v>1165</v>
      </c>
      <c r="G21" s="70">
        <v>5</v>
      </c>
      <c r="H21" s="71">
        <v>1170</v>
      </c>
      <c r="I21" s="82">
        <v>0.16868512110726644</v>
      </c>
      <c r="J21" s="71">
        <v>6936</v>
      </c>
      <c r="K21" s="70">
        <v>0</v>
      </c>
      <c r="L21" s="71">
        <v>6936</v>
      </c>
      <c r="N21" s="81"/>
    </row>
    <row r="22" spans="2:14" x14ac:dyDescent="0.25">
      <c r="B22" s="77" t="s">
        <v>78</v>
      </c>
      <c r="C22" s="80">
        <v>195504</v>
      </c>
      <c r="D22" s="80">
        <v>104716</v>
      </c>
      <c r="E22" s="80">
        <v>300220</v>
      </c>
      <c r="F22" s="80">
        <v>66269</v>
      </c>
      <c r="G22" s="80">
        <v>921</v>
      </c>
      <c r="H22" s="80">
        <v>67190</v>
      </c>
      <c r="I22" s="83">
        <v>0.18287471761792004</v>
      </c>
      <c r="J22" s="80">
        <v>367410</v>
      </c>
      <c r="K22" s="80">
        <v>86</v>
      </c>
      <c r="L22" s="80">
        <v>367496</v>
      </c>
      <c r="N22" s="81"/>
    </row>
    <row r="23" spans="2:14" x14ac:dyDescent="0.25">
      <c r="B23" s="78" t="s">
        <v>74</v>
      </c>
      <c r="C23" s="69">
        <v>192590</v>
      </c>
      <c r="D23" s="70">
        <v>103017</v>
      </c>
      <c r="E23" s="71">
        <v>295607</v>
      </c>
      <c r="F23" s="70">
        <v>65427</v>
      </c>
      <c r="G23" s="70">
        <v>919</v>
      </c>
      <c r="H23" s="71">
        <v>66346</v>
      </c>
      <c r="I23" s="82">
        <v>0.18330004171812361</v>
      </c>
      <c r="J23" s="71">
        <v>361953</v>
      </c>
      <c r="K23" s="70">
        <v>86</v>
      </c>
      <c r="L23" s="71">
        <v>362039</v>
      </c>
      <c r="N23" s="81"/>
    </row>
    <row r="24" spans="2:14" x14ac:dyDescent="0.25">
      <c r="B24" s="78" t="s">
        <v>75</v>
      </c>
      <c r="C24" s="69">
        <v>2914</v>
      </c>
      <c r="D24" s="70">
        <v>1699</v>
      </c>
      <c r="E24" s="71">
        <v>4613</v>
      </c>
      <c r="F24" s="70">
        <v>842</v>
      </c>
      <c r="G24" s="70">
        <v>2</v>
      </c>
      <c r="H24" s="71">
        <v>844</v>
      </c>
      <c r="I24" s="82">
        <v>0.15466373465273961</v>
      </c>
      <c r="J24" s="71">
        <v>5457</v>
      </c>
      <c r="K24" s="70">
        <v>0</v>
      </c>
      <c r="L24" s="71">
        <v>5457</v>
      </c>
      <c r="N24" s="81"/>
    </row>
    <row r="25" spans="2:14" x14ac:dyDescent="0.25">
      <c r="B25" s="77" t="s">
        <v>79</v>
      </c>
      <c r="C25" s="80">
        <v>213076</v>
      </c>
      <c r="D25" s="80">
        <v>115532</v>
      </c>
      <c r="E25" s="80">
        <v>328608</v>
      </c>
      <c r="F25" s="80">
        <v>74099</v>
      </c>
      <c r="G25" s="80">
        <v>1081</v>
      </c>
      <c r="H25" s="80">
        <v>75180</v>
      </c>
      <c r="I25" s="83">
        <v>0.18618681090076972</v>
      </c>
      <c r="J25" s="80">
        <v>403788</v>
      </c>
      <c r="K25" s="80">
        <v>92</v>
      </c>
      <c r="L25" s="80">
        <v>403880</v>
      </c>
      <c r="N25" s="81"/>
    </row>
    <row r="26" spans="2:14" x14ac:dyDescent="0.25">
      <c r="B26" s="78" t="s">
        <v>74</v>
      </c>
      <c r="C26" s="69">
        <v>209964</v>
      </c>
      <c r="D26" s="70">
        <v>113558</v>
      </c>
      <c r="E26" s="71">
        <v>323522</v>
      </c>
      <c r="F26" s="70">
        <v>73086</v>
      </c>
      <c r="G26" s="70">
        <v>1076</v>
      </c>
      <c r="H26" s="71">
        <v>74162</v>
      </c>
      <c r="I26" s="82">
        <v>0.18648474668329629</v>
      </c>
      <c r="J26" s="71">
        <v>397684</v>
      </c>
      <c r="K26" s="70">
        <v>92</v>
      </c>
      <c r="L26" s="71">
        <v>397776</v>
      </c>
      <c r="N26" s="81"/>
    </row>
    <row r="27" spans="2:14" x14ac:dyDescent="0.25">
      <c r="B27" s="78" t="s">
        <v>75</v>
      </c>
      <c r="C27" s="69">
        <v>3112</v>
      </c>
      <c r="D27" s="70">
        <v>1974</v>
      </c>
      <c r="E27" s="71">
        <v>5086</v>
      </c>
      <c r="F27" s="70">
        <v>1013</v>
      </c>
      <c r="G27" s="70">
        <v>5</v>
      </c>
      <c r="H27" s="71">
        <v>1018</v>
      </c>
      <c r="I27" s="82">
        <v>0.16677588466579293</v>
      </c>
      <c r="J27" s="71">
        <v>6104</v>
      </c>
      <c r="K27" s="70">
        <v>0</v>
      </c>
      <c r="L27" s="71">
        <v>6104</v>
      </c>
      <c r="N27" s="81"/>
    </row>
    <row r="28" spans="2:14" x14ac:dyDescent="0.25">
      <c r="B28" s="77" t="s">
        <v>80</v>
      </c>
      <c r="C28" s="80">
        <v>233404</v>
      </c>
      <c r="D28" s="80">
        <v>121050</v>
      </c>
      <c r="E28" s="80">
        <v>354454</v>
      </c>
      <c r="F28" s="80">
        <v>76892</v>
      </c>
      <c r="G28" s="80">
        <v>1119</v>
      </c>
      <c r="H28" s="80">
        <v>78011</v>
      </c>
      <c r="I28" s="83">
        <v>0.18038685211520009</v>
      </c>
      <c r="J28" s="80">
        <v>432465</v>
      </c>
      <c r="K28" s="80">
        <v>99</v>
      </c>
      <c r="L28" s="80">
        <v>432564</v>
      </c>
      <c r="N28" s="81"/>
    </row>
    <row r="29" spans="2:14" x14ac:dyDescent="0.25">
      <c r="B29" s="78" t="s">
        <v>74</v>
      </c>
      <c r="C29" s="69">
        <v>229987</v>
      </c>
      <c r="D29" s="70">
        <v>118881</v>
      </c>
      <c r="E29" s="71">
        <v>348868</v>
      </c>
      <c r="F29" s="70">
        <v>75868</v>
      </c>
      <c r="G29" s="70">
        <v>1114</v>
      </c>
      <c r="H29" s="71">
        <v>76982</v>
      </c>
      <c r="I29" s="82">
        <v>0.18077257250205472</v>
      </c>
      <c r="J29" s="71">
        <v>425850</v>
      </c>
      <c r="K29" s="70">
        <v>99</v>
      </c>
      <c r="L29" s="71">
        <v>425949</v>
      </c>
      <c r="N29" s="81"/>
    </row>
    <row r="30" spans="2:14" x14ac:dyDescent="0.25">
      <c r="B30" s="78" t="s">
        <v>75</v>
      </c>
      <c r="C30" s="69">
        <v>3417</v>
      </c>
      <c r="D30" s="70">
        <v>2169</v>
      </c>
      <c r="E30" s="71">
        <v>5586</v>
      </c>
      <c r="F30" s="70">
        <v>1024</v>
      </c>
      <c r="G30" s="70">
        <v>5</v>
      </c>
      <c r="H30" s="71">
        <v>1029</v>
      </c>
      <c r="I30" s="82">
        <v>0.15555555555555556</v>
      </c>
      <c r="J30" s="71">
        <v>6615</v>
      </c>
      <c r="K30" s="70">
        <v>0</v>
      </c>
      <c r="L30" s="71">
        <v>6615</v>
      </c>
      <c r="N30" s="81"/>
    </row>
    <row r="31" spans="2:14" x14ac:dyDescent="0.25">
      <c r="B31" s="77" t="s">
        <v>81</v>
      </c>
      <c r="C31" s="80">
        <v>252052</v>
      </c>
      <c r="D31" s="80">
        <v>126808</v>
      </c>
      <c r="E31" s="80">
        <v>378860</v>
      </c>
      <c r="F31" s="80">
        <v>84655</v>
      </c>
      <c r="G31" s="80">
        <v>1257</v>
      </c>
      <c r="H31" s="80">
        <v>85912</v>
      </c>
      <c r="I31" s="83">
        <v>0.1848476242114413</v>
      </c>
      <c r="J31" s="80">
        <v>464772</v>
      </c>
      <c r="K31" s="80">
        <v>64</v>
      </c>
      <c r="L31" s="80">
        <v>464836</v>
      </c>
      <c r="N31" s="81"/>
    </row>
    <row r="32" spans="2:14" x14ac:dyDescent="0.25">
      <c r="B32" s="78" t="s">
        <v>74</v>
      </c>
      <c r="C32" s="69">
        <v>248000</v>
      </c>
      <c r="D32" s="70">
        <v>124658</v>
      </c>
      <c r="E32" s="71">
        <v>372658</v>
      </c>
      <c r="F32" s="70">
        <v>83485</v>
      </c>
      <c r="G32" s="70">
        <v>1251</v>
      </c>
      <c r="H32" s="71">
        <v>84736</v>
      </c>
      <c r="I32" s="82">
        <v>0.18525822376332002</v>
      </c>
      <c r="J32" s="71">
        <v>457394</v>
      </c>
      <c r="K32" s="70">
        <v>64</v>
      </c>
      <c r="L32" s="71">
        <v>457458</v>
      </c>
      <c r="N32" s="81"/>
    </row>
    <row r="33" spans="2:14" x14ac:dyDescent="0.25">
      <c r="B33" s="78" t="s">
        <v>75</v>
      </c>
      <c r="C33" s="69">
        <v>4052</v>
      </c>
      <c r="D33" s="70">
        <v>2150</v>
      </c>
      <c r="E33" s="71">
        <v>6202</v>
      </c>
      <c r="F33" s="70">
        <v>1170</v>
      </c>
      <c r="G33" s="70">
        <v>6</v>
      </c>
      <c r="H33" s="71">
        <v>1176</v>
      </c>
      <c r="I33" s="82">
        <v>0.15939278937381404</v>
      </c>
      <c r="J33" s="71">
        <v>7378</v>
      </c>
      <c r="K33" s="70">
        <v>0</v>
      </c>
      <c r="L33" s="71">
        <v>7378</v>
      </c>
      <c r="N33" s="81"/>
    </row>
    <row r="34" spans="2:14" x14ac:dyDescent="0.25">
      <c r="B34" s="77" t="s">
        <v>82</v>
      </c>
      <c r="C34" s="80">
        <v>228367</v>
      </c>
      <c r="D34" s="80">
        <v>123004</v>
      </c>
      <c r="E34" s="80">
        <v>351371</v>
      </c>
      <c r="F34" s="80">
        <v>82798</v>
      </c>
      <c r="G34" s="80">
        <v>1142</v>
      </c>
      <c r="H34" s="80">
        <v>83940</v>
      </c>
      <c r="I34" s="83">
        <v>0.192827656548996</v>
      </c>
      <c r="J34" s="80">
        <v>435311</v>
      </c>
      <c r="K34" s="80">
        <v>56</v>
      </c>
      <c r="L34" s="80">
        <v>435367</v>
      </c>
      <c r="N34" s="81"/>
    </row>
    <row r="35" spans="2:14" x14ac:dyDescent="0.25">
      <c r="B35" s="78" t="s">
        <v>74</v>
      </c>
      <c r="C35" s="69">
        <v>224729</v>
      </c>
      <c r="D35" s="70">
        <v>121063</v>
      </c>
      <c r="E35" s="71">
        <v>345792</v>
      </c>
      <c r="F35" s="70">
        <v>81667</v>
      </c>
      <c r="G35" s="70">
        <v>1140</v>
      </c>
      <c r="H35" s="71">
        <v>82807</v>
      </c>
      <c r="I35" s="82">
        <v>0.19320390388218359</v>
      </c>
      <c r="J35" s="71">
        <v>428599</v>
      </c>
      <c r="K35" s="70">
        <v>56</v>
      </c>
      <c r="L35" s="71">
        <v>428655</v>
      </c>
      <c r="N35" s="81"/>
    </row>
    <row r="36" spans="2:14" x14ac:dyDescent="0.25">
      <c r="B36" s="78" t="s">
        <v>75</v>
      </c>
      <c r="C36" s="69">
        <v>3638</v>
      </c>
      <c r="D36" s="70">
        <v>1941</v>
      </c>
      <c r="E36" s="71">
        <v>5579</v>
      </c>
      <c r="F36" s="70">
        <v>1131</v>
      </c>
      <c r="G36" s="70">
        <v>2</v>
      </c>
      <c r="H36" s="71">
        <v>1133</v>
      </c>
      <c r="I36" s="82">
        <v>0.16880214541120381</v>
      </c>
      <c r="J36" s="71">
        <v>6712</v>
      </c>
      <c r="K36" s="70">
        <v>0</v>
      </c>
      <c r="L36" s="71">
        <v>6712</v>
      </c>
      <c r="N36" s="81"/>
    </row>
    <row r="37" spans="2:14" x14ac:dyDescent="0.25">
      <c r="B37" s="77" t="s">
        <v>83</v>
      </c>
      <c r="C37" s="80">
        <v>189587</v>
      </c>
      <c r="D37" s="80">
        <v>100486</v>
      </c>
      <c r="E37" s="80">
        <v>290073</v>
      </c>
      <c r="F37" s="80">
        <v>69820</v>
      </c>
      <c r="G37" s="80">
        <v>941</v>
      </c>
      <c r="H37" s="80">
        <v>70761</v>
      </c>
      <c r="I37" s="83">
        <v>0.19610402567385557</v>
      </c>
      <c r="J37" s="80">
        <v>360834</v>
      </c>
      <c r="K37" s="80">
        <v>72</v>
      </c>
      <c r="L37" s="80">
        <v>360906</v>
      </c>
      <c r="N37" s="81"/>
    </row>
    <row r="38" spans="2:14" x14ac:dyDescent="0.25">
      <c r="B38" s="78" t="s">
        <v>74</v>
      </c>
      <c r="C38" s="69">
        <v>184984</v>
      </c>
      <c r="D38" s="70">
        <v>97916</v>
      </c>
      <c r="E38" s="71">
        <v>282900</v>
      </c>
      <c r="F38" s="70">
        <v>68606</v>
      </c>
      <c r="G38" s="70">
        <v>934</v>
      </c>
      <c r="H38" s="71">
        <v>69540</v>
      </c>
      <c r="I38" s="82">
        <v>0.19731018045624787</v>
      </c>
      <c r="J38" s="71">
        <v>352440</v>
      </c>
      <c r="K38" s="70">
        <v>72</v>
      </c>
      <c r="L38" s="71">
        <v>352512</v>
      </c>
      <c r="N38" s="81"/>
    </row>
    <row r="39" spans="2:14" x14ac:dyDescent="0.25">
      <c r="B39" s="78" t="s">
        <v>75</v>
      </c>
      <c r="C39" s="69">
        <v>4603</v>
      </c>
      <c r="D39" s="70">
        <v>2570</v>
      </c>
      <c r="E39" s="71">
        <v>7173</v>
      </c>
      <c r="F39" s="70">
        <v>1214</v>
      </c>
      <c r="G39" s="70">
        <v>7</v>
      </c>
      <c r="H39" s="71">
        <v>1221</v>
      </c>
      <c r="I39" s="82">
        <v>0.14546104360257325</v>
      </c>
      <c r="J39" s="71">
        <v>8394</v>
      </c>
      <c r="K39" s="70">
        <v>0</v>
      </c>
      <c r="L39" s="71">
        <v>8394</v>
      </c>
      <c r="N39" s="81"/>
    </row>
    <row r="40" spans="2:14" x14ac:dyDescent="0.25">
      <c r="B40" s="77" t="s">
        <v>84</v>
      </c>
      <c r="C40" s="80">
        <v>184556</v>
      </c>
      <c r="D40" s="80">
        <v>91661</v>
      </c>
      <c r="E40" s="80">
        <v>276217</v>
      </c>
      <c r="F40" s="80">
        <v>64743</v>
      </c>
      <c r="G40" s="80">
        <v>924</v>
      </c>
      <c r="H40" s="80">
        <v>65667</v>
      </c>
      <c r="I40" s="83">
        <v>0.19207391980905805</v>
      </c>
      <c r="J40" s="80">
        <v>341884</v>
      </c>
      <c r="K40" s="80">
        <v>80</v>
      </c>
      <c r="L40" s="80">
        <v>341964</v>
      </c>
      <c r="N40" s="81"/>
    </row>
    <row r="41" spans="2:14" x14ac:dyDescent="0.25">
      <c r="B41" s="78" t="s">
        <v>74</v>
      </c>
      <c r="C41" s="69">
        <v>179501</v>
      </c>
      <c r="D41" s="70">
        <v>88547</v>
      </c>
      <c r="E41" s="71">
        <v>268048</v>
      </c>
      <c r="F41" s="70">
        <v>63432</v>
      </c>
      <c r="G41" s="70">
        <v>915</v>
      </c>
      <c r="H41" s="71">
        <v>64347</v>
      </c>
      <c r="I41" s="82">
        <v>0.19358594443358054</v>
      </c>
      <c r="J41" s="71">
        <v>332395</v>
      </c>
      <c r="K41" s="70">
        <v>80</v>
      </c>
      <c r="L41" s="71">
        <v>332475</v>
      </c>
      <c r="N41" s="81"/>
    </row>
    <row r="42" spans="2:14" x14ac:dyDescent="0.25">
      <c r="B42" s="78" t="s">
        <v>75</v>
      </c>
      <c r="C42" s="69">
        <v>5055</v>
      </c>
      <c r="D42" s="70">
        <v>3114</v>
      </c>
      <c r="E42" s="71">
        <v>8169</v>
      </c>
      <c r="F42" s="70">
        <v>1311</v>
      </c>
      <c r="G42" s="70">
        <v>9</v>
      </c>
      <c r="H42" s="71">
        <v>1320</v>
      </c>
      <c r="I42" s="82">
        <v>0.13910844135314573</v>
      </c>
      <c r="J42" s="71">
        <v>9489</v>
      </c>
      <c r="K42" s="70">
        <v>0</v>
      </c>
      <c r="L42" s="71">
        <v>9489</v>
      </c>
      <c r="N42" s="81"/>
    </row>
    <row r="43" spans="2:14" x14ac:dyDescent="0.25">
      <c r="B43" s="77" t="s">
        <v>85</v>
      </c>
      <c r="C43" s="80">
        <v>210420</v>
      </c>
      <c r="D43" s="80">
        <v>110495</v>
      </c>
      <c r="E43" s="80">
        <v>320915</v>
      </c>
      <c r="F43" s="80">
        <v>76260</v>
      </c>
      <c r="G43" s="80">
        <v>1010</v>
      </c>
      <c r="H43" s="80">
        <v>77270</v>
      </c>
      <c r="I43" s="83">
        <v>0.19405552695355174</v>
      </c>
      <c r="J43" s="80">
        <v>398185</v>
      </c>
      <c r="K43" s="80">
        <v>74</v>
      </c>
      <c r="L43" s="80">
        <v>398259</v>
      </c>
      <c r="N43" s="81"/>
    </row>
    <row r="44" spans="2:14" x14ac:dyDescent="0.25">
      <c r="B44" s="78" t="s">
        <v>74</v>
      </c>
      <c r="C44" s="69">
        <v>204954</v>
      </c>
      <c r="D44" s="70">
        <v>106875</v>
      </c>
      <c r="E44" s="71">
        <v>311829</v>
      </c>
      <c r="F44" s="70">
        <v>74736</v>
      </c>
      <c r="G44" s="70">
        <v>1006</v>
      </c>
      <c r="H44" s="71">
        <v>75742</v>
      </c>
      <c r="I44" s="82">
        <v>0.1954274184601015</v>
      </c>
      <c r="J44" s="71">
        <v>387571</v>
      </c>
      <c r="K44" s="70">
        <v>74</v>
      </c>
      <c r="L44" s="71">
        <v>387645</v>
      </c>
      <c r="N44" s="81"/>
    </row>
    <row r="45" spans="2:14" x14ac:dyDescent="0.25">
      <c r="B45" s="78" t="s">
        <v>75</v>
      </c>
      <c r="C45" s="69">
        <v>5466</v>
      </c>
      <c r="D45" s="70">
        <v>3620</v>
      </c>
      <c r="E45" s="71">
        <v>9086</v>
      </c>
      <c r="F45" s="70">
        <v>1524</v>
      </c>
      <c r="G45" s="70">
        <v>4</v>
      </c>
      <c r="H45" s="71">
        <v>1528</v>
      </c>
      <c r="I45" s="82">
        <v>0.1439608064820049</v>
      </c>
      <c r="J45" s="71">
        <v>10614</v>
      </c>
      <c r="K45" s="70">
        <v>0</v>
      </c>
      <c r="L45" s="71">
        <v>10614</v>
      </c>
      <c r="N45" s="81"/>
    </row>
    <row r="46" spans="2:14" x14ac:dyDescent="0.25">
      <c r="B46" s="77" t="s">
        <v>86</v>
      </c>
      <c r="C46" s="80">
        <v>167743</v>
      </c>
      <c r="D46" s="80">
        <v>84025</v>
      </c>
      <c r="E46" s="80">
        <v>251768</v>
      </c>
      <c r="F46" s="80">
        <v>56832</v>
      </c>
      <c r="G46" s="80">
        <v>753</v>
      </c>
      <c r="H46" s="80">
        <v>57585</v>
      </c>
      <c r="I46" s="83">
        <v>0.18614657042278562</v>
      </c>
      <c r="J46" s="80">
        <v>309353</v>
      </c>
      <c r="K46" s="80">
        <v>54</v>
      </c>
      <c r="L46" s="80">
        <v>309407</v>
      </c>
      <c r="N46" s="81"/>
    </row>
    <row r="47" spans="2:14" x14ac:dyDescent="0.25">
      <c r="B47" s="78" t="s">
        <v>74</v>
      </c>
      <c r="C47" s="69">
        <v>165831</v>
      </c>
      <c r="D47" s="70">
        <v>82878</v>
      </c>
      <c r="E47" s="71">
        <v>248709</v>
      </c>
      <c r="F47" s="70">
        <v>56254</v>
      </c>
      <c r="G47" s="70">
        <v>749</v>
      </c>
      <c r="H47" s="71">
        <v>57003</v>
      </c>
      <c r="I47" s="82">
        <v>0.18645980530695558</v>
      </c>
      <c r="J47" s="71">
        <v>305712</v>
      </c>
      <c r="K47" s="70">
        <v>54</v>
      </c>
      <c r="L47" s="71">
        <v>305766</v>
      </c>
      <c r="N47" s="81"/>
    </row>
    <row r="48" spans="2:14" ht="15.75" thickBot="1" x14ac:dyDescent="0.3">
      <c r="B48" s="78" t="s">
        <v>75</v>
      </c>
      <c r="C48" s="69">
        <v>1912</v>
      </c>
      <c r="D48" s="70">
        <v>1147</v>
      </c>
      <c r="E48" s="71">
        <v>3059</v>
      </c>
      <c r="F48" s="70">
        <v>578</v>
      </c>
      <c r="G48" s="70">
        <v>4</v>
      </c>
      <c r="H48" s="71">
        <v>582</v>
      </c>
      <c r="I48" s="82">
        <v>0.15984619609997253</v>
      </c>
      <c r="J48" s="71">
        <v>3641</v>
      </c>
      <c r="K48" s="70">
        <v>0</v>
      </c>
      <c r="L48" s="71">
        <v>3641</v>
      </c>
      <c r="N48" s="81"/>
    </row>
    <row r="49" spans="2:14" ht="15.75" thickTop="1" x14ac:dyDescent="0.25">
      <c r="B49" s="84" t="s">
        <v>72</v>
      </c>
      <c r="C49" s="85">
        <v>2500521</v>
      </c>
      <c r="D49" s="85">
        <v>1296523</v>
      </c>
      <c r="E49" s="85">
        <v>3797044</v>
      </c>
      <c r="F49" s="85">
        <v>863657</v>
      </c>
      <c r="G49" s="85">
        <v>12149</v>
      </c>
      <c r="H49" s="85">
        <v>875806</v>
      </c>
      <c r="I49" s="86">
        <v>0.18742437698620756</v>
      </c>
      <c r="J49" s="85">
        <v>4672850</v>
      </c>
      <c r="K49" s="85">
        <v>964</v>
      </c>
      <c r="L49" s="85">
        <v>4673814</v>
      </c>
      <c r="N49" s="81"/>
    </row>
    <row r="50" spans="2:14" x14ac:dyDescent="0.25">
      <c r="B50" s="78" t="s">
        <v>74</v>
      </c>
      <c r="C50" s="72">
        <v>2456825</v>
      </c>
      <c r="D50" s="72">
        <v>1270415</v>
      </c>
      <c r="E50" s="72">
        <v>3727240</v>
      </c>
      <c r="F50" s="72">
        <v>850720</v>
      </c>
      <c r="G50" s="72">
        <v>12092</v>
      </c>
      <c r="H50" s="72">
        <v>862812</v>
      </c>
      <c r="I50" s="82">
        <v>0.18797434103143057</v>
      </c>
      <c r="J50" s="71">
        <v>4590052</v>
      </c>
      <c r="K50" s="72">
        <v>964</v>
      </c>
      <c r="L50" s="72">
        <v>4591016</v>
      </c>
      <c r="N50" s="81"/>
    </row>
    <row r="51" spans="2:14" x14ac:dyDescent="0.25">
      <c r="B51" s="79" t="s">
        <v>75</v>
      </c>
      <c r="C51" s="73">
        <v>43696</v>
      </c>
      <c r="D51" s="73">
        <v>26108</v>
      </c>
      <c r="E51" s="73">
        <v>69804</v>
      </c>
      <c r="F51" s="73">
        <v>12937</v>
      </c>
      <c r="G51" s="73">
        <v>57</v>
      </c>
      <c r="H51" s="73">
        <v>12994</v>
      </c>
      <c r="I51" s="87">
        <v>0.15693615787820961</v>
      </c>
      <c r="J51" s="89">
        <v>82798</v>
      </c>
      <c r="K51" s="73">
        <v>0</v>
      </c>
      <c r="L51" s="73">
        <v>82798</v>
      </c>
      <c r="N51" s="81"/>
    </row>
    <row r="53" spans="2:14" ht="17.25" x14ac:dyDescent="0.25">
      <c r="B53" s="92" t="s">
        <v>311</v>
      </c>
    </row>
  </sheetData>
  <mergeCells count="3">
    <mergeCell ref="C11:L11"/>
    <mergeCell ref="E2:L3"/>
    <mergeCell ref="E4:L4"/>
  </mergeCells>
  <printOptions horizontalCentered="1"/>
  <pageMargins left="0.78749999999999998" right="0.78749999999999998" top="0.78749999999999998" bottom="0.78749999999999998" header="0.51180555555555496" footer="0.51180555555555496"/>
  <pageSetup paperSize="9" scale="50"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G72"/>
  <sheetViews>
    <sheetView showGridLines="0" zoomScaleNormal="100" workbookViewId="0">
      <selection activeCell="R26" sqref="R26"/>
    </sheetView>
  </sheetViews>
  <sheetFormatPr baseColWidth="10" defaultColWidth="11.42578125" defaultRowHeight="15" x14ac:dyDescent="0.25"/>
  <cols>
    <col min="1" max="1" width="5.28515625" style="7" customWidth="1"/>
    <col min="2" max="2" width="24.5703125" style="7" customWidth="1"/>
    <col min="3" max="3" width="11.42578125" style="7"/>
    <col min="4" max="4" width="11.42578125" style="7" customWidth="1"/>
    <col min="5" max="1021" width="11.42578125" style="7"/>
  </cols>
  <sheetData>
    <row r="1" spans="2:18" ht="15" customHeight="1" x14ac:dyDescent="0.25">
      <c r="E1" s="88"/>
      <c r="F1" s="88"/>
      <c r="G1" s="88"/>
      <c r="H1" s="88"/>
      <c r="I1" s="88"/>
      <c r="J1" s="88"/>
      <c r="K1" s="88"/>
      <c r="N1" s="18"/>
      <c r="O1" s="19"/>
      <c r="P1" s="19"/>
      <c r="Q1" s="19"/>
      <c r="R1" s="18"/>
    </row>
    <row r="2" spans="2:18" ht="15" customHeight="1" x14ac:dyDescent="0.25">
      <c r="E2" s="162" t="s">
        <v>260</v>
      </c>
      <c r="F2" s="162"/>
      <c r="G2" s="162"/>
      <c r="H2" s="162"/>
      <c r="I2" s="162"/>
      <c r="J2" s="162"/>
      <c r="K2" s="88"/>
      <c r="N2" s="18"/>
      <c r="O2" s="19"/>
      <c r="P2" s="19"/>
      <c r="Q2" s="19"/>
      <c r="R2" s="18"/>
    </row>
    <row r="3" spans="2:18" ht="15" customHeight="1" x14ac:dyDescent="0.25">
      <c r="E3" s="162"/>
      <c r="F3" s="162"/>
      <c r="G3" s="162"/>
      <c r="H3" s="162"/>
      <c r="I3" s="162"/>
      <c r="J3" s="162"/>
      <c r="K3" s="88"/>
      <c r="N3" s="18"/>
      <c r="O3" s="20"/>
      <c r="P3" s="20"/>
      <c r="Q3" s="20"/>
      <c r="R3" s="18"/>
    </row>
    <row r="4" spans="2:18" ht="15" customHeight="1" x14ac:dyDescent="0.25">
      <c r="E4" s="162" t="s">
        <v>259</v>
      </c>
      <c r="F4" s="162"/>
      <c r="G4" s="162"/>
      <c r="H4" s="162"/>
      <c r="I4" s="162"/>
      <c r="J4" s="162"/>
      <c r="K4" s="88"/>
      <c r="N4" s="21"/>
      <c r="O4" s="20"/>
      <c r="P4" s="20"/>
      <c r="Q4" s="20"/>
      <c r="R4" s="20"/>
    </row>
    <row r="5" spans="2:18" x14ac:dyDescent="0.25">
      <c r="N5" s="21"/>
      <c r="O5" s="20"/>
      <c r="P5" s="20"/>
      <c r="Q5" s="20"/>
      <c r="R5" s="20"/>
    </row>
    <row r="6" spans="2:18" x14ac:dyDescent="0.25">
      <c r="N6" s="21"/>
      <c r="O6" s="20"/>
      <c r="P6" s="21"/>
      <c r="Q6" s="21"/>
      <c r="R6" s="20"/>
    </row>
    <row r="7" spans="2:18" x14ac:dyDescent="0.25">
      <c r="N7" s="21"/>
      <c r="O7" s="20"/>
      <c r="P7" s="21"/>
      <c r="Q7" s="21"/>
      <c r="R7" s="20"/>
    </row>
    <row r="8" spans="2:18" x14ac:dyDescent="0.25">
      <c r="N8" s="21"/>
      <c r="O8" s="20"/>
      <c r="P8" s="21"/>
      <c r="Q8" s="21"/>
      <c r="R8" s="20"/>
    </row>
    <row r="9" spans="2:18" ht="15.75" x14ac:dyDescent="0.25">
      <c r="B9" s="74" t="s">
        <v>87</v>
      </c>
      <c r="N9" s="21"/>
      <c r="O9" s="20"/>
      <c r="P9" s="21"/>
      <c r="Q9" s="21"/>
      <c r="R9" s="20"/>
    </row>
    <row r="10" spans="2:18" x14ac:dyDescent="0.25">
      <c r="N10" s="21"/>
      <c r="O10" s="20"/>
      <c r="P10" s="21"/>
      <c r="Q10" s="21"/>
      <c r="R10" s="20"/>
    </row>
    <row r="11" spans="2:18" x14ac:dyDescent="0.25">
      <c r="N11" s="21"/>
      <c r="O11" s="20"/>
      <c r="P11" s="21"/>
      <c r="Q11" s="21"/>
      <c r="R11" s="20"/>
    </row>
    <row r="12" spans="2:18" x14ac:dyDescent="0.25">
      <c r="N12" s="21"/>
      <c r="O12" s="20"/>
      <c r="P12" s="21"/>
      <c r="Q12" s="21"/>
      <c r="R12" s="20"/>
    </row>
    <row r="13" spans="2:18" x14ac:dyDescent="0.25">
      <c r="N13" s="21"/>
      <c r="O13" s="20"/>
      <c r="P13" s="21"/>
      <c r="Q13" s="21"/>
      <c r="R13" s="20"/>
    </row>
    <row r="14" spans="2:18" x14ac:dyDescent="0.25">
      <c r="N14" s="21"/>
      <c r="O14" s="20"/>
      <c r="P14" s="21"/>
      <c r="Q14" s="21"/>
      <c r="R14" s="20"/>
    </row>
    <row r="15" spans="2:18" x14ac:dyDescent="0.25">
      <c r="N15" s="21"/>
      <c r="O15" s="20"/>
      <c r="P15" s="21"/>
      <c r="Q15" s="21"/>
      <c r="R15" s="20"/>
    </row>
    <row r="16" spans="2:18" x14ac:dyDescent="0.25">
      <c r="N16" s="21"/>
      <c r="O16" s="20"/>
      <c r="P16" s="21"/>
      <c r="Q16" s="21"/>
      <c r="R16" s="20"/>
    </row>
    <row r="17" spans="2:18" x14ac:dyDescent="0.25">
      <c r="N17" s="21"/>
      <c r="O17" s="20"/>
      <c r="P17" s="20"/>
      <c r="Q17" s="20"/>
      <c r="R17" s="20"/>
    </row>
    <row r="18" spans="2:18" x14ac:dyDescent="0.25">
      <c r="N18" s="22"/>
      <c r="O18" s="20"/>
      <c r="P18" s="20"/>
      <c r="Q18" s="20"/>
      <c r="R18" s="18"/>
    </row>
    <row r="19" spans="2:18" x14ac:dyDescent="0.25">
      <c r="N19" s="22"/>
      <c r="O19" s="20"/>
      <c r="P19" s="20"/>
      <c r="Q19" s="20"/>
      <c r="R19" s="18"/>
    </row>
    <row r="20" spans="2:18" x14ac:dyDescent="0.25">
      <c r="N20" s="23"/>
    </row>
    <row r="21" spans="2:18" x14ac:dyDescent="0.25">
      <c r="N21" s="23"/>
    </row>
    <row r="22" spans="2:18" x14ac:dyDescent="0.25">
      <c r="N22" s="23"/>
    </row>
    <row r="24" spans="2:18" x14ac:dyDescent="0.25">
      <c r="N24" s="23"/>
    </row>
    <row r="25" spans="2:18" x14ac:dyDescent="0.25">
      <c r="N25" s="23"/>
    </row>
    <row r="32" spans="2:18" ht="15.75" x14ac:dyDescent="0.25">
      <c r="B32" s="74" t="s">
        <v>88</v>
      </c>
    </row>
    <row r="34" spans="18:26" x14ac:dyDescent="0.25">
      <c r="R34" s="20"/>
      <c r="S34" s="20"/>
      <c r="T34" s="20"/>
      <c r="U34" s="20"/>
      <c r="V34" s="19"/>
      <c r="W34" s="19"/>
      <c r="X34" s="19"/>
      <c r="Y34" s="19"/>
      <c r="Z34" s="19"/>
    </row>
    <row r="35" spans="18:26" x14ac:dyDescent="0.25">
      <c r="R35" s="20"/>
      <c r="S35" s="20"/>
      <c r="T35" s="20"/>
      <c r="U35" s="20"/>
      <c r="V35" s="19"/>
      <c r="W35" s="19"/>
      <c r="X35" s="19"/>
      <c r="Y35" s="19"/>
      <c r="Z35" s="19"/>
    </row>
    <row r="36" spans="18:26" x14ac:dyDescent="0.25">
      <c r="R36" s="20"/>
      <c r="S36" s="20"/>
      <c r="T36" s="20"/>
      <c r="U36" s="20"/>
      <c r="V36" s="19"/>
      <c r="W36" s="19"/>
      <c r="X36" s="19"/>
      <c r="Y36" s="19"/>
      <c r="Z36" s="19"/>
    </row>
    <row r="37" spans="18:26" x14ac:dyDescent="0.25">
      <c r="R37" s="20"/>
      <c r="S37" s="20"/>
      <c r="T37" s="20"/>
      <c r="U37" s="20"/>
      <c r="V37" s="19"/>
      <c r="W37" s="19"/>
      <c r="X37" s="19"/>
      <c r="Y37" s="19"/>
      <c r="Z37" s="19"/>
    </row>
    <row r="38" spans="18:26" x14ac:dyDescent="0.25">
      <c r="R38" s="20"/>
      <c r="S38" s="20"/>
      <c r="T38" s="20"/>
      <c r="U38" s="20"/>
      <c r="V38" s="19"/>
      <c r="W38" s="19"/>
      <c r="X38" s="19"/>
      <c r="Y38" s="19"/>
      <c r="Z38" s="19"/>
    </row>
    <row r="39" spans="18:26" x14ac:dyDescent="0.25">
      <c r="R39" s="20"/>
      <c r="S39" s="24"/>
      <c r="T39" s="24"/>
      <c r="U39" s="20"/>
      <c r="V39" s="19"/>
      <c r="W39" s="19"/>
      <c r="X39" s="19"/>
      <c r="Y39" s="19"/>
      <c r="Z39" s="19"/>
    </row>
    <row r="40" spans="18:26" x14ac:dyDescent="0.25">
      <c r="R40" s="20"/>
      <c r="S40" s="24"/>
      <c r="T40" s="24"/>
      <c r="U40" s="20"/>
      <c r="V40" s="19"/>
      <c r="W40" s="19"/>
      <c r="X40" s="19"/>
      <c r="Y40" s="19"/>
      <c r="Z40" s="19"/>
    </row>
    <row r="41" spans="18:26" x14ac:dyDescent="0.25">
      <c r="R41" s="20"/>
      <c r="S41" s="24"/>
      <c r="T41" s="24"/>
      <c r="U41" s="20"/>
      <c r="V41" s="19"/>
      <c r="W41" s="19"/>
      <c r="X41" s="19"/>
      <c r="Y41" s="19"/>
      <c r="Z41" s="19"/>
    </row>
    <row r="42" spans="18:26" x14ac:dyDescent="0.25">
      <c r="R42" s="20"/>
      <c r="S42" s="24"/>
      <c r="T42" s="24"/>
      <c r="U42" s="20"/>
      <c r="V42" s="19"/>
      <c r="W42" s="19"/>
      <c r="X42" s="19"/>
      <c r="Y42" s="19"/>
      <c r="Z42" s="19"/>
    </row>
    <row r="43" spans="18:26" x14ac:dyDescent="0.25">
      <c r="R43" s="20"/>
      <c r="S43" s="24"/>
      <c r="T43" s="24"/>
      <c r="U43" s="20"/>
      <c r="V43" s="19"/>
      <c r="W43" s="19"/>
      <c r="X43" s="19"/>
      <c r="Y43" s="19"/>
      <c r="Z43" s="19"/>
    </row>
    <row r="44" spans="18:26" x14ac:dyDescent="0.25">
      <c r="R44" s="20"/>
      <c r="S44" s="24"/>
      <c r="T44" s="24"/>
      <c r="U44" s="20"/>
      <c r="V44" s="19"/>
      <c r="W44" s="19"/>
      <c r="X44" s="19"/>
      <c r="Y44" s="19"/>
      <c r="Z44" s="19"/>
    </row>
    <row r="45" spans="18:26" x14ac:dyDescent="0.25">
      <c r="R45" s="20"/>
      <c r="S45" s="24"/>
      <c r="T45" s="24"/>
      <c r="U45" s="20"/>
      <c r="V45" s="19"/>
      <c r="W45" s="19"/>
      <c r="X45" s="19"/>
      <c r="Y45" s="19"/>
      <c r="Z45" s="19"/>
    </row>
    <row r="46" spans="18:26" x14ac:dyDescent="0.25">
      <c r="R46" s="20"/>
      <c r="S46" s="24"/>
      <c r="T46" s="24"/>
      <c r="U46" s="20"/>
      <c r="V46" s="19"/>
      <c r="W46" s="19"/>
      <c r="X46" s="19"/>
      <c r="Y46" s="19"/>
      <c r="Z46" s="19"/>
    </row>
    <row r="47" spans="18:26" x14ac:dyDescent="0.25">
      <c r="R47" s="20"/>
      <c r="S47" s="24"/>
      <c r="T47" s="24"/>
      <c r="U47" s="20"/>
      <c r="V47" s="19"/>
      <c r="W47" s="19"/>
      <c r="X47" s="19"/>
      <c r="Y47" s="19"/>
      <c r="Z47" s="19"/>
    </row>
    <row r="48" spans="18:26" x14ac:dyDescent="0.25">
      <c r="R48" s="20"/>
      <c r="S48" s="24"/>
      <c r="T48" s="24"/>
      <c r="U48" s="20"/>
      <c r="V48" s="19"/>
      <c r="W48" s="19"/>
      <c r="X48" s="19"/>
      <c r="Y48" s="19"/>
      <c r="Z48" s="19"/>
    </row>
    <row r="49" spans="3:26" x14ac:dyDescent="0.25">
      <c r="R49" s="20"/>
      <c r="S49" s="24"/>
      <c r="T49" s="24"/>
      <c r="U49" s="20"/>
      <c r="V49" s="19"/>
      <c r="W49" s="19"/>
      <c r="X49" s="19"/>
      <c r="Y49" s="19"/>
      <c r="Z49" s="19"/>
    </row>
    <row r="50" spans="3:26" x14ac:dyDescent="0.25">
      <c r="C50" s="168"/>
      <c r="D50" s="168"/>
      <c r="I50" s="168"/>
      <c r="J50" s="168"/>
      <c r="K50" s="26"/>
      <c r="R50" s="20"/>
      <c r="S50" s="24"/>
      <c r="T50" s="24"/>
      <c r="U50" s="20"/>
      <c r="V50" s="19"/>
      <c r="W50" s="19"/>
      <c r="X50" s="19"/>
      <c r="Y50" s="19"/>
      <c r="Z50" s="19"/>
    </row>
    <row r="51" spans="3:26" x14ac:dyDescent="0.25">
      <c r="R51" s="20"/>
      <c r="S51" s="20"/>
      <c r="T51" s="20"/>
      <c r="U51" s="20"/>
      <c r="V51" s="19"/>
      <c r="W51" s="19"/>
      <c r="X51" s="19"/>
      <c r="Y51" s="19"/>
      <c r="Z51" s="19"/>
    </row>
    <row r="52" spans="3:26" x14ac:dyDescent="0.25">
      <c r="R52" s="20"/>
      <c r="S52" s="20"/>
      <c r="T52" s="20"/>
      <c r="U52" s="20"/>
      <c r="V52" s="19"/>
      <c r="W52" s="19"/>
      <c r="X52" s="19"/>
      <c r="Y52" s="19"/>
      <c r="Z52" s="19"/>
    </row>
    <row r="53" spans="3:26" x14ac:dyDescent="0.25">
      <c r="R53" s="20"/>
      <c r="S53" s="20"/>
      <c r="T53" s="20"/>
      <c r="U53" s="20"/>
      <c r="V53" s="19"/>
      <c r="W53" s="19"/>
      <c r="X53" s="19"/>
      <c r="Y53" s="19"/>
      <c r="Z53" s="19"/>
    </row>
    <row r="54" spans="3:26" x14ac:dyDescent="0.25">
      <c r="R54" s="20"/>
      <c r="S54" s="20"/>
      <c r="T54" s="20"/>
      <c r="U54" s="20"/>
      <c r="V54" s="19"/>
      <c r="W54" s="19"/>
      <c r="X54" s="19"/>
      <c r="Y54" s="19"/>
      <c r="Z54" s="19"/>
    </row>
    <row r="55" spans="3:26" x14ac:dyDescent="0.25">
      <c r="R55" s="20"/>
      <c r="S55" s="24"/>
      <c r="T55" s="24"/>
      <c r="U55" s="20"/>
      <c r="V55" s="19"/>
      <c r="W55" s="19"/>
      <c r="X55" s="19"/>
      <c r="Y55" s="19"/>
      <c r="Z55" s="19"/>
    </row>
    <row r="56" spans="3:26" x14ac:dyDescent="0.25">
      <c r="R56" s="20"/>
      <c r="S56" s="24"/>
      <c r="T56" s="24"/>
      <c r="U56" s="20"/>
      <c r="V56" s="19"/>
      <c r="W56" s="19"/>
      <c r="X56" s="19"/>
      <c r="Y56" s="19"/>
      <c r="Z56" s="19"/>
    </row>
    <row r="57" spans="3:26" x14ac:dyDescent="0.25">
      <c r="R57" s="20"/>
      <c r="S57" s="24"/>
      <c r="T57" s="24"/>
      <c r="U57" s="20"/>
      <c r="V57" s="19"/>
      <c r="W57" s="19"/>
      <c r="X57" s="19"/>
      <c r="Y57" s="19"/>
      <c r="Z57" s="19"/>
    </row>
    <row r="58" spans="3:26" x14ac:dyDescent="0.25">
      <c r="R58" s="20"/>
      <c r="S58" s="24"/>
      <c r="T58" s="24"/>
      <c r="U58" s="20"/>
      <c r="V58" s="19"/>
      <c r="W58" s="19"/>
      <c r="X58" s="19"/>
      <c r="Y58" s="19"/>
      <c r="Z58" s="19"/>
    </row>
    <row r="59" spans="3:26" x14ac:dyDescent="0.25">
      <c r="R59" s="20"/>
      <c r="S59" s="24"/>
      <c r="T59" s="24"/>
      <c r="U59" s="20"/>
      <c r="V59" s="19"/>
      <c r="W59" s="19"/>
      <c r="X59" s="19"/>
      <c r="Y59" s="19"/>
      <c r="Z59" s="19"/>
    </row>
    <row r="60" spans="3:26" x14ac:dyDescent="0.25">
      <c r="D60" s="25"/>
      <c r="R60" s="20"/>
      <c r="S60" s="24"/>
      <c r="T60" s="24"/>
      <c r="U60" s="20"/>
      <c r="V60" s="19"/>
      <c r="W60" s="19"/>
      <c r="X60" s="19"/>
      <c r="Y60" s="19"/>
      <c r="Z60" s="19"/>
    </row>
    <row r="61" spans="3:26" x14ac:dyDescent="0.25">
      <c r="Q61" s="19"/>
      <c r="R61" s="20"/>
      <c r="S61" s="24"/>
      <c r="T61" s="24"/>
      <c r="U61" s="20"/>
      <c r="V61" s="19"/>
      <c r="W61" s="19"/>
      <c r="X61" s="19"/>
      <c r="Y61" s="19"/>
      <c r="Z61" s="19"/>
    </row>
    <row r="62" spans="3:26" x14ac:dyDescent="0.25">
      <c r="Q62" s="19"/>
      <c r="R62" s="20"/>
      <c r="S62" s="24"/>
      <c r="T62" s="24"/>
      <c r="U62" s="20"/>
      <c r="V62" s="19"/>
      <c r="W62" s="19"/>
      <c r="X62" s="19"/>
      <c r="Y62" s="19"/>
      <c r="Z62" s="19"/>
    </row>
    <row r="63" spans="3:26" x14ac:dyDescent="0.25">
      <c r="Q63" s="19"/>
      <c r="R63" s="20"/>
      <c r="S63" s="24"/>
      <c r="T63" s="24"/>
      <c r="U63" s="20"/>
      <c r="V63" s="19"/>
      <c r="W63" s="19"/>
      <c r="X63" s="19"/>
      <c r="Y63" s="19"/>
      <c r="Z63" s="19"/>
    </row>
    <row r="64" spans="3:26" x14ac:dyDescent="0.25">
      <c r="Q64" s="19"/>
      <c r="R64" s="20"/>
      <c r="S64" s="24"/>
      <c r="T64" s="24"/>
      <c r="U64" s="20"/>
      <c r="V64" s="19"/>
      <c r="W64" s="19"/>
      <c r="X64" s="19"/>
    </row>
    <row r="65" spans="13:24" x14ac:dyDescent="0.25">
      <c r="Q65" s="19"/>
      <c r="R65" s="20"/>
      <c r="S65" s="24"/>
      <c r="T65" s="24"/>
      <c r="U65" s="20"/>
      <c r="V65" s="19"/>
      <c r="W65" s="19"/>
      <c r="X65" s="19"/>
    </row>
    <row r="66" spans="13:24" x14ac:dyDescent="0.25">
      <c r="Q66" s="19"/>
      <c r="R66" s="20"/>
      <c r="S66" s="24"/>
      <c r="T66" s="24"/>
      <c r="U66" s="20"/>
      <c r="V66" s="19"/>
      <c r="W66" s="19"/>
      <c r="X66" s="19"/>
    </row>
    <row r="67" spans="13:24" x14ac:dyDescent="0.25">
      <c r="Q67" s="19"/>
      <c r="R67" s="20"/>
      <c r="S67" s="20"/>
      <c r="T67" s="20"/>
      <c r="U67" s="20"/>
      <c r="V67" s="19"/>
      <c r="W67" s="19"/>
      <c r="X67" s="19"/>
    </row>
    <row r="68" spans="13:24" x14ac:dyDescent="0.25">
      <c r="Q68" s="19"/>
      <c r="R68" s="19"/>
      <c r="S68" s="19"/>
      <c r="T68" s="19"/>
      <c r="U68" s="19"/>
      <c r="V68" s="19"/>
      <c r="W68" s="19"/>
      <c r="X68" s="19"/>
    </row>
    <row r="69" spans="13:24" x14ac:dyDescent="0.25">
      <c r="Q69" s="19"/>
      <c r="R69" s="19"/>
      <c r="S69" s="19"/>
      <c r="T69" s="19"/>
      <c r="U69" s="19"/>
      <c r="V69" s="19"/>
      <c r="W69" s="19"/>
      <c r="X69" s="19"/>
    </row>
    <row r="71" spans="13:24" x14ac:dyDescent="0.25">
      <c r="M71" s="23"/>
    </row>
    <row r="72" spans="13:24" x14ac:dyDescent="0.25">
      <c r="M72" s="23"/>
    </row>
  </sheetData>
  <mergeCells count="4">
    <mergeCell ref="C50:D50"/>
    <mergeCell ref="I50:J50"/>
    <mergeCell ref="E2:J3"/>
    <mergeCell ref="E4:J4"/>
  </mergeCells>
  <printOptions horizontalCentered="1"/>
  <pageMargins left="0.70833333333333304" right="0.70833333333333304" top="0.74791666666666701" bottom="0.74791666666666701" header="0.51180555555555496" footer="0.51180555555555496"/>
  <pageSetup paperSize="9" firstPageNumber="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33"/>
  <sheetViews>
    <sheetView showGridLines="0" zoomScaleNormal="100" workbookViewId="0">
      <selection activeCell="B9" sqref="B9"/>
    </sheetView>
  </sheetViews>
  <sheetFormatPr baseColWidth="10" defaultColWidth="11.42578125" defaultRowHeight="15" x14ac:dyDescent="0.25"/>
  <cols>
    <col min="1" max="1" width="5.28515625" style="7" customWidth="1"/>
    <col min="2" max="2" width="24.5703125" style="7" customWidth="1"/>
    <col min="3" max="3" width="13.85546875" style="7" customWidth="1"/>
    <col min="4" max="4" width="12.5703125" style="7" customWidth="1"/>
    <col min="5" max="8" width="11.5703125" style="7" customWidth="1"/>
    <col min="9" max="9" width="16.85546875" style="7" customWidth="1"/>
    <col min="10" max="11" width="11.5703125" style="7" customWidth="1"/>
    <col min="12" max="12" width="13" style="7" customWidth="1"/>
    <col min="13" max="13" width="11.42578125" style="7"/>
    <col min="14" max="14" width="46.5703125" style="7" customWidth="1"/>
    <col min="15" max="1024" width="11.42578125" style="7"/>
  </cols>
  <sheetData>
    <row r="1" spans="1:12" ht="15" customHeight="1" x14ac:dyDescent="0.25">
      <c r="E1" s="88"/>
      <c r="F1" s="88"/>
      <c r="G1" s="88"/>
      <c r="H1" s="88"/>
      <c r="I1" s="88"/>
      <c r="J1" s="88"/>
      <c r="K1" s="88"/>
    </row>
    <row r="2" spans="1:12" ht="15" customHeight="1" x14ac:dyDescent="0.25">
      <c r="D2" s="162" t="s">
        <v>260</v>
      </c>
      <c r="E2" s="162"/>
      <c r="F2" s="162"/>
      <c r="G2" s="162"/>
      <c r="H2" s="162"/>
      <c r="I2" s="162"/>
      <c r="J2" s="88"/>
      <c r="K2" s="88"/>
    </row>
    <row r="3" spans="1:12" ht="15" customHeight="1" x14ac:dyDescent="0.25">
      <c r="D3" s="162"/>
      <c r="E3" s="162"/>
      <c r="F3" s="162"/>
      <c r="G3" s="162"/>
      <c r="H3" s="162"/>
      <c r="I3" s="162"/>
      <c r="J3" s="88"/>
      <c r="K3" s="88"/>
    </row>
    <row r="4" spans="1:12" ht="15" customHeight="1" x14ac:dyDescent="0.25">
      <c r="D4" s="162" t="s">
        <v>259</v>
      </c>
      <c r="E4" s="162"/>
      <c r="F4" s="162"/>
      <c r="G4" s="162"/>
      <c r="H4" s="162"/>
      <c r="I4" s="162"/>
      <c r="J4" s="88"/>
      <c r="K4" s="88"/>
    </row>
    <row r="9" spans="1:12" ht="18.75" customHeight="1" x14ac:dyDescent="0.3">
      <c r="B9" s="74" t="s">
        <v>89</v>
      </c>
      <c r="C9" s="27"/>
      <c r="D9" s="27"/>
      <c r="E9" s="27"/>
      <c r="F9" s="27"/>
      <c r="G9" s="27"/>
      <c r="H9" s="27"/>
      <c r="I9" s="27"/>
      <c r="J9" s="17"/>
      <c r="K9" s="17"/>
      <c r="L9" s="17"/>
    </row>
    <row r="10" spans="1:12" ht="18.75" customHeight="1" thickBot="1" x14ac:dyDescent="0.35">
      <c r="B10" s="28"/>
      <c r="C10" s="27"/>
      <c r="D10" s="27"/>
      <c r="E10" s="27"/>
      <c r="F10" s="27"/>
      <c r="G10" s="27"/>
      <c r="H10" s="27"/>
      <c r="I10" s="27"/>
      <c r="J10" s="17"/>
      <c r="K10" s="17"/>
      <c r="L10" s="17"/>
    </row>
    <row r="11" spans="1:12" ht="30" customHeight="1" thickBot="1" x14ac:dyDescent="0.3">
      <c r="A11" s="29"/>
      <c r="B11" s="169" t="s">
        <v>62</v>
      </c>
      <c r="C11" s="167" t="s">
        <v>90</v>
      </c>
      <c r="D11" s="167"/>
      <c r="E11" s="167"/>
      <c r="F11" s="167"/>
      <c r="G11" s="167"/>
      <c r="H11" s="167"/>
      <c r="I11" s="167"/>
      <c r="J11" s="167"/>
      <c r="K11" s="167"/>
      <c r="L11" s="167"/>
    </row>
    <row r="12" spans="1:12" ht="45.75" thickBot="1" x14ac:dyDescent="0.3">
      <c r="A12" s="29"/>
      <c r="B12" s="170"/>
      <c r="C12" s="90" t="s">
        <v>91</v>
      </c>
      <c r="D12" s="90" t="s">
        <v>92</v>
      </c>
      <c r="E12" s="90" t="s">
        <v>93</v>
      </c>
      <c r="F12" s="90" t="s">
        <v>94</v>
      </c>
      <c r="G12" s="90" t="s">
        <v>95</v>
      </c>
      <c r="H12" s="90" t="s">
        <v>96</v>
      </c>
      <c r="I12" s="90" t="s">
        <v>97</v>
      </c>
      <c r="J12" s="90" t="s">
        <v>98</v>
      </c>
      <c r="K12" s="90" t="s">
        <v>99</v>
      </c>
      <c r="L12" s="90" t="s">
        <v>72</v>
      </c>
    </row>
    <row r="13" spans="1:12" ht="15" customHeight="1" x14ac:dyDescent="0.25">
      <c r="A13" s="29"/>
      <c r="B13" s="93" t="s">
        <v>73</v>
      </c>
      <c r="C13" s="69">
        <v>18135</v>
      </c>
      <c r="D13" s="69">
        <v>223304</v>
      </c>
      <c r="E13" s="69">
        <v>423</v>
      </c>
      <c r="F13" s="69">
        <v>60500</v>
      </c>
      <c r="G13" s="69">
        <v>9756</v>
      </c>
      <c r="H13" s="69">
        <v>1224</v>
      </c>
      <c r="I13" s="69">
        <v>4667</v>
      </c>
      <c r="J13" s="69">
        <v>5257</v>
      </c>
      <c r="K13" s="69">
        <v>1007</v>
      </c>
      <c r="L13" s="80">
        <v>324273</v>
      </c>
    </row>
    <row r="14" spans="1:12" ht="15" customHeight="1" x14ac:dyDescent="0.25">
      <c r="A14" s="29"/>
      <c r="B14" s="93" t="s">
        <v>76</v>
      </c>
      <c r="C14" s="69">
        <v>19387</v>
      </c>
      <c r="D14" s="69">
        <v>261869</v>
      </c>
      <c r="E14" s="69">
        <v>418</v>
      </c>
      <c r="F14" s="69">
        <v>63863</v>
      </c>
      <c r="G14" s="69">
        <v>9685</v>
      </c>
      <c r="H14" s="69">
        <v>1338</v>
      </c>
      <c r="I14" s="69">
        <v>5118</v>
      </c>
      <c r="J14" s="69">
        <v>6511</v>
      </c>
      <c r="K14" s="69">
        <v>1251</v>
      </c>
      <c r="L14" s="80">
        <v>369440</v>
      </c>
    </row>
    <row r="15" spans="1:12" ht="15" customHeight="1" x14ac:dyDescent="0.25">
      <c r="A15" s="29"/>
      <c r="B15" s="93" t="s">
        <v>77</v>
      </c>
      <c r="C15" s="69">
        <v>21259</v>
      </c>
      <c r="D15" s="69">
        <v>337832</v>
      </c>
      <c r="E15" s="69">
        <v>523</v>
      </c>
      <c r="F15" s="69">
        <v>78024</v>
      </c>
      <c r="G15" s="69">
        <v>11019</v>
      </c>
      <c r="H15" s="69">
        <v>1660</v>
      </c>
      <c r="I15" s="69">
        <v>5560</v>
      </c>
      <c r="J15" s="69">
        <v>7899</v>
      </c>
      <c r="K15" s="69">
        <v>1646</v>
      </c>
      <c r="L15" s="80">
        <v>465422</v>
      </c>
    </row>
    <row r="16" spans="1:12" ht="15" customHeight="1" x14ac:dyDescent="0.25">
      <c r="A16" s="29"/>
      <c r="B16" s="93" t="s">
        <v>78</v>
      </c>
      <c r="C16" s="69">
        <v>18690</v>
      </c>
      <c r="D16" s="69">
        <v>264291</v>
      </c>
      <c r="E16" s="69">
        <v>396</v>
      </c>
      <c r="F16" s="69">
        <v>60472</v>
      </c>
      <c r="G16" s="69">
        <v>9469</v>
      </c>
      <c r="H16" s="69">
        <v>1167</v>
      </c>
      <c r="I16" s="69">
        <v>5542</v>
      </c>
      <c r="J16" s="69">
        <v>6081</v>
      </c>
      <c r="K16" s="69">
        <v>1388</v>
      </c>
      <c r="L16" s="80">
        <v>367496</v>
      </c>
    </row>
    <row r="17" spans="1:12" ht="15" customHeight="1" x14ac:dyDescent="0.25">
      <c r="A17" s="29"/>
      <c r="B17" s="93" t="s">
        <v>79</v>
      </c>
      <c r="C17" s="69">
        <v>24004</v>
      </c>
      <c r="D17" s="69">
        <v>289966</v>
      </c>
      <c r="E17" s="69">
        <v>445</v>
      </c>
      <c r="F17" s="69">
        <v>64255</v>
      </c>
      <c r="G17" s="69">
        <v>9861</v>
      </c>
      <c r="H17" s="69">
        <v>1152</v>
      </c>
      <c r="I17" s="69">
        <v>5766</v>
      </c>
      <c r="J17" s="69">
        <v>6877</v>
      </c>
      <c r="K17" s="69">
        <v>1554</v>
      </c>
      <c r="L17" s="80">
        <v>403880</v>
      </c>
    </row>
    <row r="18" spans="1:12" ht="15" customHeight="1" x14ac:dyDescent="0.25">
      <c r="A18" s="29"/>
      <c r="B18" s="93" t="s">
        <v>80</v>
      </c>
      <c r="C18" s="69">
        <v>27620</v>
      </c>
      <c r="D18" s="69">
        <v>322683</v>
      </c>
      <c r="E18" s="69">
        <v>342</v>
      </c>
      <c r="F18" s="69">
        <v>58720</v>
      </c>
      <c r="G18" s="69">
        <v>9004</v>
      </c>
      <c r="H18" s="69">
        <v>965</v>
      </c>
      <c r="I18" s="69">
        <v>4808</v>
      </c>
      <c r="J18" s="69">
        <v>6670</v>
      </c>
      <c r="K18" s="69">
        <v>1752</v>
      </c>
      <c r="L18" s="80">
        <v>432564</v>
      </c>
    </row>
    <row r="19" spans="1:12" ht="15" customHeight="1" x14ac:dyDescent="0.25">
      <c r="A19" s="29"/>
      <c r="B19" s="93" t="s">
        <v>81</v>
      </c>
      <c r="C19" s="69">
        <v>30560</v>
      </c>
      <c r="D19" s="69">
        <v>351656</v>
      </c>
      <c r="E19" s="69">
        <v>403</v>
      </c>
      <c r="F19" s="69">
        <v>58413</v>
      </c>
      <c r="G19" s="69">
        <v>8858</v>
      </c>
      <c r="H19" s="69">
        <v>1122</v>
      </c>
      <c r="I19" s="69">
        <v>5254</v>
      </c>
      <c r="J19" s="69">
        <v>6767</v>
      </c>
      <c r="K19" s="69">
        <v>1803</v>
      </c>
      <c r="L19" s="80">
        <v>464836</v>
      </c>
    </row>
    <row r="20" spans="1:12" ht="15" customHeight="1" x14ac:dyDescent="0.25">
      <c r="A20" s="29"/>
      <c r="B20" s="93" t="s">
        <v>82</v>
      </c>
      <c r="C20" s="69">
        <v>29442</v>
      </c>
      <c r="D20" s="69">
        <v>318341</v>
      </c>
      <c r="E20" s="69">
        <v>407</v>
      </c>
      <c r="F20" s="69">
        <v>63419</v>
      </c>
      <c r="G20" s="69">
        <v>8998</v>
      </c>
      <c r="H20" s="69">
        <v>1270</v>
      </c>
      <c r="I20" s="69">
        <v>5425</v>
      </c>
      <c r="J20" s="69">
        <v>6680</v>
      </c>
      <c r="K20" s="69">
        <v>1385</v>
      </c>
      <c r="L20" s="80">
        <v>435367</v>
      </c>
    </row>
    <row r="21" spans="1:12" ht="15" customHeight="1" x14ac:dyDescent="0.25">
      <c r="A21" s="29"/>
      <c r="B21" s="93" t="s">
        <v>83</v>
      </c>
      <c r="C21" s="69">
        <v>25567</v>
      </c>
      <c r="D21" s="69">
        <v>238520</v>
      </c>
      <c r="E21" s="69">
        <v>492</v>
      </c>
      <c r="F21" s="69">
        <v>68616</v>
      </c>
      <c r="G21" s="69">
        <v>10211</v>
      </c>
      <c r="H21" s="69">
        <v>1594</v>
      </c>
      <c r="I21" s="69">
        <v>5679</v>
      </c>
      <c r="J21" s="69">
        <v>9138</v>
      </c>
      <c r="K21" s="69">
        <v>1089</v>
      </c>
      <c r="L21" s="80">
        <v>360906</v>
      </c>
    </row>
    <row r="22" spans="1:12" ht="15" customHeight="1" x14ac:dyDescent="0.25">
      <c r="A22" s="29"/>
      <c r="B22" s="93" t="s">
        <v>84</v>
      </c>
      <c r="C22" s="69">
        <v>21930</v>
      </c>
      <c r="D22" s="69">
        <v>230503</v>
      </c>
      <c r="E22" s="69">
        <v>385</v>
      </c>
      <c r="F22" s="69">
        <v>60862</v>
      </c>
      <c r="G22" s="69">
        <v>9985</v>
      </c>
      <c r="H22" s="69">
        <v>1323</v>
      </c>
      <c r="I22" s="69">
        <v>5535</v>
      </c>
      <c r="J22" s="69">
        <v>10296</v>
      </c>
      <c r="K22" s="69">
        <v>1145</v>
      </c>
      <c r="L22" s="80">
        <v>341964</v>
      </c>
    </row>
    <row r="23" spans="1:12" ht="15" customHeight="1" x14ac:dyDescent="0.25">
      <c r="A23" s="29"/>
      <c r="B23" s="93" t="s">
        <v>85</v>
      </c>
      <c r="C23" s="69">
        <v>23162</v>
      </c>
      <c r="D23" s="69">
        <v>271110</v>
      </c>
      <c r="E23" s="69">
        <v>418</v>
      </c>
      <c r="F23" s="69">
        <v>71863</v>
      </c>
      <c r="G23" s="69">
        <v>10945</v>
      </c>
      <c r="H23" s="69">
        <v>1305</v>
      </c>
      <c r="I23" s="69">
        <v>5736</v>
      </c>
      <c r="J23" s="69">
        <v>12431</v>
      </c>
      <c r="K23" s="69">
        <v>1289</v>
      </c>
      <c r="L23" s="80">
        <v>398259</v>
      </c>
    </row>
    <row r="24" spans="1:12" ht="15" customHeight="1" thickBot="1" x14ac:dyDescent="0.3">
      <c r="A24" s="29"/>
      <c r="B24" s="93" t="s">
        <v>86</v>
      </c>
      <c r="C24" s="69">
        <v>15451</v>
      </c>
      <c r="D24" s="69">
        <v>218353</v>
      </c>
      <c r="E24" s="69">
        <v>324</v>
      </c>
      <c r="F24" s="69">
        <v>56538</v>
      </c>
      <c r="G24" s="69">
        <v>8108</v>
      </c>
      <c r="H24" s="69">
        <v>992</v>
      </c>
      <c r="I24" s="69">
        <v>3959</v>
      </c>
      <c r="J24" s="69">
        <v>4704</v>
      </c>
      <c r="K24" s="69">
        <v>978</v>
      </c>
      <c r="L24" s="80">
        <v>309407</v>
      </c>
    </row>
    <row r="25" spans="1:12" ht="15" customHeight="1" thickTop="1" x14ac:dyDescent="0.25">
      <c r="A25" s="29"/>
      <c r="B25" s="94" t="s">
        <v>72</v>
      </c>
      <c r="C25" s="95">
        <v>275207</v>
      </c>
      <c r="D25" s="95">
        <v>3328428</v>
      </c>
      <c r="E25" s="95">
        <v>4976</v>
      </c>
      <c r="F25" s="95">
        <v>765545</v>
      </c>
      <c r="G25" s="95">
        <v>115899</v>
      </c>
      <c r="H25" s="95">
        <v>15112</v>
      </c>
      <c r="I25" s="95">
        <v>63049</v>
      </c>
      <c r="J25" s="95">
        <v>89311</v>
      </c>
      <c r="K25" s="95">
        <v>16287</v>
      </c>
      <c r="L25" s="95">
        <v>4673814</v>
      </c>
    </row>
    <row r="26" spans="1:12" ht="15" customHeight="1" x14ac:dyDescent="0.25">
      <c r="B26" s="17"/>
      <c r="C26" s="31"/>
      <c r="D26" s="31"/>
      <c r="E26" s="31"/>
      <c r="F26" s="31"/>
      <c r="G26" s="31"/>
      <c r="H26" s="31"/>
      <c r="I26" s="31"/>
      <c r="J26" s="31"/>
      <c r="K26" s="31"/>
      <c r="L26" s="17"/>
    </row>
    <row r="27" spans="1:12" ht="15" customHeight="1" x14ac:dyDescent="0.25">
      <c r="B27" s="32"/>
      <c r="C27" s="31"/>
      <c r="D27" s="31"/>
      <c r="E27" s="31"/>
      <c r="F27" s="31"/>
      <c r="G27" s="31"/>
      <c r="H27" s="31"/>
      <c r="I27" s="31"/>
      <c r="J27" s="31"/>
      <c r="K27" s="31"/>
      <c r="L27" s="17"/>
    </row>
    <row r="28" spans="1:12" x14ac:dyDescent="0.25">
      <c r="B28" s="17"/>
      <c r="C28" s="17"/>
      <c r="D28" s="17"/>
      <c r="E28" s="17"/>
      <c r="F28" s="17"/>
      <c r="G28" s="17"/>
      <c r="H28" s="17"/>
      <c r="I28" s="17"/>
      <c r="J28" s="17"/>
      <c r="K28" s="17"/>
      <c r="L28" s="17"/>
    </row>
    <row r="29" spans="1:12" ht="15.75" x14ac:dyDescent="0.25">
      <c r="B29" s="74" t="s">
        <v>100</v>
      </c>
      <c r="C29" s="17"/>
      <c r="D29" s="17"/>
      <c r="E29" s="17"/>
      <c r="F29" s="17"/>
      <c r="G29" s="17"/>
      <c r="H29" s="17"/>
      <c r="I29" s="17"/>
      <c r="J29" s="17"/>
      <c r="K29" s="17"/>
      <c r="L29" s="17"/>
    </row>
    <row r="33" ht="18.75" customHeight="1" x14ac:dyDescent="0.25"/>
  </sheetData>
  <mergeCells count="4">
    <mergeCell ref="B11:B12"/>
    <mergeCell ref="C11:L11"/>
    <mergeCell ref="D2:I3"/>
    <mergeCell ref="D4:I4"/>
  </mergeCells>
  <printOptions horizontalCentered="1"/>
  <pageMargins left="0.70833333333333304" right="0.70833333333333304" top="0.74791666666666701" bottom="0.74791666666666701" header="0.51180555555555496" footer="0.51180555555555496"/>
  <pageSetup paperSize="9" firstPageNumber="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04"/>
  <sheetViews>
    <sheetView showGridLines="0" zoomScaleNormal="100" workbookViewId="0">
      <pane ySplit="12" topLeftCell="A13" activePane="bottomLeft" state="frozen"/>
      <selection pane="bottomLeft" activeCell="B9" sqref="B9"/>
    </sheetView>
  </sheetViews>
  <sheetFormatPr baseColWidth="10" defaultColWidth="11.42578125" defaultRowHeight="15" x14ac:dyDescent="0.25"/>
  <cols>
    <col min="1" max="1" width="5.28515625" style="7" customWidth="1"/>
    <col min="2" max="2" width="29.140625" style="7" customWidth="1"/>
    <col min="3" max="3" width="11.42578125" style="7" customWidth="1"/>
    <col min="4" max="4" width="11.5703125" style="7" customWidth="1"/>
    <col min="5" max="5" width="13.42578125" style="7" customWidth="1"/>
    <col min="6" max="6" width="15.7109375" style="7" customWidth="1"/>
    <col min="7" max="7" width="11.42578125" style="7"/>
    <col min="8" max="8" width="17.42578125" style="7" customWidth="1"/>
    <col min="9" max="9" width="13.85546875" style="7" customWidth="1"/>
    <col min="10" max="10" width="15.5703125" style="7" customWidth="1"/>
    <col min="11" max="11" width="14.85546875" style="7" customWidth="1"/>
    <col min="12" max="1024" width="11.42578125" style="7"/>
  </cols>
  <sheetData>
    <row r="1" spans="1:12" ht="15" customHeight="1" x14ac:dyDescent="0.25">
      <c r="D1" s="88"/>
      <c r="E1" s="88"/>
      <c r="F1" s="88"/>
      <c r="G1" s="88"/>
      <c r="H1" s="88"/>
      <c r="I1" s="88"/>
    </row>
    <row r="2" spans="1:12" ht="15" customHeight="1" x14ac:dyDescent="0.25">
      <c r="D2" s="162" t="s">
        <v>260</v>
      </c>
      <c r="E2" s="162"/>
      <c r="F2" s="162"/>
      <c r="G2" s="162"/>
      <c r="H2" s="162"/>
      <c r="I2" s="162"/>
    </row>
    <row r="3" spans="1:12" ht="15" customHeight="1" x14ac:dyDescent="0.25">
      <c r="D3" s="162"/>
      <c r="E3" s="162"/>
      <c r="F3" s="162"/>
      <c r="G3" s="162"/>
      <c r="H3" s="162"/>
      <c r="I3" s="162"/>
    </row>
    <row r="4" spans="1:12" ht="15" customHeight="1" x14ac:dyDescent="0.25">
      <c r="D4" s="162" t="s">
        <v>259</v>
      </c>
      <c r="E4" s="162"/>
      <c r="F4" s="162"/>
      <c r="G4" s="162"/>
      <c r="H4" s="162"/>
      <c r="I4" s="162"/>
    </row>
    <row r="9" spans="1:12" ht="15.75" x14ac:dyDescent="0.25">
      <c r="B9" s="74" t="s">
        <v>101</v>
      </c>
      <c r="C9" s="17"/>
      <c r="D9" s="17"/>
      <c r="E9" s="17"/>
      <c r="F9" s="17"/>
      <c r="G9" s="17"/>
      <c r="H9" s="17"/>
      <c r="I9" s="17"/>
      <c r="J9" s="17"/>
    </row>
    <row r="10" spans="1:12" ht="15.75" thickBot="1" x14ac:dyDescent="0.3">
      <c r="B10" s="17"/>
      <c r="C10" s="17"/>
      <c r="D10" s="17"/>
      <c r="E10" s="17"/>
      <c r="F10" s="17"/>
      <c r="G10" s="17"/>
      <c r="H10" s="17"/>
      <c r="I10" s="17"/>
      <c r="J10" s="17"/>
    </row>
    <row r="11" spans="1:12" ht="23.25" customHeight="1" thickBot="1" x14ac:dyDescent="0.3">
      <c r="A11" s="29"/>
      <c r="B11" s="90" t="s">
        <v>138</v>
      </c>
      <c r="C11" s="167" t="s">
        <v>63</v>
      </c>
      <c r="D11" s="167"/>
      <c r="E11" s="167"/>
      <c r="F11" s="167"/>
      <c r="G11" s="167"/>
      <c r="H11" s="167"/>
      <c r="I11" s="167"/>
      <c r="J11" s="167"/>
      <c r="K11" s="167"/>
      <c r="L11" s="167"/>
    </row>
    <row r="12" spans="1:12" ht="35.25" customHeight="1" thickBot="1" x14ac:dyDescent="0.3">
      <c r="B12" s="90" t="s">
        <v>90</v>
      </c>
      <c r="C12" s="90" t="s">
        <v>65</v>
      </c>
      <c r="D12" s="90" t="s">
        <v>66</v>
      </c>
      <c r="E12" s="90" t="s">
        <v>67</v>
      </c>
      <c r="F12" s="90" t="s">
        <v>257</v>
      </c>
      <c r="G12" s="90" t="s">
        <v>69</v>
      </c>
      <c r="H12" s="90" t="s">
        <v>70</v>
      </c>
      <c r="I12" s="90" t="s">
        <v>71</v>
      </c>
      <c r="J12" s="90" t="s">
        <v>261</v>
      </c>
      <c r="K12" s="90" t="s">
        <v>262</v>
      </c>
      <c r="L12" s="90" t="s">
        <v>72</v>
      </c>
    </row>
    <row r="13" spans="1:12" ht="15" customHeight="1" x14ac:dyDescent="0.25">
      <c r="B13" s="77" t="s">
        <v>102</v>
      </c>
      <c r="C13" s="80">
        <v>188150</v>
      </c>
      <c r="D13" s="80">
        <v>134039</v>
      </c>
      <c r="E13" s="80">
        <v>322189</v>
      </c>
      <c r="F13" s="80">
        <v>76934</v>
      </c>
      <c r="G13" s="80">
        <v>815</v>
      </c>
      <c r="H13" s="80">
        <v>77749</v>
      </c>
      <c r="I13" s="83">
        <v>0.19440263240802325</v>
      </c>
      <c r="J13" s="80">
        <v>399938</v>
      </c>
      <c r="K13" s="80">
        <v>87</v>
      </c>
      <c r="L13" s="80">
        <v>400025</v>
      </c>
    </row>
    <row r="14" spans="1:12" ht="15" customHeight="1" x14ac:dyDescent="0.25">
      <c r="A14" s="100" t="s">
        <v>102</v>
      </c>
      <c r="B14" s="78" t="s">
        <v>91</v>
      </c>
      <c r="C14" s="69">
        <v>13060</v>
      </c>
      <c r="D14" s="70">
        <v>2074</v>
      </c>
      <c r="E14" s="71">
        <v>15134</v>
      </c>
      <c r="F14" s="70">
        <v>2601</v>
      </c>
      <c r="G14" s="70">
        <v>13</v>
      </c>
      <c r="H14" s="71">
        <v>2614</v>
      </c>
      <c r="I14" s="82">
        <v>0.14728420103673653</v>
      </c>
      <c r="J14" s="71">
        <v>17748</v>
      </c>
      <c r="K14" s="70">
        <v>0</v>
      </c>
      <c r="L14" s="71">
        <v>17748</v>
      </c>
    </row>
    <row r="15" spans="1:12" ht="15" customHeight="1" x14ac:dyDescent="0.25">
      <c r="A15" s="100"/>
      <c r="B15" s="78" t="s">
        <v>92</v>
      </c>
      <c r="C15" s="69">
        <v>137846</v>
      </c>
      <c r="D15" s="70">
        <v>86886</v>
      </c>
      <c r="E15" s="71">
        <v>224732</v>
      </c>
      <c r="F15" s="70">
        <v>50264</v>
      </c>
      <c r="G15" s="70">
        <v>447</v>
      </c>
      <c r="H15" s="71">
        <v>50711</v>
      </c>
      <c r="I15" s="82">
        <v>0.1841070566324067</v>
      </c>
      <c r="J15" s="71">
        <v>275443</v>
      </c>
      <c r="K15" s="70">
        <v>24</v>
      </c>
      <c r="L15" s="71">
        <v>275467</v>
      </c>
    </row>
    <row r="16" spans="1:12" ht="15" customHeight="1" x14ac:dyDescent="0.25">
      <c r="A16" s="100"/>
      <c r="B16" s="78" t="s">
        <v>93</v>
      </c>
      <c r="C16" s="69">
        <v>130</v>
      </c>
      <c r="D16" s="70">
        <v>166</v>
      </c>
      <c r="E16" s="71">
        <v>296</v>
      </c>
      <c r="F16" s="70">
        <v>85</v>
      </c>
      <c r="G16" s="70">
        <v>0</v>
      </c>
      <c r="H16" s="71">
        <v>85</v>
      </c>
      <c r="I16" s="82">
        <v>0.2230971128608924</v>
      </c>
      <c r="J16" s="71">
        <v>381</v>
      </c>
      <c r="K16" s="70">
        <v>0</v>
      </c>
      <c r="L16" s="71">
        <v>381</v>
      </c>
    </row>
    <row r="17" spans="1:12" ht="15" customHeight="1" x14ac:dyDescent="0.25">
      <c r="A17" s="100"/>
      <c r="B17" s="78" t="s">
        <v>94</v>
      </c>
      <c r="C17" s="69">
        <v>26789</v>
      </c>
      <c r="D17" s="70">
        <v>36401</v>
      </c>
      <c r="E17" s="71">
        <v>63190</v>
      </c>
      <c r="F17" s="70">
        <v>18448</v>
      </c>
      <c r="G17" s="70">
        <v>194</v>
      </c>
      <c r="H17" s="71">
        <v>18642</v>
      </c>
      <c r="I17" s="82">
        <v>0.22780819239417344</v>
      </c>
      <c r="J17" s="71">
        <v>81832</v>
      </c>
      <c r="K17" s="70">
        <v>49</v>
      </c>
      <c r="L17" s="71">
        <v>81881</v>
      </c>
    </row>
    <row r="18" spans="1:12" ht="15" customHeight="1" x14ac:dyDescent="0.25">
      <c r="A18" s="100"/>
      <c r="B18" s="78" t="s">
        <v>95</v>
      </c>
      <c r="C18" s="69">
        <v>6121</v>
      </c>
      <c r="D18" s="70">
        <v>5857</v>
      </c>
      <c r="E18" s="71">
        <v>11978</v>
      </c>
      <c r="F18" s="70">
        <v>3856</v>
      </c>
      <c r="G18" s="70">
        <v>82</v>
      </c>
      <c r="H18" s="71">
        <v>3938</v>
      </c>
      <c r="I18" s="82">
        <v>0.24742397587333501</v>
      </c>
      <c r="J18" s="71">
        <v>15916</v>
      </c>
      <c r="K18" s="70">
        <v>8</v>
      </c>
      <c r="L18" s="71">
        <v>15924</v>
      </c>
    </row>
    <row r="19" spans="1:12" ht="15" customHeight="1" x14ac:dyDescent="0.25">
      <c r="A19" s="100"/>
      <c r="B19" s="78" t="s">
        <v>96</v>
      </c>
      <c r="C19" s="69">
        <v>570</v>
      </c>
      <c r="D19" s="70">
        <v>386</v>
      </c>
      <c r="E19" s="71">
        <v>956</v>
      </c>
      <c r="F19" s="70">
        <v>173</v>
      </c>
      <c r="G19" s="70">
        <v>3</v>
      </c>
      <c r="H19" s="71">
        <v>176</v>
      </c>
      <c r="I19" s="82">
        <v>0.15547703180212014</v>
      </c>
      <c r="J19" s="71">
        <v>1132</v>
      </c>
      <c r="K19" s="70">
        <v>0</v>
      </c>
      <c r="L19" s="71">
        <v>1132</v>
      </c>
    </row>
    <row r="20" spans="1:12" ht="15" customHeight="1" x14ac:dyDescent="0.25">
      <c r="A20" s="100"/>
      <c r="B20" s="78" t="s">
        <v>97</v>
      </c>
      <c r="C20" s="69">
        <v>2808</v>
      </c>
      <c r="D20" s="70">
        <v>1778</v>
      </c>
      <c r="E20" s="71">
        <v>4586</v>
      </c>
      <c r="F20" s="70">
        <v>1278</v>
      </c>
      <c r="G20" s="70">
        <v>76</v>
      </c>
      <c r="H20" s="71">
        <v>1354</v>
      </c>
      <c r="I20" s="82">
        <v>0.22794612794612795</v>
      </c>
      <c r="J20" s="71">
        <v>5940</v>
      </c>
      <c r="K20" s="70">
        <v>6</v>
      </c>
      <c r="L20" s="71">
        <v>5946</v>
      </c>
    </row>
    <row r="21" spans="1:12" ht="15" customHeight="1" x14ac:dyDescent="0.25">
      <c r="A21" s="100"/>
      <c r="B21" s="78" t="s">
        <v>98</v>
      </c>
      <c r="C21" s="69">
        <v>307</v>
      </c>
      <c r="D21" s="70">
        <v>108</v>
      </c>
      <c r="E21" s="71">
        <v>415</v>
      </c>
      <c r="F21" s="70">
        <v>58</v>
      </c>
      <c r="G21" s="70">
        <v>0</v>
      </c>
      <c r="H21" s="71">
        <v>58</v>
      </c>
      <c r="I21" s="82">
        <v>0.1226215644820296</v>
      </c>
      <c r="J21" s="71">
        <v>473</v>
      </c>
      <c r="K21" s="70">
        <v>0</v>
      </c>
      <c r="L21" s="71">
        <v>473</v>
      </c>
    </row>
    <row r="22" spans="1:12" ht="15" customHeight="1" x14ac:dyDescent="0.25">
      <c r="A22" s="100"/>
      <c r="B22" s="78" t="s">
        <v>99</v>
      </c>
      <c r="C22" s="69">
        <v>519</v>
      </c>
      <c r="D22" s="70">
        <v>383</v>
      </c>
      <c r="E22" s="71">
        <v>902</v>
      </c>
      <c r="F22" s="70">
        <v>171</v>
      </c>
      <c r="G22" s="70">
        <v>0</v>
      </c>
      <c r="H22" s="71">
        <v>171</v>
      </c>
      <c r="I22" s="82">
        <v>0.15936626281453867</v>
      </c>
      <c r="J22" s="71">
        <v>1073</v>
      </c>
      <c r="K22" s="70">
        <v>0</v>
      </c>
      <c r="L22" s="71">
        <v>1073</v>
      </c>
    </row>
    <row r="23" spans="1:12" x14ac:dyDescent="0.25">
      <c r="B23" s="77" t="s">
        <v>103</v>
      </c>
      <c r="C23" s="80">
        <v>341810</v>
      </c>
      <c r="D23" s="80">
        <v>151779</v>
      </c>
      <c r="E23" s="80">
        <v>493589</v>
      </c>
      <c r="F23" s="80">
        <v>108377</v>
      </c>
      <c r="G23" s="80">
        <v>1671</v>
      </c>
      <c r="H23" s="80">
        <v>110048</v>
      </c>
      <c r="I23" s="83">
        <v>0.18230824154251646</v>
      </c>
      <c r="J23" s="80">
        <v>603637</v>
      </c>
      <c r="K23" s="80">
        <v>106</v>
      </c>
      <c r="L23" s="80">
        <v>603743</v>
      </c>
    </row>
    <row r="24" spans="1:12" x14ac:dyDescent="0.25">
      <c r="A24" s="100" t="s">
        <v>103</v>
      </c>
      <c r="B24" s="78" t="s">
        <v>91</v>
      </c>
      <c r="C24" s="69">
        <v>34441</v>
      </c>
      <c r="D24" s="70">
        <v>3491</v>
      </c>
      <c r="E24" s="71">
        <v>37932</v>
      </c>
      <c r="F24" s="70">
        <v>7352</v>
      </c>
      <c r="G24" s="70">
        <v>56</v>
      </c>
      <c r="H24" s="71">
        <v>7408</v>
      </c>
      <c r="I24" s="82">
        <v>0.16338773709748566</v>
      </c>
      <c r="J24" s="71">
        <v>45340</v>
      </c>
      <c r="K24" s="70">
        <v>0</v>
      </c>
      <c r="L24" s="71">
        <v>45340</v>
      </c>
    </row>
    <row r="25" spans="1:12" x14ac:dyDescent="0.25">
      <c r="A25" s="100"/>
      <c r="B25" s="78" t="s">
        <v>92</v>
      </c>
      <c r="C25" s="69">
        <v>253090</v>
      </c>
      <c r="D25" s="70">
        <v>110465</v>
      </c>
      <c r="E25" s="71">
        <v>363555</v>
      </c>
      <c r="F25" s="70">
        <v>71420</v>
      </c>
      <c r="G25" s="70">
        <v>928</v>
      </c>
      <c r="H25" s="71">
        <v>72348</v>
      </c>
      <c r="I25" s="82">
        <v>0.16597270493664876</v>
      </c>
      <c r="J25" s="71">
        <v>435903</v>
      </c>
      <c r="K25" s="70">
        <v>24</v>
      </c>
      <c r="L25" s="71">
        <v>435927</v>
      </c>
    </row>
    <row r="26" spans="1:12" x14ac:dyDescent="0.25">
      <c r="A26" s="100"/>
      <c r="B26" s="78" t="s">
        <v>93</v>
      </c>
      <c r="C26" s="69">
        <v>180</v>
      </c>
      <c r="D26" s="70">
        <v>163</v>
      </c>
      <c r="E26" s="71">
        <v>343</v>
      </c>
      <c r="F26" s="70">
        <v>117</v>
      </c>
      <c r="G26" s="70">
        <v>2</v>
      </c>
      <c r="H26" s="71">
        <v>119</v>
      </c>
      <c r="I26" s="82">
        <v>0.25757575757575757</v>
      </c>
      <c r="J26" s="71">
        <v>462</v>
      </c>
      <c r="K26" s="70">
        <v>0</v>
      </c>
      <c r="L26" s="71">
        <v>462</v>
      </c>
    </row>
    <row r="27" spans="1:12" x14ac:dyDescent="0.25">
      <c r="A27" s="100"/>
      <c r="B27" s="78" t="s">
        <v>94</v>
      </c>
      <c r="C27" s="69">
        <v>36128</v>
      </c>
      <c r="D27" s="70">
        <v>27987</v>
      </c>
      <c r="E27" s="71">
        <v>64115</v>
      </c>
      <c r="F27" s="70">
        <v>19584</v>
      </c>
      <c r="G27" s="70">
        <v>295</v>
      </c>
      <c r="H27" s="71">
        <v>19879</v>
      </c>
      <c r="I27" s="82">
        <v>0.23667166702383505</v>
      </c>
      <c r="J27" s="71">
        <v>83994</v>
      </c>
      <c r="K27" s="70">
        <v>74</v>
      </c>
      <c r="L27" s="71">
        <v>84068</v>
      </c>
    </row>
    <row r="28" spans="1:12" x14ac:dyDescent="0.25">
      <c r="A28" s="100"/>
      <c r="B28" s="78" t="s">
        <v>95</v>
      </c>
      <c r="C28" s="69">
        <v>5505</v>
      </c>
      <c r="D28" s="70">
        <v>3732</v>
      </c>
      <c r="E28" s="71">
        <v>9237</v>
      </c>
      <c r="F28" s="70">
        <v>4507</v>
      </c>
      <c r="G28" s="70">
        <v>140</v>
      </c>
      <c r="H28" s="71">
        <v>4647</v>
      </c>
      <c r="I28" s="82">
        <v>0.33470181503889368</v>
      </c>
      <c r="J28" s="71">
        <v>13884</v>
      </c>
      <c r="K28" s="70">
        <v>2</v>
      </c>
      <c r="L28" s="71">
        <v>13886</v>
      </c>
    </row>
    <row r="29" spans="1:12" x14ac:dyDescent="0.25">
      <c r="A29" s="100"/>
      <c r="B29" s="78" t="s">
        <v>96</v>
      </c>
      <c r="C29" s="69">
        <v>821</v>
      </c>
      <c r="D29" s="70">
        <v>682</v>
      </c>
      <c r="E29" s="71">
        <v>1503</v>
      </c>
      <c r="F29" s="70">
        <v>709</v>
      </c>
      <c r="G29" s="70">
        <v>15</v>
      </c>
      <c r="H29" s="71">
        <v>724</v>
      </c>
      <c r="I29" s="82">
        <v>0.32510103277952401</v>
      </c>
      <c r="J29" s="71">
        <v>2227</v>
      </c>
      <c r="K29" s="70">
        <v>0</v>
      </c>
      <c r="L29" s="71">
        <v>2227</v>
      </c>
    </row>
    <row r="30" spans="1:12" x14ac:dyDescent="0.25">
      <c r="A30" s="100"/>
      <c r="B30" s="78" t="s">
        <v>97</v>
      </c>
      <c r="C30" s="69">
        <v>4474</v>
      </c>
      <c r="D30" s="70">
        <v>2778</v>
      </c>
      <c r="E30" s="71">
        <v>7252</v>
      </c>
      <c r="F30" s="70">
        <v>3126</v>
      </c>
      <c r="G30" s="70">
        <v>222</v>
      </c>
      <c r="H30" s="71">
        <v>3348</v>
      </c>
      <c r="I30" s="82">
        <v>0.3158490566037736</v>
      </c>
      <c r="J30" s="71">
        <v>10600</v>
      </c>
      <c r="K30" s="70">
        <v>2</v>
      </c>
      <c r="L30" s="71">
        <v>10602</v>
      </c>
    </row>
    <row r="31" spans="1:12" x14ac:dyDescent="0.25">
      <c r="A31" s="100"/>
      <c r="B31" s="78" t="s">
        <v>98</v>
      </c>
      <c r="C31" s="69">
        <v>5656</v>
      </c>
      <c r="D31" s="70">
        <v>1808</v>
      </c>
      <c r="E31" s="71">
        <v>7464</v>
      </c>
      <c r="F31" s="70">
        <v>1024</v>
      </c>
      <c r="G31" s="70">
        <v>6</v>
      </c>
      <c r="H31" s="71">
        <v>1030</v>
      </c>
      <c r="I31" s="82">
        <v>0.12126206734165293</v>
      </c>
      <c r="J31" s="71">
        <v>8494</v>
      </c>
      <c r="K31" s="70">
        <v>0</v>
      </c>
      <c r="L31" s="71">
        <v>8494</v>
      </c>
    </row>
    <row r="32" spans="1:12" x14ac:dyDescent="0.25">
      <c r="A32" s="100"/>
      <c r="B32" s="78" t="s">
        <v>99</v>
      </c>
      <c r="C32" s="69">
        <v>1515</v>
      </c>
      <c r="D32" s="70">
        <v>673</v>
      </c>
      <c r="E32" s="71">
        <v>2188</v>
      </c>
      <c r="F32" s="70">
        <v>538</v>
      </c>
      <c r="G32" s="70">
        <v>7</v>
      </c>
      <c r="H32" s="71">
        <v>545</v>
      </c>
      <c r="I32" s="82">
        <v>0.19941456275155506</v>
      </c>
      <c r="J32" s="71">
        <v>2733</v>
      </c>
      <c r="K32" s="70">
        <v>4</v>
      </c>
      <c r="L32" s="71">
        <v>2737</v>
      </c>
    </row>
    <row r="33" spans="1:12" x14ac:dyDescent="0.25">
      <c r="B33" s="77" t="s">
        <v>104</v>
      </c>
      <c r="C33" s="80">
        <v>264118</v>
      </c>
      <c r="D33" s="80">
        <v>124157</v>
      </c>
      <c r="E33" s="80">
        <v>388275</v>
      </c>
      <c r="F33" s="80">
        <v>86899</v>
      </c>
      <c r="G33" s="80">
        <v>1222</v>
      </c>
      <c r="H33" s="80">
        <v>88121</v>
      </c>
      <c r="I33" s="83">
        <v>0.18497426510717974</v>
      </c>
      <c r="J33" s="80">
        <v>476396</v>
      </c>
      <c r="K33" s="80">
        <v>62</v>
      </c>
      <c r="L33" s="80">
        <v>476458</v>
      </c>
    </row>
    <row r="34" spans="1:12" x14ac:dyDescent="0.25">
      <c r="A34" s="100" t="s">
        <v>104</v>
      </c>
      <c r="B34" s="78" t="s">
        <v>91</v>
      </c>
      <c r="C34" s="69">
        <v>17861</v>
      </c>
      <c r="D34" s="70">
        <v>2274</v>
      </c>
      <c r="E34" s="71">
        <v>20135</v>
      </c>
      <c r="F34" s="70">
        <v>3830</v>
      </c>
      <c r="G34" s="70">
        <v>29</v>
      </c>
      <c r="H34" s="71">
        <v>3859</v>
      </c>
      <c r="I34" s="82">
        <v>0.1608318746353255</v>
      </c>
      <c r="J34" s="71">
        <v>23994</v>
      </c>
      <c r="K34" s="70">
        <v>0</v>
      </c>
      <c r="L34" s="71">
        <v>23994</v>
      </c>
    </row>
    <row r="35" spans="1:12" x14ac:dyDescent="0.25">
      <c r="A35" s="100"/>
      <c r="B35" s="78" t="s">
        <v>92</v>
      </c>
      <c r="C35" s="69">
        <v>193625</v>
      </c>
      <c r="D35" s="70">
        <v>81717</v>
      </c>
      <c r="E35" s="71">
        <v>275342</v>
      </c>
      <c r="F35" s="70">
        <v>57878</v>
      </c>
      <c r="G35" s="70">
        <v>751</v>
      </c>
      <c r="H35" s="71">
        <v>58629</v>
      </c>
      <c r="I35" s="82">
        <v>0.17555117061062189</v>
      </c>
      <c r="J35" s="71">
        <v>333971</v>
      </c>
      <c r="K35" s="70">
        <v>11</v>
      </c>
      <c r="L35" s="71">
        <v>333982</v>
      </c>
    </row>
    <row r="36" spans="1:12" x14ac:dyDescent="0.25">
      <c r="A36" s="100"/>
      <c r="B36" s="78" t="s">
        <v>93</v>
      </c>
      <c r="C36" s="69">
        <v>295</v>
      </c>
      <c r="D36" s="70">
        <v>220</v>
      </c>
      <c r="E36" s="71">
        <v>515</v>
      </c>
      <c r="F36" s="70">
        <v>140</v>
      </c>
      <c r="G36" s="70">
        <v>4</v>
      </c>
      <c r="H36" s="71">
        <v>144</v>
      </c>
      <c r="I36" s="82">
        <v>0.21851289833080426</v>
      </c>
      <c r="J36" s="71">
        <v>659</v>
      </c>
      <c r="K36" s="70">
        <v>0</v>
      </c>
      <c r="L36" s="71">
        <v>659</v>
      </c>
    </row>
    <row r="37" spans="1:12" x14ac:dyDescent="0.25">
      <c r="A37" s="100"/>
      <c r="B37" s="78" t="s">
        <v>94</v>
      </c>
      <c r="C37" s="69">
        <v>35838</v>
      </c>
      <c r="D37" s="70">
        <v>27743</v>
      </c>
      <c r="E37" s="71">
        <v>63581</v>
      </c>
      <c r="F37" s="70">
        <v>17973</v>
      </c>
      <c r="G37" s="70">
        <v>246</v>
      </c>
      <c r="H37" s="71">
        <v>18219</v>
      </c>
      <c r="I37" s="82">
        <v>0.22272616136919315</v>
      </c>
      <c r="J37" s="71">
        <v>81800</v>
      </c>
      <c r="K37" s="70">
        <v>51</v>
      </c>
      <c r="L37" s="71">
        <v>81851</v>
      </c>
    </row>
    <row r="38" spans="1:12" x14ac:dyDescent="0.25">
      <c r="A38" s="100"/>
      <c r="B38" s="78" t="s">
        <v>95</v>
      </c>
      <c r="C38" s="69">
        <v>4779</v>
      </c>
      <c r="D38" s="70">
        <v>3357</v>
      </c>
      <c r="E38" s="71">
        <v>8136</v>
      </c>
      <c r="F38" s="70">
        <v>3021</v>
      </c>
      <c r="G38" s="70">
        <v>59</v>
      </c>
      <c r="H38" s="71">
        <v>3080</v>
      </c>
      <c r="I38" s="82">
        <v>0.27460770328102713</v>
      </c>
      <c r="J38" s="71">
        <v>11216</v>
      </c>
      <c r="K38" s="70">
        <v>0</v>
      </c>
      <c r="L38" s="71">
        <v>11216</v>
      </c>
    </row>
    <row r="39" spans="1:12" x14ac:dyDescent="0.25">
      <c r="A39" s="100"/>
      <c r="B39" s="78" t="s">
        <v>96</v>
      </c>
      <c r="C39" s="69">
        <v>408</v>
      </c>
      <c r="D39" s="70">
        <v>221</v>
      </c>
      <c r="E39" s="71">
        <v>629</v>
      </c>
      <c r="F39" s="70">
        <v>162</v>
      </c>
      <c r="G39" s="70">
        <v>3</v>
      </c>
      <c r="H39" s="71">
        <v>165</v>
      </c>
      <c r="I39" s="82">
        <v>0.20780856423173805</v>
      </c>
      <c r="J39" s="71">
        <v>794</v>
      </c>
      <c r="K39" s="70">
        <v>0</v>
      </c>
      <c r="L39" s="71">
        <v>794</v>
      </c>
    </row>
    <row r="40" spans="1:12" x14ac:dyDescent="0.25">
      <c r="A40" s="100"/>
      <c r="B40" s="78" t="s">
        <v>97</v>
      </c>
      <c r="C40" s="69">
        <v>3334</v>
      </c>
      <c r="D40" s="70">
        <v>1649</v>
      </c>
      <c r="E40" s="71">
        <v>4983</v>
      </c>
      <c r="F40" s="70">
        <v>1489</v>
      </c>
      <c r="G40" s="70">
        <v>119</v>
      </c>
      <c r="H40" s="71">
        <v>1608</v>
      </c>
      <c r="I40" s="82">
        <v>0.24396904870277653</v>
      </c>
      <c r="J40" s="71">
        <v>6591</v>
      </c>
      <c r="K40" s="70">
        <v>0</v>
      </c>
      <c r="L40" s="71">
        <v>6591</v>
      </c>
    </row>
    <row r="41" spans="1:12" x14ac:dyDescent="0.25">
      <c r="A41" s="100"/>
      <c r="B41" s="78" t="s">
        <v>98</v>
      </c>
      <c r="C41" s="69">
        <v>7356</v>
      </c>
      <c r="D41" s="70">
        <v>6614</v>
      </c>
      <c r="E41" s="71">
        <v>13970</v>
      </c>
      <c r="F41" s="70">
        <v>2203</v>
      </c>
      <c r="G41" s="70">
        <v>10</v>
      </c>
      <c r="H41" s="71">
        <v>2213</v>
      </c>
      <c r="I41" s="82">
        <v>0.13674843972069456</v>
      </c>
      <c r="J41" s="71">
        <v>16183</v>
      </c>
      <c r="K41" s="70">
        <v>0</v>
      </c>
      <c r="L41" s="71">
        <v>16183</v>
      </c>
    </row>
    <row r="42" spans="1:12" x14ac:dyDescent="0.25">
      <c r="A42" s="100"/>
      <c r="B42" s="78" t="s">
        <v>99</v>
      </c>
      <c r="C42" s="69">
        <v>622</v>
      </c>
      <c r="D42" s="70">
        <v>362</v>
      </c>
      <c r="E42" s="71">
        <v>984</v>
      </c>
      <c r="F42" s="70">
        <v>203</v>
      </c>
      <c r="G42" s="70">
        <v>1</v>
      </c>
      <c r="H42" s="71">
        <v>204</v>
      </c>
      <c r="I42" s="82">
        <v>0.17171717171717171</v>
      </c>
      <c r="J42" s="71">
        <v>1188</v>
      </c>
      <c r="K42" s="70">
        <v>0</v>
      </c>
      <c r="L42" s="71">
        <v>1188</v>
      </c>
    </row>
    <row r="43" spans="1:12" x14ac:dyDescent="0.25">
      <c r="B43" s="77" t="s">
        <v>105</v>
      </c>
      <c r="C43" s="80">
        <v>286164</v>
      </c>
      <c r="D43" s="80">
        <v>178220</v>
      </c>
      <c r="E43" s="80">
        <v>464384</v>
      </c>
      <c r="F43" s="80">
        <v>91691</v>
      </c>
      <c r="G43" s="80">
        <v>1131</v>
      </c>
      <c r="H43" s="80">
        <v>92822</v>
      </c>
      <c r="I43" s="83">
        <v>0.16658471014310686</v>
      </c>
      <c r="J43" s="80">
        <v>557206</v>
      </c>
      <c r="K43" s="80">
        <v>98</v>
      </c>
      <c r="L43" s="80">
        <v>557304</v>
      </c>
    </row>
    <row r="44" spans="1:12" x14ac:dyDescent="0.25">
      <c r="A44" s="100" t="s">
        <v>105</v>
      </c>
      <c r="B44" s="78" t="s">
        <v>91</v>
      </c>
      <c r="C44" s="69">
        <v>27266</v>
      </c>
      <c r="D44" s="70">
        <v>4295</v>
      </c>
      <c r="E44" s="71">
        <v>31561</v>
      </c>
      <c r="F44" s="70">
        <v>5721</v>
      </c>
      <c r="G44" s="70">
        <v>34</v>
      </c>
      <c r="H44" s="71">
        <v>5755</v>
      </c>
      <c r="I44" s="82">
        <v>0.15422338943080716</v>
      </c>
      <c r="J44" s="71">
        <v>37316</v>
      </c>
      <c r="K44" s="70">
        <v>1</v>
      </c>
      <c r="L44" s="71">
        <v>37317</v>
      </c>
    </row>
    <row r="45" spans="1:12" x14ac:dyDescent="0.25">
      <c r="A45" s="100"/>
      <c r="B45" s="78" t="s">
        <v>92</v>
      </c>
      <c r="C45" s="69">
        <v>208883</v>
      </c>
      <c r="D45" s="70">
        <v>115349</v>
      </c>
      <c r="E45" s="71">
        <v>324232</v>
      </c>
      <c r="F45" s="70">
        <v>57944</v>
      </c>
      <c r="G45" s="70">
        <v>678</v>
      </c>
      <c r="H45" s="71">
        <v>58622</v>
      </c>
      <c r="I45" s="82">
        <v>0.15311842112136742</v>
      </c>
      <c r="J45" s="71">
        <v>382854</v>
      </c>
      <c r="K45" s="70">
        <v>25</v>
      </c>
      <c r="L45" s="71">
        <v>382879</v>
      </c>
    </row>
    <row r="46" spans="1:12" x14ac:dyDescent="0.25">
      <c r="A46" s="100"/>
      <c r="B46" s="78" t="s">
        <v>93</v>
      </c>
      <c r="C46" s="69">
        <v>200</v>
      </c>
      <c r="D46" s="70">
        <v>208</v>
      </c>
      <c r="E46" s="71">
        <v>408</v>
      </c>
      <c r="F46" s="70">
        <v>93</v>
      </c>
      <c r="G46" s="70">
        <v>1</v>
      </c>
      <c r="H46" s="71">
        <v>94</v>
      </c>
      <c r="I46" s="82">
        <v>0.18725099601593626</v>
      </c>
      <c r="J46" s="71">
        <v>502</v>
      </c>
      <c r="K46" s="70">
        <v>0</v>
      </c>
      <c r="L46" s="71">
        <v>502</v>
      </c>
    </row>
    <row r="47" spans="1:12" x14ac:dyDescent="0.25">
      <c r="A47" s="100"/>
      <c r="B47" s="78" t="s">
        <v>94</v>
      </c>
      <c r="C47" s="69">
        <v>35257</v>
      </c>
      <c r="D47" s="70">
        <v>42252</v>
      </c>
      <c r="E47" s="71">
        <v>77509</v>
      </c>
      <c r="F47" s="70">
        <v>20497</v>
      </c>
      <c r="G47" s="70">
        <v>256</v>
      </c>
      <c r="H47" s="71">
        <v>20753</v>
      </c>
      <c r="I47" s="82">
        <v>0.21120066760293907</v>
      </c>
      <c r="J47" s="71">
        <v>98262</v>
      </c>
      <c r="K47" s="70">
        <v>61</v>
      </c>
      <c r="L47" s="71">
        <v>98323</v>
      </c>
    </row>
    <row r="48" spans="1:12" x14ac:dyDescent="0.25">
      <c r="A48" s="100"/>
      <c r="B48" s="78" t="s">
        <v>95</v>
      </c>
      <c r="C48" s="69">
        <v>3882</v>
      </c>
      <c r="D48" s="70">
        <v>5372</v>
      </c>
      <c r="E48" s="71">
        <v>9254</v>
      </c>
      <c r="F48" s="70">
        <v>3569</v>
      </c>
      <c r="G48" s="70">
        <v>70</v>
      </c>
      <c r="H48" s="71">
        <v>3639</v>
      </c>
      <c r="I48" s="82">
        <v>0.28224618009772745</v>
      </c>
      <c r="J48" s="71">
        <v>12893</v>
      </c>
      <c r="K48" s="70">
        <v>6</v>
      </c>
      <c r="L48" s="71">
        <v>12899</v>
      </c>
    </row>
    <row r="49" spans="1:12" x14ac:dyDescent="0.25">
      <c r="A49" s="100"/>
      <c r="B49" s="78" t="s">
        <v>96</v>
      </c>
      <c r="C49" s="69">
        <v>704</v>
      </c>
      <c r="D49" s="70">
        <v>904</v>
      </c>
      <c r="E49" s="71">
        <v>1608</v>
      </c>
      <c r="F49" s="70">
        <v>601</v>
      </c>
      <c r="G49" s="70">
        <v>4</v>
      </c>
      <c r="H49" s="71">
        <v>605</v>
      </c>
      <c r="I49" s="82">
        <v>0.27338454586534117</v>
      </c>
      <c r="J49" s="71">
        <v>2213</v>
      </c>
      <c r="K49" s="70">
        <v>0</v>
      </c>
      <c r="L49" s="71">
        <v>2213</v>
      </c>
    </row>
    <row r="50" spans="1:12" x14ac:dyDescent="0.25">
      <c r="A50" s="100"/>
      <c r="B50" s="78" t="s">
        <v>97</v>
      </c>
      <c r="C50" s="69">
        <v>2220</v>
      </c>
      <c r="D50" s="70">
        <v>1762</v>
      </c>
      <c r="E50" s="71">
        <v>3982</v>
      </c>
      <c r="F50" s="70">
        <v>1167</v>
      </c>
      <c r="G50" s="70">
        <v>75</v>
      </c>
      <c r="H50" s="71">
        <v>1242</v>
      </c>
      <c r="I50" s="82">
        <v>0.23774885145482388</v>
      </c>
      <c r="J50" s="71">
        <v>5224</v>
      </c>
      <c r="K50" s="70">
        <v>1</v>
      </c>
      <c r="L50" s="71">
        <v>5225</v>
      </c>
    </row>
    <row r="51" spans="1:12" x14ac:dyDescent="0.25">
      <c r="A51" s="100"/>
      <c r="B51" s="78" t="s">
        <v>98</v>
      </c>
      <c r="C51" s="69">
        <v>6847</v>
      </c>
      <c r="D51" s="70">
        <v>7320</v>
      </c>
      <c r="E51" s="71">
        <v>14167</v>
      </c>
      <c r="F51" s="70">
        <v>1785</v>
      </c>
      <c r="G51" s="70">
        <v>10</v>
      </c>
      <c r="H51" s="71">
        <v>1795</v>
      </c>
      <c r="I51" s="82">
        <v>0.1124545796266132</v>
      </c>
      <c r="J51" s="71">
        <v>15962</v>
      </c>
      <c r="K51" s="70">
        <v>1</v>
      </c>
      <c r="L51" s="71">
        <v>15963</v>
      </c>
    </row>
    <row r="52" spans="1:12" x14ac:dyDescent="0.25">
      <c r="A52" s="100"/>
      <c r="B52" s="78" t="s">
        <v>99</v>
      </c>
      <c r="C52" s="69">
        <v>905</v>
      </c>
      <c r="D52" s="70">
        <v>758</v>
      </c>
      <c r="E52" s="71">
        <v>1663</v>
      </c>
      <c r="F52" s="70">
        <v>314</v>
      </c>
      <c r="G52" s="70">
        <v>3</v>
      </c>
      <c r="H52" s="71">
        <v>317</v>
      </c>
      <c r="I52" s="82">
        <v>0.1601010101010101</v>
      </c>
      <c r="J52" s="71">
        <v>1980</v>
      </c>
      <c r="K52" s="70">
        <v>3</v>
      </c>
      <c r="L52" s="71">
        <v>1983</v>
      </c>
    </row>
    <row r="53" spans="1:12" x14ac:dyDescent="0.25">
      <c r="B53" s="77" t="s">
        <v>106</v>
      </c>
      <c r="C53" s="80">
        <v>179467</v>
      </c>
      <c r="D53" s="80">
        <v>75134</v>
      </c>
      <c r="E53" s="80">
        <v>254601</v>
      </c>
      <c r="F53" s="80">
        <v>62806</v>
      </c>
      <c r="G53" s="80">
        <v>1009</v>
      </c>
      <c r="H53" s="80">
        <v>63815</v>
      </c>
      <c r="I53" s="83">
        <v>0.20041392392342094</v>
      </c>
      <c r="J53" s="80">
        <v>318416</v>
      </c>
      <c r="K53" s="80">
        <v>84</v>
      </c>
      <c r="L53" s="80">
        <v>318500</v>
      </c>
    </row>
    <row r="54" spans="1:12" x14ac:dyDescent="0.25">
      <c r="A54" s="100" t="s">
        <v>106</v>
      </c>
      <c r="B54" s="78" t="s">
        <v>91</v>
      </c>
      <c r="C54" s="69">
        <v>9846</v>
      </c>
      <c r="D54" s="70">
        <v>747</v>
      </c>
      <c r="E54" s="71">
        <v>10593</v>
      </c>
      <c r="F54" s="70">
        <v>2046</v>
      </c>
      <c r="G54" s="70">
        <v>16</v>
      </c>
      <c r="H54" s="71">
        <v>2062</v>
      </c>
      <c r="I54" s="82">
        <v>0.1629395495851442</v>
      </c>
      <c r="J54" s="71">
        <v>12655</v>
      </c>
      <c r="K54" s="70">
        <v>0</v>
      </c>
      <c r="L54" s="71">
        <v>12655</v>
      </c>
    </row>
    <row r="55" spans="1:12" x14ac:dyDescent="0.25">
      <c r="A55" s="100"/>
      <c r="B55" s="78" t="s">
        <v>92</v>
      </c>
      <c r="C55" s="69">
        <v>134743</v>
      </c>
      <c r="D55" s="70">
        <v>52962</v>
      </c>
      <c r="E55" s="71">
        <v>187705</v>
      </c>
      <c r="F55" s="70">
        <v>41936</v>
      </c>
      <c r="G55" s="70">
        <v>596</v>
      </c>
      <c r="H55" s="71">
        <v>42532</v>
      </c>
      <c r="I55" s="82">
        <v>0.18473138548539114</v>
      </c>
      <c r="J55" s="71">
        <v>230237</v>
      </c>
      <c r="K55" s="70">
        <v>19</v>
      </c>
      <c r="L55" s="71">
        <v>230256</v>
      </c>
    </row>
    <row r="56" spans="1:12" x14ac:dyDescent="0.25">
      <c r="A56" s="100"/>
      <c r="B56" s="78" t="s">
        <v>93</v>
      </c>
      <c r="C56" s="69">
        <v>158</v>
      </c>
      <c r="D56" s="70">
        <v>80</v>
      </c>
      <c r="E56" s="71">
        <v>238</v>
      </c>
      <c r="F56" s="70">
        <v>80</v>
      </c>
      <c r="G56" s="70">
        <v>1</v>
      </c>
      <c r="H56" s="71">
        <v>81</v>
      </c>
      <c r="I56" s="82">
        <v>0.25391849529780564</v>
      </c>
      <c r="J56" s="71">
        <v>319</v>
      </c>
      <c r="K56" s="70">
        <v>0</v>
      </c>
      <c r="L56" s="71">
        <v>319</v>
      </c>
    </row>
    <row r="57" spans="1:12" x14ac:dyDescent="0.25">
      <c r="A57" s="100"/>
      <c r="B57" s="78" t="s">
        <v>94</v>
      </c>
      <c r="C57" s="69">
        <v>24525</v>
      </c>
      <c r="D57" s="70">
        <v>16324</v>
      </c>
      <c r="E57" s="71">
        <v>40849</v>
      </c>
      <c r="F57" s="70">
        <v>13061</v>
      </c>
      <c r="G57" s="70">
        <v>208</v>
      </c>
      <c r="H57" s="71">
        <v>13269</v>
      </c>
      <c r="I57" s="82">
        <v>0.24518644443623194</v>
      </c>
      <c r="J57" s="71">
        <v>54118</v>
      </c>
      <c r="K57" s="70">
        <v>54</v>
      </c>
      <c r="L57" s="71">
        <v>54172</v>
      </c>
    </row>
    <row r="58" spans="1:12" x14ac:dyDescent="0.25">
      <c r="A58" s="100"/>
      <c r="B58" s="78" t="s">
        <v>95</v>
      </c>
      <c r="C58" s="69">
        <v>4481</v>
      </c>
      <c r="D58" s="70">
        <v>2532</v>
      </c>
      <c r="E58" s="71">
        <v>7013</v>
      </c>
      <c r="F58" s="70">
        <v>3030</v>
      </c>
      <c r="G58" s="70">
        <v>56</v>
      </c>
      <c r="H58" s="71">
        <v>3086</v>
      </c>
      <c r="I58" s="82">
        <v>0.30557480938706805</v>
      </c>
      <c r="J58" s="71">
        <v>10099</v>
      </c>
      <c r="K58" s="70">
        <v>9</v>
      </c>
      <c r="L58" s="71">
        <v>10108</v>
      </c>
    </row>
    <row r="59" spans="1:12" x14ac:dyDescent="0.25">
      <c r="A59" s="100"/>
      <c r="B59" s="78" t="s">
        <v>96</v>
      </c>
      <c r="C59" s="69">
        <v>460</v>
      </c>
      <c r="D59" s="70">
        <v>297</v>
      </c>
      <c r="E59" s="71">
        <v>757</v>
      </c>
      <c r="F59" s="70">
        <v>363</v>
      </c>
      <c r="G59" s="70">
        <v>9</v>
      </c>
      <c r="H59" s="71">
        <v>372</v>
      </c>
      <c r="I59" s="82">
        <v>0.32949512843224094</v>
      </c>
      <c r="J59" s="71">
        <v>1129</v>
      </c>
      <c r="K59" s="70">
        <v>0</v>
      </c>
      <c r="L59" s="71">
        <v>1129</v>
      </c>
    </row>
    <row r="60" spans="1:12" x14ac:dyDescent="0.25">
      <c r="A60" s="100"/>
      <c r="B60" s="78" t="s">
        <v>97</v>
      </c>
      <c r="C60" s="69">
        <v>3723</v>
      </c>
      <c r="D60" s="70">
        <v>1496</v>
      </c>
      <c r="E60" s="71">
        <v>5219</v>
      </c>
      <c r="F60" s="70">
        <v>1885</v>
      </c>
      <c r="G60" s="70">
        <v>119</v>
      </c>
      <c r="H60" s="71">
        <v>2004</v>
      </c>
      <c r="I60" s="82">
        <v>0.27744704416447458</v>
      </c>
      <c r="J60" s="71">
        <v>7223</v>
      </c>
      <c r="K60" s="70">
        <v>1</v>
      </c>
      <c r="L60" s="71">
        <v>7224</v>
      </c>
    </row>
    <row r="61" spans="1:12" x14ac:dyDescent="0.25">
      <c r="A61" s="100"/>
      <c r="B61" s="78" t="s">
        <v>98</v>
      </c>
      <c r="C61" s="69">
        <v>944</v>
      </c>
      <c r="D61" s="70">
        <v>477</v>
      </c>
      <c r="E61" s="71">
        <v>1421</v>
      </c>
      <c r="F61" s="70">
        <v>204</v>
      </c>
      <c r="G61" s="70">
        <v>4</v>
      </c>
      <c r="H61" s="71">
        <v>208</v>
      </c>
      <c r="I61" s="82">
        <v>0.12768569674647023</v>
      </c>
      <c r="J61" s="71">
        <v>1629</v>
      </c>
      <c r="K61" s="70">
        <v>0</v>
      </c>
      <c r="L61" s="71">
        <v>1629</v>
      </c>
    </row>
    <row r="62" spans="1:12" x14ac:dyDescent="0.25">
      <c r="A62" s="100"/>
      <c r="B62" s="78" t="s">
        <v>99</v>
      </c>
      <c r="C62" s="69">
        <v>587</v>
      </c>
      <c r="D62" s="70">
        <v>219</v>
      </c>
      <c r="E62" s="71">
        <v>806</v>
      </c>
      <c r="F62" s="70">
        <v>201</v>
      </c>
      <c r="G62" s="70">
        <v>0</v>
      </c>
      <c r="H62" s="71">
        <v>201</v>
      </c>
      <c r="I62" s="82">
        <v>0.19960278053624628</v>
      </c>
      <c r="J62" s="71">
        <v>1007</v>
      </c>
      <c r="K62" s="70">
        <v>1</v>
      </c>
      <c r="L62" s="71">
        <v>1008</v>
      </c>
    </row>
    <row r="63" spans="1:12" x14ac:dyDescent="0.25">
      <c r="B63" s="77" t="s">
        <v>107</v>
      </c>
      <c r="C63" s="80">
        <v>194209</v>
      </c>
      <c r="D63" s="80">
        <v>118052</v>
      </c>
      <c r="E63" s="80">
        <v>312261</v>
      </c>
      <c r="F63" s="80">
        <v>56588</v>
      </c>
      <c r="G63" s="80">
        <v>851</v>
      </c>
      <c r="H63" s="80">
        <v>57439</v>
      </c>
      <c r="I63" s="83">
        <v>0.15536651338923452</v>
      </c>
      <c r="J63" s="80">
        <v>369700</v>
      </c>
      <c r="K63" s="80">
        <v>47</v>
      </c>
      <c r="L63" s="80">
        <v>369747</v>
      </c>
    </row>
    <row r="64" spans="1:12" x14ac:dyDescent="0.25">
      <c r="A64" s="100" t="s">
        <v>107</v>
      </c>
      <c r="B64" s="78" t="s">
        <v>91</v>
      </c>
      <c r="C64" s="69">
        <v>11890</v>
      </c>
      <c r="D64" s="70">
        <v>1954</v>
      </c>
      <c r="E64" s="71">
        <v>13844</v>
      </c>
      <c r="F64" s="70">
        <v>2511</v>
      </c>
      <c r="G64" s="70">
        <v>13</v>
      </c>
      <c r="H64" s="71">
        <v>2524</v>
      </c>
      <c r="I64" s="82">
        <v>0.15420332355816227</v>
      </c>
      <c r="J64" s="71">
        <v>16368</v>
      </c>
      <c r="K64" s="70">
        <v>2</v>
      </c>
      <c r="L64" s="71">
        <v>16370</v>
      </c>
    </row>
    <row r="65" spans="1:12" x14ac:dyDescent="0.25">
      <c r="A65" s="100"/>
      <c r="B65" s="78" t="s">
        <v>92</v>
      </c>
      <c r="C65" s="69">
        <v>133637</v>
      </c>
      <c r="D65" s="70">
        <v>70624</v>
      </c>
      <c r="E65" s="71">
        <v>204261</v>
      </c>
      <c r="F65" s="70">
        <v>33795</v>
      </c>
      <c r="G65" s="70">
        <v>505</v>
      </c>
      <c r="H65" s="71">
        <v>34300</v>
      </c>
      <c r="I65" s="82">
        <v>0.14377874002875574</v>
      </c>
      <c r="J65" s="71">
        <v>238561</v>
      </c>
      <c r="K65" s="70">
        <v>12</v>
      </c>
      <c r="L65" s="71">
        <v>238573</v>
      </c>
    </row>
    <row r="66" spans="1:12" x14ac:dyDescent="0.25">
      <c r="A66" s="100"/>
      <c r="B66" s="78" t="s">
        <v>93</v>
      </c>
      <c r="C66" s="69">
        <v>264</v>
      </c>
      <c r="D66" s="70">
        <v>363</v>
      </c>
      <c r="E66" s="71">
        <v>627</v>
      </c>
      <c r="F66" s="70">
        <v>147</v>
      </c>
      <c r="G66" s="70">
        <v>1</v>
      </c>
      <c r="H66" s="71">
        <v>148</v>
      </c>
      <c r="I66" s="82">
        <v>0.19096774193548388</v>
      </c>
      <c r="J66" s="71">
        <v>775</v>
      </c>
      <c r="K66" s="70">
        <v>0</v>
      </c>
      <c r="L66" s="71">
        <v>775</v>
      </c>
    </row>
    <row r="67" spans="1:12" x14ac:dyDescent="0.25">
      <c r="A67" s="100"/>
      <c r="B67" s="78" t="s">
        <v>94</v>
      </c>
      <c r="C67" s="69">
        <v>29341</v>
      </c>
      <c r="D67" s="70">
        <v>32885</v>
      </c>
      <c r="E67" s="71">
        <v>62226</v>
      </c>
      <c r="F67" s="70">
        <v>14796</v>
      </c>
      <c r="G67" s="70">
        <v>241</v>
      </c>
      <c r="H67" s="71">
        <v>15037</v>
      </c>
      <c r="I67" s="82">
        <v>0.19462096993386227</v>
      </c>
      <c r="J67" s="71">
        <v>77263</v>
      </c>
      <c r="K67" s="70">
        <v>24</v>
      </c>
      <c r="L67" s="71">
        <v>77287</v>
      </c>
    </row>
    <row r="68" spans="1:12" x14ac:dyDescent="0.25">
      <c r="A68" s="100"/>
      <c r="B68" s="78" t="s">
        <v>95</v>
      </c>
      <c r="C68" s="69">
        <v>2484</v>
      </c>
      <c r="D68" s="70">
        <v>2790</v>
      </c>
      <c r="E68" s="71">
        <v>5274</v>
      </c>
      <c r="F68" s="70">
        <v>1712</v>
      </c>
      <c r="G68" s="70">
        <v>35</v>
      </c>
      <c r="H68" s="71">
        <v>1747</v>
      </c>
      <c r="I68" s="82">
        <v>0.24882495371029767</v>
      </c>
      <c r="J68" s="71">
        <v>7021</v>
      </c>
      <c r="K68" s="70">
        <v>7</v>
      </c>
      <c r="L68" s="71">
        <v>7028</v>
      </c>
    </row>
    <row r="69" spans="1:12" x14ac:dyDescent="0.25">
      <c r="A69" s="100"/>
      <c r="B69" s="78" t="s">
        <v>96</v>
      </c>
      <c r="C69" s="69">
        <v>187</v>
      </c>
      <c r="D69" s="70">
        <v>170</v>
      </c>
      <c r="E69" s="71">
        <v>357</v>
      </c>
      <c r="F69" s="70">
        <v>82</v>
      </c>
      <c r="G69" s="70">
        <v>1</v>
      </c>
      <c r="H69" s="71">
        <v>83</v>
      </c>
      <c r="I69" s="82">
        <v>0.18863636363636363</v>
      </c>
      <c r="J69" s="71">
        <v>440</v>
      </c>
      <c r="K69" s="70">
        <v>0</v>
      </c>
      <c r="L69" s="71">
        <v>440</v>
      </c>
    </row>
    <row r="70" spans="1:12" x14ac:dyDescent="0.25">
      <c r="A70" s="100"/>
      <c r="B70" s="78" t="s">
        <v>97</v>
      </c>
      <c r="C70" s="69">
        <v>1712</v>
      </c>
      <c r="D70" s="70">
        <v>966</v>
      </c>
      <c r="E70" s="71">
        <v>2678</v>
      </c>
      <c r="F70" s="70">
        <v>603</v>
      </c>
      <c r="G70" s="70">
        <v>35</v>
      </c>
      <c r="H70" s="71">
        <v>638</v>
      </c>
      <c r="I70" s="82">
        <v>0.19240048250904704</v>
      </c>
      <c r="J70" s="71">
        <v>3316</v>
      </c>
      <c r="K70" s="70">
        <v>0</v>
      </c>
      <c r="L70" s="71">
        <v>3316</v>
      </c>
    </row>
    <row r="71" spans="1:12" x14ac:dyDescent="0.25">
      <c r="A71" s="100"/>
      <c r="B71" s="78" t="s">
        <v>98</v>
      </c>
      <c r="C71" s="69">
        <v>14219</v>
      </c>
      <c r="D71" s="70">
        <v>7863</v>
      </c>
      <c r="E71" s="71">
        <v>22082</v>
      </c>
      <c r="F71" s="70">
        <v>2764</v>
      </c>
      <c r="G71" s="70">
        <v>19</v>
      </c>
      <c r="H71" s="71">
        <v>2783</v>
      </c>
      <c r="I71" s="82">
        <v>0.11192439171526242</v>
      </c>
      <c r="J71" s="71">
        <v>24865</v>
      </c>
      <c r="K71" s="70">
        <v>2</v>
      </c>
      <c r="L71" s="71">
        <v>24867</v>
      </c>
    </row>
    <row r="72" spans="1:12" x14ac:dyDescent="0.25">
      <c r="A72" s="100"/>
      <c r="B72" s="78" t="s">
        <v>99</v>
      </c>
      <c r="C72" s="69">
        <v>475</v>
      </c>
      <c r="D72" s="70">
        <v>437</v>
      </c>
      <c r="E72" s="71">
        <v>912</v>
      </c>
      <c r="F72" s="70">
        <v>178</v>
      </c>
      <c r="G72" s="70">
        <v>1</v>
      </c>
      <c r="H72" s="71">
        <v>179</v>
      </c>
      <c r="I72" s="82">
        <v>0.16406966086159486</v>
      </c>
      <c r="J72" s="71">
        <v>1091</v>
      </c>
      <c r="K72" s="70">
        <v>0</v>
      </c>
      <c r="L72" s="71">
        <v>1091</v>
      </c>
    </row>
    <row r="73" spans="1:12" x14ac:dyDescent="0.25">
      <c r="B73" s="77" t="s">
        <v>108</v>
      </c>
      <c r="C73" s="80">
        <v>503696</v>
      </c>
      <c r="D73" s="80">
        <v>260653</v>
      </c>
      <c r="E73" s="80">
        <v>764349</v>
      </c>
      <c r="F73" s="80">
        <v>190047</v>
      </c>
      <c r="G73" s="80">
        <v>2533</v>
      </c>
      <c r="H73" s="80">
        <v>192580</v>
      </c>
      <c r="I73" s="83">
        <v>0.20124795047490462</v>
      </c>
      <c r="J73" s="80">
        <v>956929</v>
      </c>
      <c r="K73" s="80">
        <v>341</v>
      </c>
      <c r="L73" s="80">
        <v>957270</v>
      </c>
    </row>
    <row r="74" spans="1:12" x14ac:dyDescent="0.25">
      <c r="A74" s="100" t="s">
        <v>108</v>
      </c>
      <c r="B74" s="78" t="s">
        <v>91</v>
      </c>
      <c r="C74" s="69">
        <v>50255</v>
      </c>
      <c r="D74" s="70">
        <v>5547</v>
      </c>
      <c r="E74" s="71">
        <v>55802</v>
      </c>
      <c r="F74" s="70">
        <v>11092</v>
      </c>
      <c r="G74" s="70">
        <v>70</v>
      </c>
      <c r="H74" s="71">
        <v>11162</v>
      </c>
      <c r="I74" s="82">
        <v>0.16668657786273222</v>
      </c>
      <c r="J74" s="71">
        <v>66964</v>
      </c>
      <c r="K74" s="70">
        <v>0</v>
      </c>
      <c r="L74" s="71">
        <v>66964</v>
      </c>
    </row>
    <row r="75" spans="1:12" x14ac:dyDescent="0.25">
      <c r="A75" s="100"/>
      <c r="B75" s="78" t="s">
        <v>92</v>
      </c>
      <c r="C75" s="69">
        <v>377214</v>
      </c>
      <c r="D75" s="70">
        <v>185666</v>
      </c>
      <c r="E75" s="71">
        <v>562880</v>
      </c>
      <c r="F75" s="70">
        <v>127386</v>
      </c>
      <c r="G75" s="70">
        <v>1570</v>
      </c>
      <c r="H75" s="71">
        <v>128956</v>
      </c>
      <c r="I75" s="82">
        <v>0.18639677611457051</v>
      </c>
      <c r="J75" s="71">
        <v>691836</v>
      </c>
      <c r="K75" s="70">
        <v>62</v>
      </c>
      <c r="L75" s="71">
        <v>691898</v>
      </c>
    </row>
    <row r="76" spans="1:12" x14ac:dyDescent="0.25">
      <c r="A76" s="100"/>
      <c r="B76" s="78" t="s">
        <v>93</v>
      </c>
      <c r="C76" s="69">
        <v>366</v>
      </c>
      <c r="D76" s="70">
        <v>311</v>
      </c>
      <c r="E76" s="71">
        <v>677</v>
      </c>
      <c r="F76" s="70">
        <v>254</v>
      </c>
      <c r="G76" s="70">
        <v>0</v>
      </c>
      <c r="H76" s="71">
        <v>254</v>
      </c>
      <c r="I76" s="82">
        <v>0.27282491944146081</v>
      </c>
      <c r="J76" s="71">
        <v>931</v>
      </c>
      <c r="K76" s="70">
        <v>1</v>
      </c>
      <c r="L76" s="71">
        <v>932</v>
      </c>
    </row>
    <row r="77" spans="1:12" x14ac:dyDescent="0.25">
      <c r="A77" s="100"/>
      <c r="B77" s="78" t="s">
        <v>94</v>
      </c>
      <c r="C77" s="69">
        <v>58517</v>
      </c>
      <c r="D77" s="70">
        <v>55200</v>
      </c>
      <c r="E77" s="71">
        <v>113717</v>
      </c>
      <c r="F77" s="70">
        <v>39191</v>
      </c>
      <c r="G77" s="70">
        <v>546</v>
      </c>
      <c r="H77" s="71">
        <v>39737</v>
      </c>
      <c r="I77" s="82">
        <v>0.25895056499015989</v>
      </c>
      <c r="J77" s="71">
        <v>153454</v>
      </c>
      <c r="K77" s="70">
        <v>209</v>
      </c>
      <c r="L77" s="71">
        <v>153663</v>
      </c>
    </row>
    <row r="78" spans="1:12" x14ac:dyDescent="0.25">
      <c r="A78" s="100"/>
      <c r="B78" s="78" t="s">
        <v>95</v>
      </c>
      <c r="C78" s="69">
        <v>6736</v>
      </c>
      <c r="D78" s="70">
        <v>6323</v>
      </c>
      <c r="E78" s="71">
        <v>13059</v>
      </c>
      <c r="F78" s="70">
        <v>6560</v>
      </c>
      <c r="G78" s="70">
        <v>160</v>
      </c>
      <c r="H78" s="71">
        <v>6720</v>
      </c>
      <c r="I78" s="82">
        <v>0.33975428484756559</v>
      </c>
      <c r="J78" s="71">
        <v>19779</v>
      </c>
      <c r="K78" s="70">
        <v>48</v>
      </c>
      <c r="L78" s="71">
        <v>19827</v>
      </c>
    </row>
    <row r="79" spans="1:12" x14ac:dyDescent="0.25">
      <c r="A79" s="100"/>
      <c r="B79" s="78" t="s">
        <v>96</v>
      </c>
      <c r="C79" s="69">
        <v>1521</v>
      </c>
      <c r="D79" s="70">
        <v>1280</v>
      </c>
      <c r="E79" s="71">
        <v>2801</v>
      </c>
      <c r="F79" s="70">
        <v>1110</v>
      </c>
      <c r="G79" s="70">
        <v>4</v>
      </c>
      <c r="H79" s="71">
        <v>1114</v>
      </c>
      <c r="I79" s="82">
        <v>0.28454661558109834</v>
      </c>
      <c r="J79" s="71">
        <v>3915</v>
      </c>
      <c r="K79" s="70">
        <v>3</v>
      </c>
      <c r="L79" s="71">
        <v>3918</v>
      </c>
    </row>
    <row r="80" spans="1:12" x14ac:dyDescent="0.25">
      <c r="A80" s="100"/>
      <c r="B80" s="78" t="s">
        <v>97</v>
      </c>
      <c r="C80" s="69">
        <v>3209</v>
      </c>
      <c r="D80" s="70">
        <v>1826</v>
      </c>
      <c r="E80" s="71">
        <v>5035</v>
      </c>
      <c r="F80" s="70">
        <v>2146</v>
      </c>
      <c r="G80" s="70">
        <v>174</v>
      </c>
      <c r="H80" s="71">
        <v>2320</v>
      </c>
      <c r="I80" s="82">
        <v>0.31543167912984366</v>
      </c>
      <c r="J80" s="71">
        <v>7355</v>
      </c>
      <c r="K80" s="70">
        <v>7</v>
      </c>
      <c r="L80" s="71">
        <v>7362</v>
      </c>
    </row>
    <row r="81" spans="1:12" x14ac:dyDescent="0.25">
      <c r="A81" s="100"/>
      <c r="B81" s="78" t="s">
        <v>98</v>
      </c>
      <c r="C81" s="69">
        <v>4056</v>
      </c>
      <c r="D81" s="70">
        <v>3531</v>
      </c>
      <c r="E81" s="71">
        <v>7587</v>
      </c>
      <c r="F81" s="70">
        <v>1497</v>
      </c>
      <c r="G81" s="70">
        <v>1</v>
      </c>
      <c r="H81" s="71">
        <v>1498</v>
      </c>
      <c r="I81" s="82">
        <v>0.16488717666483213</v>
      </c>
      <c r="J81" s="71">
        <v>9085</v>
      </c>
      <c r="K81" s="70">
        <v>0</v>
      </c>
      <c r="L81" s="71">
        <v>9085</v>
      </c>
    </row>
    <row r="82" spans="1:12" x14ac:dyDescent="0.25">
      <c r="A82" s="100"/>
      <c r="B82" s="78" t="s">
        <v>99</v>
      </c>
      <c r="C82" s="69">
        <v>1822</v>
      </c>
      <c r="D82" s="70">
        <v>969</v>
      </c>
      <c r="E82" s="71">
        <v>2791</v>
      </c>
      <c r="F82" s="70">
        <v>811</v>
      </c>
      <c r="G82" s="70">
        <v>8</v>
      </c>
      <c r="H82" s="71">
        <v>819</v>
      </c>
      <c r="I82" s="82">
        <v>0.22686980609418284</v>
      </c>
      <c r="J82" s="71">
        <v>3610</v>
      </c>
      <c r="K82" s="70">
        <v>11</v>
      </c>
      <c r="L82" s="71">
        <v>3621</v>
      </c>
    </row>
    <row r="83" spans="1:12" x14ac:dyDescent="0.25">
      <c r="B83" s="77" t="s">
        <v>109</v>
      </c>
      <c r="C83" s="80">
        <v>542907</v>
      </c>
      <c r="D83" s="80">
        <v>254489</v>
      </c>
      <c r="E83" s="80">
        <v>797396</v>
      </c>
      <c r="F83" s="80">
        <v>190315</v>
      </c>
      <c r="G83" s="80">
        <v>2917</v>
      </c>
      <c r="H83" s="80">
        <v>193232</v>
      </c>
      <c r="I83" s="83">
        <v>0.19506010328801529</v>
      </c>
      <c r="J83" s="80">
        <v>990628</v>
      </c>
      <c r="K83" s="80">
        <v>139</v>
      </c>
      <c r="L83" s="80">
        <v>990767</v>
      </c>
    </row>
    <row r="84" spans="1:12" x14ac:dyDescent="0.25">
      <c r="A84" s="100" t="s">
        <v>109</v>
      </c>
      <c r="B84" s="78" t="s">
        <v>91</v>
      </c>
      <c r="C84" s="69">
        <v>39445</v>
      </c>
      <c r="D84" s="70">
        <v>5467</v>
      </c>
      <c r="E84" s="71">
        <v>44912</v>
      </c>
      <c r="F84" s="70">
        <v>9823</v>
      </c>
      <c r="G84" s="70">
        <v>82</v>
      </c>
      <c r="H84" s="71">
        <v>9905</v>
      </c>
      <c r="I84" s="82">
        <v>0.18069212105733623</v>
      </c>
      <c r="J84" s="71">
        <v>54817</v>
      </c>
      <c r="K84" s="70">
        <v>2</v>
      </c>
      <c r="L84" s="71">
        <v>54819</v>
      </c>
    </row>
    <row r="85" spans="1:12" x14ac:dyDescent="0.25">
      <c r="A85" s="100"/>
      <c r="B85" s="78" t="s">
        <v>92</v>
      </c>
      <c r="C85" s="69">
        <v>417447</v>
      </c>
      <c r="D85" s="70">
        <v>187983</v>
      </c>
      <c r="E85" s="71">
        <v>605430</v>
      </c>
      <c r="F85" s="70">
        <v>132223</v>
      </c>
      <c r="G85" s="70">
        <v>1752</v>
      </c>
      <c r="H85" s="71">
        <v>133975</v>
      </c>
      <c r="I85" s="82">
        <v>0.18119298625245975</v>
      </c>
      <c r="J85" s="71">
        <v>739405</v>
      </c>
      <c r="K85" s="70">
        <v>41</v>
      </c>
      <c r="L85" s="71">
        <v>739446</v>
      </c>
    </row>
    <row r="86" spans="1:12" x14ac:dyDescent="0.25">
      <c r="A86" s="100"/>
      <c r="B86" s="78" t="s">
        <v>93</v>
      </c>
      <c r="C86" s="69">
        <v>412</v>
      </c>
      <c r="D86" s="70">
        <v>289</v>
      </c>
      <c r="E86" s="71">
        <v>701</v>
      </c>
      <c r="F86" s="70">
        <v>244</v>
      </c>
      <c r="G86" s="70">
        <v>1</v>
      </c>
      <c r="H86" s="71">
        <v>245</v>
      </c>
      <c r="I86" s="82">
        <v>0.25898520084566595</v>
      </c>
      <c r="J86" s="71">
        <v>946</v>
      </c>
      <c r="K86" s="70">
        <v>0</v>
      </c>
      <c r="L86" s="71">
        <v>946</v>
      </c>
    </row>
    <row r="87" spans="1:12" x14ac:dyDescent="0.25">
      <c r="A87" s="100"/>
      <c r="B87" s="78" t="s">
        <v>94</v>
      </c>
      <c r="C87" s="69">
        <v>57332</v>
      </c>
      <c r="D87" s="70">
        <v>44203</v>
      </c>
      <c r="E87" s="71">
        <v>101535</v>
      </c>
      <c r="F87" s="70">
        <v>32203</v>
      </c>
      <c r="G87" s="70">
        <v>484</v>
      </c>
      <c r="H87" s="71">
        <v>32687</v>
      </c>
      <c r="I87" s="82">
        <v>0.24352937670426605</v>
      </c>
      <c r="J87" s="71">
        <v>134222</v>
      </c>
      <c r="K87" s="70">
        <v>78</v>
      </c>
      <c r="L87" s="71">
        <v>134300</v>
      </c>
    </row>
    <row r="88" spans="1:12" x14ac:dyDescent="0.25">
      <c r="A88" s="100"/>
      <c r="B88" s="78" t="s">
        <v>95</v>
      </c>
      <c r="C88" s="69">
        <v>10156</v>
      </c>
      <c r="D88" s="70">
        <v>7099</v>
      </c>
      <c r="E88" s="71">
        <v>17255</v>
      </c>
      <c r="F88" s="70">
        <v>7521</v>
      </c>
      <c r="G88" s="70">
        <v>223</v>
      </c>
      <c r="H88" s="71">
        <v>7744</v>
      </c>
      <c r="I88" s="82">
        <v>0.30977239089563585</v>
      </c>
      <c r="J88" s="71">
        <v>24999</v>
      </c>
      <c r="K88" s="70">
        <v>12</v>
      </c>
      <c r="L88" s="71">
        <v>25011</v>
      </c>
    </row>
    <row r="89" spans="1:12" x14ac:dyDescent="0.25">
      <c r="A89" s="100"/>
      <c r="B89" s="78" t="s">
        <v>96</v>
      </c>
      <c r="C89" s="69">
        <v>1243</v>
      </c>
      <c r="D89" s="70">
        <v>1003</v>
      </c>
      <c r="E89" s="71">
        <v>2246</v>
      </c>
      <c r="F89" s="70">
        <v>1000</v>
      </c>
      <c r="G89" s="70">
        <v>9</v>
      </c>
      <c r="H89" s="71">
        <v>1009</v>
      </c>
      <c r="I89" s="82">
        <v>0.3099846390168971</v>
      </c>
      <c r="J89" s="71">
        <v>3255</v>
      </c>
      <c r="K89" s="70">
        <v>4</v>
      </c>
      <c r="L89" s="71">
        <v>3259</v>
      </c>
    </row>
    <row r="90" spans="1:12" x14ac:dyDescent="0.25">
      <c r="A90" s="100"/>
      <c r="B90" s="78" t="s">
        <v>97</v>
      </c>
      <c r="C90" s="69">
        <v>7405</v>
      </c>
      <c r="D90" s="70">
        <v>4475</v>
      </c>
      <c r="E90" s="71">
        <v>11880</v>
      </c>
      <c r="F90" s="70">
        <v>4550</v>
      </c>
      <c r="G90" s="70">
        <v>352</v>
      </c>
      <c r="H90" s="71">
        <v>4902</v>
      </c>
      <c r="I90" s="82">
        <v>0.29209867715409366</v>
      </c>
      <c r="J90" s="71">
        <v>16782</v>
      </c>
      <c r="K90" s="70">
        <v>1</v>
      </c>
      <c r="L90" s="71">
        <v>16783</v>
      </c>
    </row>
    <row r="91" spans="1:12" x14ac:dyDescent="0.25">
      <c r="A91" s="100"/>
      <c r="B91" s="78" t="s">
        <v>98</v>
      </c>
      <c r="C91" s="69">
        <v>7424</v>
      </c>
      <c r="D91" s="70">
        <v>3098</v>
      </c>
      <c r="E91" s="71">
        <v>10522</v>
      </c>
      <c r="F91" s="70">
        <v>2084</v>
      </c>
      <c r="G91" s="70">
        <v>10</v>
      </c>
      <c r="H91" s="71">
        <v>2094</v>
      </c>
      <c r="I91" s="82">
        <v>0.16597970830691186</v>
      </c>
      <c r="J91" s="71">
        <v>12616</v>
      </c>
      <c r="K91" s="70">
        <v>1</v>
      </c>
      <c r="L91" s="71">
        <v>12617</v>
      </c>
    </row>
    <row r="92" spans="1:12" ht="15.75" thickBot="1" x14ac:dyDescent="0.3">
      <c r="A92" s="100"/>
      <c r="B92" s="78" t="s">
        <v>99</v>
      </c>
      <c r="C92" s="69">
        <v>2043</v>
      </c>
      <c r="D92" s="70">
        <v>872</v>
      </c>
      <c r="E92" s="71">
        <v>2915</v>
      </c>
      <c r="F92" s="70">
        <v>667</v>
      </c>
      <c r="G92" s="70">
        <v>4</v>
      </c>
      <c r="H92" s="71">
        <v>671</v>
      </c>
      <c r="I92" s="82">
        <v>0.18711656441717792</v>
      </c>
      <c r="J92" s="71">
        <v>3586</v>
      </c>
      <c r="K92" s="70">
        <v>0</v>
      </c>
      <c r="L92" s="71">
        <v>3586</v>
      </c>
    </row>
    <row r="93" spans="1:12" ht="15.75" thickTop="1" x14ac:dyDescent="0.25">
      <c r="B93" s="84" t="s">
        <v>264</v>
      </c>
      <c r="C93" s="85">
        <v>2500521</v>
      </c>
      <c r="D93" s="85">
        <v>1296523</v>
      </c>
      <c r="E93" s="85">
        <v>3797044</v>
      </c>
      <c r="F93" s="85">
        <v>863657</v>
      </c>
      <c r="G93" s="85">
        <v>12149</v>
      </c>
      <c r="H93" s="85">
        <v>875806</v>
      </c>
      <c r="I93" s="86">
        <v>0.18742437698620756</v>
      </c>
      <c r="J93" s="85">
        <v>4672850</v>
      </c>
      <c r="K93" s="85">
        <v>964</v>
      </c>
      <c r="L93" s="85">
        <v>4673814</v>
      </c>
    </row>
    <row r="94" spans="1:12" x14ac:dyDescent="0.25">
      <c r="B94" s="78" t="s">
        <v>91</v>
      </c>
      <c r="C94" s="69">
        <v>204064</v>
      </c>
      <c r="D94" s="70">
        <v>25849</v>
      </c>
      <c r="E94" s="71">
        <v>229913</v>
      </c>
      <c r="F94" s="70">
        <v>44976</v>
      </c>
      <c r="G94" s="70">
        <v>313</v>
      </c>
      <c r="H94" s="71">
        <v>45289</v>
      </c>
      <c r="I94" s="82">
        <v>0.16456639123262184</v>
      </c>
      <c r="J94" s="71">
        <v>275202</v>
      </c>
      <c r="K94" s="70">
        <v>5</v>
      </c>
      <c r="L94" s="71">
        <v>275207</v>
      </c>
    </row>
    <row r="95" spans="1:12" x14ac:dyDescent="0.25">
      <c r="B95" s="78" t="s">
        <v>92</v>
      </c>
      <c r="C95" s="69">
        <v>1856485</v>
      </c>
      <c r="D95" s="70">
        <v>891652</v>
      </c>
      <c r="E95" s="71">
        <v>2748137</v>
      </c>
      <c r="F95" s="70">
        <v>572846</v>
      </c>
      <c r="G95" s="70">
        <v>7227</v>
      </c>
      <c r="H95" s="71">
        <v>580073</v>
      </c>
      <c r="I95" s="82">
        <v>0.17428978339708132</v>
      </c>
      <c r="J95" s="71">
        <v>3328210</v>
      </c>
      <c r="K95" s="70">
        <v>218</v>
      </c>
      <c r="L95" s="71">
        <v>3328428</v>
      </c>
    </row>
    <row r="96" spans="1:12" x14ac:dyDescent="0.25">
      <c r="B96" s="78" t="s">
        <v>93</v>
      </c>
      <c r="C96" s="69">
        <v>2005</v>
      </c>
      <c r="D96" s="70">
        <v>1800</v>
      </c>
      <c r="E96" s="71">
        <v>3805</v>
      </c>
      <c r="F96" s="70">
        <v>1160</v>
      </c>
      <c r="G96" s="70">
        <v>10</v>
      </c>
      <c r="H96" s="71">
        <v>1170</v>
      </c>
      <c r="I96" s="82">
        <v>0.23517587939698492</v>
      </c>
      <c r="J96" s="71">
        <v>4975</v>
      </c>
      <c r="K96" s="70">
        <v>1</v>
      </c>
      <c r="L96" s="71">
        <v>4976</v>
      </c>
    </row>
    <row r="97" spans="2:12" x14ac:dyDescent="0.25">
      <c r="B97" s="78" t="s">
        <v>94</v>
      </c>
      <c r="C97" s="69">
        <v>303727</v>
      </c>
      <c r="D97" s="70">
        <v>282995</v>
      </c>
      <c r="E97" s="71">
        <v>586722</v>
      </c>
      <c r="F97" s="70">
        <v>175753</v>
      </c>
      <c r="G97" s="70">
        <v>2470</v>
      </c>
      <c r="H97" s="71">
        <v>178223</v>
      </c>
      <c r="I97" s="82">
        <v>0.23298799260077521</v>
      </c>
      <c r="J97" s="71">
        <v>764945</v>
      </c>
      <c r="K97" s="70">
        <v>600</v>
      </c>
      <c r="L97" s="71">
        <v>765545</v>
      </c>
    </row>
    <row r="98" spans="2:12" x14ac:dyDescent="0.25">
      <c r="B98" s="78" t="s">
        <v>95</v>
      </c>
      <c r="C98" s="69">
        <v>44144</v>
      </c>
      <c r="D98" s="70">
        <v>37062</v>
      </c>
      <c r="E98" s="71">
        <v>81206</v>
      </c>
      <c r="F98" s="70">
        <v>33776</v>
      </c>
      <c r="G98" s="70">
        <v>825</v>
      </c>
      <c r="H98" s="71">
        <v>34601</v>
      </c>
      <c r="I98" s="82">
        <v>0.29878159351334549</v>
      </c>
      <c r="J98" s="71">
        <v>115807</v>
      </c>
      <c r="K98" s="70">
        <v>92</v>
      </c>
      <c r="L98" s="71">
        <v>115899</v>
      </c>
    </row>
    <row r="99" spans="2:12" x14ac:dyDescent="0.25">
      <c r="B99" s="78" t="s">
        <v>96</v>
      </c>
      <c r="C99" s="69">
        <v>5914</v>
      </c>
      <c r="D99" s="70">
        <v>4943</v>
      </c>
      <c r="E99" s="71">
        <v>10857</v>
      </c>
      <c r="F99" s="70">
        <v>4200</v>
      </c>
      <c r="G99" s="70">
        <v>48</v>
      </c>
      <c r="H99" s="71">
        <v>4248</v>
      </c>
      <c r="I99" s="82">
        <v>0.28123138033763656</v>
      </c>
      <c r="J99" s="71">
        <v>15105</v>
      </c>
      <c r="K99" s="70">
        <v>7</v>
      </c>
      <c r="L99" s="71">
        <v>15112</v>
      </c>
    </row>
    <row r="100" spans="2:12" x14ac:dyDescent="0.25">
      <c r="B100" s="78" t="s">
        <v>97</v>
      </c>
      <c r="C100" s="69">
        <v>28885</v>
      </c>
      <c r="D100" s="70">
        <v>16730</v>
      </c>
      <c r="E100" s="71">
        <v>45615</v>
      </c>
      <c r="F100" s="70">
        <v>16244</v>
      </c>
      <c r="G100" s="70">
        <v>1172</v>
      </c>
      <c r="H100" s="71">
        <v>17416</v>
      </c>
      <c r="I100" s="82">
        <v>0.27630848312735001</v>
      </c>
      <c r="J100" s="71">
        <v>63031</v>
      </c>
      <c r="K100" s="70">
        <v>18</v>
      </c>
      <c r="L100" s="71">
        <v>63049</v>
      </c>
    </row>
    <row r="101" spans="2:12" x14ac:dyDescent="0.25">
      <c r="B101" s="78" t="s">
        <v>98</v>
      </c>
      <c r="C101" s="69">
        <v>46809</v>
      </c>
      <c r="D101" s="70">
        <v>30819</v>
      </c>
      <c r="E101" s="71">
        <v>77628</v>
      </c>
      <c r="F101" s="70">
        <v>11619</v>
      </c>
      <c r="G101" s="70">
        <v>60</v>
      </c>
      <c r="H101" s="71">
        <v>11679</v>
      </c>
      <c r="I101" s="82">
        <v>0.13077362356814135</v>
      </c>
      <c r="J101" s="71">
        <v>89307</v>
      </c>
      <c r="K101" s="70">
        <v>4</v>
      </c>
      <c r="L101" s="71">
        <v>89311</v>
      </c>
    </row>
    <row r="102" spans="2:12" x14ac:dyDescent="0.25">
      <c r="B102" s="79" t="s">
        <v>99</v>
      </c>
      <c r="C102" s="96">
        <v>8488</v>
      </c>
      <c r="D102" s="97">
        <v>4673</v>
      </c>
      <c r="E102" s="89">
        <v>13161</v>
      </c>
      <c r="F102" s="97">
        <v>3083</v>
      </c>
      <c r="G102" s="97">
        <v>24</v>
      </c>
      <c r="H102" s="89">
        <v>3107</v>
      </c>
      <c r="I102" s="87">
        <v>0.19098844357019917</v>
      </c>
      <c r="J102" s="89">
        <v>16268</v>
      </c>
      <c r="K102" s="97">
        <v>19</v>
      </c>
      <c r="L102" s="89">
        <v>16287</v>
      </c>
    </row>
    <row r="104" spans="2:12" ht="17.25" x14ac:dyDescent="0.25">
      <c r="B104" s="92" t="s">
        <v>311</v>
      </c>
    </row>
  </sheetData>
  <mergeCells count="3">
    <mergeCell ref="D2:I3"/>
    <mergeCell ref="D4:I4"/>
    <mergeCell ref="C11:L11"/>
  </mergeCells>
  <printOptions horizontalCentered="1"/>
  <pageMargins left="0.78749999999999998" right="0.78749999999999998" top="0.78749999999999998" bottom="0.78749999999999998" header="0.51180555555555496" footer="0.51180555555555496"/>
  <pageSetup paperSize="9" scale="47"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Y95"/>
  <sheetViews>
    <sheetView showGridLines="0" zoomScaleNormal="100" workbookViewId="0">
      <selection activeCell="B8" sqref="B8"/>
    </sheetView>
  </sheetViews>
  <sheetFormatPr baseColWidth="10" defaultColWidth="11.42578125" defaultRowHeight="15" x14ac:dyDescent="0.25"/>
  <cols>
    <col min="1" max="1" width="5.28515625" style="7" customWidth="1"/>
    <col min="2" max="2" width="24.5703125" style="7" customWidth="1"/>
    <col min="3" max="987" width="11.42578125" style="7"/>
  </cols>
  <sheetData>
    <row r="1" spans="2:987" ht="15" customHeight="1" x14ac:dyDescent="0.25">
      <c r="E1" s="88"/>
      <c r="F1" s="88"/>
      <c r="G1" s="88"/>
      <c r="H1" s="88"/>
      <c r="I1" s="88"/>
      <c r="J1" s="88"/>
    </row>
    <row r="2" spans="2:987" ht="15" customHeight="1" x14ac:dyDescent="0.25">
      <c r="E2" s="162" t="s">
        <v>260</v>
      </c>
      <c r="F2" s="162"/>
      <c r="G2" s="162"/>
      <c r="H2" s="162"/>
      <c r="I2" s="162"/>
      <c r="J2" s="162"/>
    </row>
    <row r="3" spans="2:987" ht="15" customHeight="1" x14ac:dyDescent="0.25">
      <c r="E3" s="162"/>
      <c r="F3" s="162"/>
      <c r="G3" s="162"/>
      <c r="H3" s="162"/>
      <c r="I3" s="162"/>
      <c r="J3" s="162"/>
    </row>
    <row r="4" spans="2:987" ht="15" customHeight="1" x14ac:dyDescent="0.25">
      <c r="E4" s="162" t="s">
        <v>259</v>
      </c>
      <c r="F4" s="162"/>
      <c r="G4" s="162"/>
      <c r="H4" s="162"/>
      <c r="I4" s="162"/>
      <c r="J4" s="162"/>
    </row>
    <row r="9" spans="2:987" ht="16.5" customHeight="1" x14ac:dyDescent="0.25">
      <c r="B9" s="74" t="s">
        <v>110</v>
      </c>
      <c r="C9" s="74"/>
      <c r="D9" s="74"/>
      <c r="E9" s="74"/>
      <c r="F9" s="74"/>
      <c r="G9" s="74"/>
      <c r="H9" s="74"/>
      <c r="I9" s="74"/>
      <c r="J9" s="74"/>
      <c r="M9" s="20"/>
    </row>
    <row r="10" spans="2:987" x14ac:dyDescent="0.25">
      <c r="M10" s="20"/>
      <c r="AKT10"/>
      <c r="AKU10"/>
      <c r="AKV10"/>
      <c r="AKW10"/>
      <c r="AKX10"/>
      <c r="AKY10"/>
    </row>
    <row r="11" spans="2:987" x14ac:dyDescent="0.25">
      <c r="M11" s="20"/>
      <c r="AKT11"/>
      <c r="AKU11"/>
      <c r="AKV11"/>
      <c r="AKW11"/>
      <c r="AKX11"/>
      <c r="AKY11"/>
    </row>
    <row r="12" spans="2:987" x14ac:dyDescent="0.25">
      <c r="M12" s="20"/>
      <c r="AKT12"/>
      <c r="AKU12"/>
      <c r="AKV12"/>
      <c r="AKW12"/>
      <c r="AKX12"/>
      <c r="AKY12"/>
    </row>
    <row r="13" spans="2:987" x14ac:dyDescent="0.25">
      <c r="M13" s="20"/>
      <c r="AKT13"/>
      <c r="AKU13"/>
      <c r="AKV13"/>
      <c r="AKW13"/>
      <c r="AKX13"/>
      <c r="AKY13"/>
    </row>
    <row r="14" spans="2:987" x14ac:dyDescent="0.25">
      <c r="M14" s="20"/>
      <c r="AKT14"/>
      <c r="AKU14"/>
      <c r="AKV14"/>
      <c r="AKW14"/>
      <c r="AKX14"/>
      <c r="AKY14"/>
    </row>
    <row r="15" spans="2:987" x14ac:dyDescent="0.25">
      <c r="M15" s="20"/>
      <c r="AKT15"/>
      <c r="AKU15"/>
      <c r="AKV15"/>
      <c r="AKW15"/>
      <c r="AKX15"/>
      <c r="AKY15"/>
    </row>
    <row r="16" spans="2:987" x14ac:dyDescent="0.25">
      <c r="M16" s="20"/>
      <c r="AKT16"/>
      <c r="AKU16"/>
      <c r="AKV16"/>
      <c r="AKW16"/>
      <c r="AKX16"/>
      <c r="AKY16"/>
    </row>
    <row r="17" spans="13:987" x14ac:dyDescent="0.25">
      <c r="M17" s="20"/>
      <c r="AKT17"/>
      <c r="AKU17"/>
      <c r="AKV17"/>
      <c r="AKW17"/>
      <c r="AKX17"/>
      <c r="AKY17"/>
    </row>
    <row r="18" spans="13:987" x14ac:dyDescent="0.25">
      <c r="M18" s="20"/>
      <c r="AKT18"/>
      <c r="AKU18"/>
      <c r="AKV18"/>
      <c r="AKW18"/>
      <c r="AKX18"/>
      <c r="AKY18"/>
    </row>
    <row r="19" spans="13:987" x14ac:dyDescent="0.25">
      <c r="M19" s="20"/>
      <c r="AKT19"/>
      <c r="AKU19"/>
      <c r="AKV19"/>
      <c r="AKW19"/>
      <c r="AKX19"/>
      <c r="AKY19"/>
    </row>
    <row r="20" spans="13:987" x14ac:dyDescent="0.25">
      <c r="M20" s="20"/>
      <c r="AKT20"/>
      <c r="AKU20"/>
      <c r="AKV20"/>
      <c r="AKW20"/>
      <c r="AKX20"/>
      <c r="AKY20"/>
    </row>
    <row r="21" spans="13:987" x14ac:dyDescent="0.25">
      <c r="M21" s="20"/>
      <c r="AKT21"/>
      <c r="AKU21"/>
      <c r="AKV21"/>
      <c r="AKW21"/>
      <c r="AKX21"/>
      <c r="AKY21"/>
    </row>
    <row r="22" spans="13:987" x14ac:dyDescent="0.25">
      <c r="M22" s="20"/>
      <c r="AKT22"/>
      <c r="AKU22"/>
      <c r="AKV22"/>
      <c r="AKW22"/>
      <c r="AKX22"/>
      <c r="AKY22"/>
    </row>
    <row r="23" spans="13:987" x14ac:dyDescent="0.25">
      <c r="M23" s="20"/>
      <c r="AKT23"/>
      <c r="AKU23"/>
      <c r="AKV23"/>
      <c r="AKW23"/>
      <c r="AKX23"/>
      <c r="AKY23"/>
    </row>
    <row r="24" spans="13:987" x14ac:dyDescent="0.25">
      <c r="M24" s="20"/>
      <c r="AKT24"/>
      <c r="AKU24"/>
      <c r="AKV24"/>
      <c r="AKW24"/>
      <c r="AKX24"/>
      <c r="AKY24"/>
    </row>
    <row r="25" spans="13:987" x14ac:dyDescent="0.25">
      <c r="M25" s="20"/>
      <c r="AKT25"/>
      <c r="AKU25"/>
      <c r="AKV25"/>
      <c r="AKW25"/>
      <c r="AKX25"/>
      <c r="AKY25"/>
    </row>
    <row r="26" spans="13:987" x14ac:dyDescent="0.25">
      <c r="M26" s="20"/>
      <c r="AKT26"/>
      <c r="AKU26"/>
      <c r="AKV26"/>
      <c r="AKW26"/>
      <c r="AKX26"/>
      <c r="AKY26"/>
    </row>
    <row r="27" spans="13:987" x14ac:dyDescent="0.25">
      <c r="M27" s="20"/>
      <c r="AKT27"/>
      <c r="AKU27"/>
      <c r="AKV27"/>
      <c r="AKW27"/>
      <c r="AKX27"/>
      <c r="AKY27"/>
    </row>
    <row r="28" spans="13:987" x14ac:dyDescent="0.25">
      <c r="M28" s="20"/>
      <c r="AKT28"/>
      <c r="AKU28"/>
      <c r="AKV28"/>
      <c r="AKW28"/>
      <c r="AKX28"/>
      <c r="AKY28"/>
    </row>
    <row r="29" spans="13:987" x14ac:dyDescent="0.25">
      <c r="M29" s="20"/>
      <c r="AKT29"/>
      <c r="AKU29"/>
      <c r="AKV29"/>
      <c r="AKW29"/>
      <c r="AKX29"/>
      <c r="AKY29"/>
    </row>
    <row r="30" spans="13:987" x14ac:dyDescent="0.25">
      <c r="M30" s="20"/>
      <c r="AKT30"/>
      <c r="AKU30"/>
      <c r="AKV30"/>
      <c r="AKW30"/>
      <c r="AKX30"/>
      <c r="AKY30"/>
    </row>
    <row r="31" spans="13:987" x14ac:dyDescent="0.25">
      <c r="M31" s="20"/>
    </row>
    <row r="32" spans="13:987" x14ac:dyDescent="0.25">
      <c r="M32" s="20"/>
    </row>
    <row r="33" spans="13:13" x14ac:dyDescent="0.25">
      <c r="M33" s="20"/>
    </row>
    <row r="34" spans="13:13" x14ac:dyDescent="0.25">
      <c r="M34" s="20"/>
    </row>
    <row r="35" spans="13:13" x14ac:dyDescent="0.25">
      <c r="M35" s="20"/>
    </row>
    <row r="36" spans="13:13" x14ac:dyDescent="0.25">
      <c r="M36" s="20"/>
    </row>
    <row r="37" spans="13:13" x14ac:dyDescent="0.25">
      <c r="M37" s="20"/>
    </row>
    <row r="38" spans="13:13" x14ac:dyDescent="0.25">
      <c r="M38" s="20"/>
    </row>
    <row r="39" spans="13:13" x14ac:dyDescent="0.25">
      <c r="M39" s="20"/>
    </row>
    <row r="40" spans="13:13" x14ac:dyDescent="0.25">
      <c r="M40" s="20"/>
    </row>
    <row r="41" spans="13:13" x14ac:dyDescent="0.25">
      <c r="M41" s="20"/>
    </row>
    <row r="42" spans="13:13" x14ac:dyDescent="0.25">
      <c r="M42" s="20"/>
    </row>
    <row r="43" spans="13:13" x14ac:dyDescent="0.25">
      <c r="M43" s="20"/>
    </row>
    <row r="44" spans="13:13" x14ac:dyDescent="0.25">
      <c r="M44" s="20"/>
    </row>
    <row r="45" spans="13:13" x14ac:dyDescent="0.25">
      <c r="M45" s="20"/>
    </row>
    <row r="46" spans="13:13" x14ac:dyDescent="0.25">
      <c r="M46" s="20"/>
    </row>
    <row r="47" spans="13:13" x14ac:dyDescent="0.25">
      <c r="M47" s="20"/>
    </row>
    <row r="48" spans="13:13" x14ac:dyDescent="0.25">
      <c r="M48" s="20"/>
    </row>
    <row r="49" spans="13:13" x14ac:dyDescent="0.25">
      <c r="M49" s="20"/>
    </row>
    <row r="50" spans="13:13" x14ac:dyDescent="0.25">
      <c r="M50" s="20"/>
    </row>
    <row r="51" spans="13:13" x14ac:dyDescent="0.25">
      <c r="M51" s="20"/>
    </row>
    <row r="52" spans="13:13" x14ac:dyDescent="0.25">
      <c r="M52" s="20"/>
    </row>
    <row r="53" spans="13:13" x14ac:dyDescent="0.25">
      <c r="M53" s="20"/>
    </row>
    <row r="54" spans="13:13" x14ac:dyDescent="0.25">
      <c r="M54" s="20"/>
    </row>
    <row r="55" spans="13:13" x14ac:dyDescent="0.25">
      <c r="M55" s="20"/>
    </row>
    <row r="56" spans="13:13" x14ac:dyDescent="0.25">
      <c r="M56" s="20"/>
    </row>
    <row r="57" spans="13:13" x14ac:dyDescent="0.25">
      <c r="M57" s="20"/>
    </row>
    <row r="58" spans="13:13" x14ac:dyDescent="0.25">
      <c r="M58" s="20"/>
    </row>
    <row r="59" spans="13:13" x14ac:dyDescent="0.25">
      <c r="M59" s="20"/>
    </row>
    <row r="60" spans="13:13" x14ac:dyDescent="0.25">
      <c r="M60" s="20"/>
    </row>
    <row r="61" spans="13:13" x14ac:dyDescent="0.25">
      <c r="M61" s="20"/>
    </row>
    <row r="62" spans="13:13" x14ac:dyDescent="0.25">
      <c r="M62" s="20"/>
    </row>
    <row r="63" spans="13:13" x14ac:dyDescent="0.25">
      <c r="M63" s="20"/>
    </row>
    <row r="64" spans="13:13" x14ac:dyDescent="0.25">
      <c r="M64" s="20"/>
    </row>
    <row r="65" spans="13:13" x14ac:dyDescent="0.25">
      <c r="M65" s="20"/>
    </row>
    <row r="66" spans="13:13" x14ac:dyDescent="0.25">
      <c r="M66" s="20"/>
    </row>
    <row r="67" spans="13:13" x14ac:dyDescent="0.25">
      <c r="M67" s="20"/>
    </row>
    <row r="68" spans="13:13" x14ac:dyDescent="0.25">
      <c r="M68" s="20"/>
    </row>
    <row r="69" spans="13:13" x14ac:dyDescent="0.25">
      <c r="M69" s="20"/>
    </row>
    <row r="70" spans="13:13" x14ac:dyDescent="0.25">
      <c r="M70" s="20"/>
    </row>
    <row r="71" spans="13:13" x14ac:dyDescent="0.25">
      <c r="M71" s="20"/>
    </row>
    <row r="72" spans="13:13" x14ac:dyDescent="0.25">
      <c r="M72" s="20"/>
    </row>
    <row r="73" spans="13:13" x14ac:dyDescent="0.25">
      <c r="M73" s="20"/>
    </row>
    <row r="74" spans="13:13" x14ac:dyDescent="0.25">
      <c r="M74" s="20"/>
    </row>
    <row r="75" spans="13:13" x14ac:dyDescent="0.25">
      <c r="M75" s="20"/>
    </row>
    <row r="76" spans="13:13" x14ac:dyDescent="0.25">
      <c r="M76" s="20"/>
    </row>
    <row r="77" spans="13:13" x14ac:dyDescent="0.25">
      <c r="M77" s="20"/>
    </row>
    <row r="78" spans="13:13" x14ac:dyDescent="0.25">
      <c r="M78" s="20"/>
    </row>
    <row r="79" spans="13:13" x14ac:dyDescent="0.25">
      <c r="M79" s="20"/>
    </row>
    <row r="80" spans="13:13" x14ac:dyDescent="0.25">
      <c r="M80" s="20"/>
    </row>
    <row r="81" spans="13:13" x14ac:dyDescent="0.25">
      <c r="M81" s="20"/>
    </row>
    <row r="82" spans="13:13" x14ac:dyDescent="0.25">
      <c r="M82" s="20"/>
    </row>
    <row r="83" spans="13:13" x14ac:dyDescent="0.25">
      <c r="M83" s="20"/>
    </row>
    <row r="84" spans="13:13" x14ac:dyDescent="0.25">
      <c r="M84" s="20"/>
    </row>
    <row r="85" spans="13:13" x14ac:dyDescent="0.25">
      <c r="M85" s="20"/>
    </row>
    <row r="86" spans="13:13" x14ac:dyDescent="0.25">
      <c r="M86" s="20"/>
    </row>
    <row r="87" spans="13:13" x14ac:dyDescent="0.25">
      <c r="M87" s="20"/>
    </row>
    <row r="88" spans="13:13" x14ac:dyDescent="0.25">
      <c r="M88" s="20"/>
    </row>
    <row r="89" spans="13:13" x14ac:dyDescent="0.25">
      <c r="M89" s="20"/>
    </row>
    <row r="90" spans="13:13" x14ac:dyDescent="0.25">
      <c r="M90" s="20"/>
    </row>
    <row r="91" spans="13:13" x14ac:dyDescent="0.25">
      <c r="M91" s="20"/>
    </row>
    <row r="92" spans="13:13" x14ac:dyDescent="0.25">
      <c r="M92" s="20"/>
    </row>
    <row r="93" spans="13:13" x14ac:dyDescent="0.25">
      <c r="M93" s="20"/>
    </row>
    <row r="94" spans="13:13" x14ac:dyDescent="0.25">
      <c r="M94" s="20"/>
    </row>
    <row r="95" spans="13:13" x14ac:dyDescent="0.25">
      <c r="M95" s="20"/>
    </row>
  </sheetData>
  <mergeCells count="2">
    <mergeCell ref="E2:J3"/>
    <mergeCell ref="E4:J4"/>
  </mergeCells>
  <printOptions horizontalCentered="1"/>
  <pageMargins left="0.78749999999999998" right="0.78749999999999998" top="0.78749999999999998" bottom="0.78749999999999998"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28"/>
  <sheetViews>
    <sheetView showGridLines="0" zoomScaleNormal="100" workbookViewId="0"/>
  </sheetViews>
  <sheetFormatPr baseColWidth="10" defaultColWidth="11.42578125" defaultRowHeight="15" x14ac:dyDescent="0.25"/>
  <cols>
    <col min="1" max="1" width="5.28515625" style="7" customWidth="1"/>
    <col min="2" max="2" width="24.5703125" style="7" customWidth="1"/>
    <col min="3" max="13" width="11.42578125" style="7"/>
    <col min="14" max="14" width="27.28515625" style="7" customWidth="1"/>
    <col min="15" max="15" width="21.85546875" style="7" customWidth="1"/>
    <col min="16" max="16" width="9" style="7" customWidth="1"/>
    <col min="17" max="17" width="17.28515625" style="7" customWidth="1"/>
    <col min="18" max="18" width="20.85546875" style="7" customWidth="1"/>
    <col min="19" max="19" width="20" style="7" customWidth="1"/>
    <col min="20" max="20" width="10.42578125" style="7" customWidth="1"/>
    <col min="21" max="21" width="28" style="7" customWidth="1"/>
    <col min="22" max="22" width="18" style="7" customWidth="1"/>
    <col min="23" max="1024" width="11.42578125" style="7"/>
  </cols>
  <sheetData>
    <row r="1" spans="2:26" ht="15" customHeight="1" x14ac:dyDescent="0.25">
      <c r="E1" s="88"/>
      <c r="F1" s="88"/>
      <c r="G1" s="88"/>
      <c r="H1" s="88"/>
      <c r="I1" s="88"/>
      <c r="J1" s="88"/>
    </row>
    <row r="2" spans="2:26" ht="15" customHeight="1" x14ac:dyDescent="0.25">
      <c r="E2" s="162" t="s">
        <v>260</v>
      </c>
      <c r="F2" s="162"/>
      <c r="G2" s="162"/>
      <c r="H2" s="162"/>
      <c r="I2" s="162"/>
      <c r="J2" s="162"/>
    </row>
    <row r="3" spans="2:26" ht="15" customHeight="1" x14ac:dyDescent="0.25">
      <c r="E3" s="162"/>
      <c r="F3" s="162"/>
      <c r="G3" s="162"/>
      <c r="H3" s="162"/>
      <c r="I3" s="162"/>
      <c r="J3" s="162"/>
    </row>
    <row r="4" spans="2:26" ht="15" customHeight="1" x14ac:dyDescent="0.25">
      <c r="E4" s="162" t="s">
        <v>259</v>
      </c>
      <c r="F4" s="162"/>
      <c r="G4" s="162"/>
      <c r="H4" s="162"/>
      <c r="I4" s="162"/>
      <c r="J4" s="162"/>
    </row>
    <row r="8" spans="2:26" x14ac:dyDescent="0.25">
      <c r="M8" s="17"/>
      <c r="N8" s="17"/>
      <c r="O8" s="17"/>
      <c r="P8" s="17"/>
      <c r="Q8" s="17"/>
      <c r="R8" s="17"/>
      <c r="S8" s="17"/>
      <c r="T8" s="17"/>
      <c r="U8" s="17"/>
      <c r="V8" s="17"/>
      <c r="W8" s="17"/>
      <c r="X8" s="17"/>
    </row>
    <row r="9" spans="2:26" ht="15.75" x14ac:dyDescent="0.25">
      <c r="B9" s="74" t="s">
        <v>111</v>
      </c>
      <c r="M9" s="17"/>
      <c r="N9" s="20"/>
      <c r="O9" s="20"/>
      <c r="P9" s="20"/>
      <c r="Q9" s="20"/>
      <c r="R9" s="20"/>
      <c r="S9" s="20"/>
      <c r="T9" s="20"/>
      <c r="U9" s="20"/>
      <c r="V9" s="20"/>
      <c r="W9" s="20"/>
      <c r="X9" s="20"/>
      <c r="Y9" s="20"/>
      <c r="Z9" s="20"/>
    </row>
    <row r="10" spans="2:26" x14ac:dyDescent="0.25">
      <c r="M10" s="17"/>
      <c r="N10" s="18"/>
      <c r="O10" s="18"/>
      <c r="P10" s="18"/>
      <c r="Q10" s="18"/>
      <c r="R10" s="18"/>
      <c r="S10" s="18"/>
      <c r="T10" s="18"/>
      <c r="U10" s="18"/>
      <c r="V10" s="18"/>
      <c r="W10" s="18"/>
      <c r="X10" s="20"/>
      <c r="Y10" s="20"/>
      <c r="Z10" s="20"/>
    </row>
    <row r="11" spans="2:26" x14ac:dyDescent="0.25">
      <c r="M11" s="17"/>
      <c r="N11" s="18"/>
      <c r="O11" s="18"/>
      <c r="P11" s="18"/>
      <c r="Q11" s="18"/>
      <c r="R11" s="18"/>
      <c r="S11" s="18"/>
      <c r="T11" s="18"/>
      <c r="U11" s="18"/>
      <c r="V11" s="18"/>
      <c r="W11" s="18"/>
      <c r="X11" s="20"/>
      <c r="Y11" s="20"/>
      <c r="Z11" s="20"/>
    </row>
    <row r="12" spans="2:26" x14ac:dyDescent="0.25">
      <c r="M12" s="17"/>
      <c r="N12" s="20"/>
      <c r="O12" s="20"/>
      <c r="P12" s="20"/>
      <c r="Q12" s="20"/>
      <c r="R12" s="20"/>
      <c r="S12" s="20"/>
      <c r="T12" s="20"/>
      <c r="U12" s="20"/>
      <c r="V12" s="20"/>
      <c r="W12" s="20"/>
      <c r="X12" s="20"/>
      <c r="Y12" s="20"/>
      <c r="Z12" s="20"/>
    </row>
    <row r="13" spans="2:26" x14ac:dyDescent="0.25">
      <c r="M13" s="17"/>
      <c r="N13" s="20"/>
      <c r="O13" s="20"/>
      <c r="P13" s="20"/>
      <c r="Q13" s="20"/>
      <c r="R13" s="20"/>
      <c r="S13" s="20"/>
      <c r="T13" s="20"/>
      <c r="U13" s="20"/>
      <c r="V13" s="20"/>
      <c r="W13" s="20"/>
      <c r="X13" s="20"/>
      <c r="Y13" s="20"/>
      <c r="Z13" s="20"/>
    </row>
    <row r="14" spans="2:26" x14ac:dyDescent="0.25">
      <c r="M14" s="17"/>
      <c r="N14" s="20"/>
      <c r="O14" s="20"/>
      <c r="P14" s="20"/>
      <c r="Q14" s="20"/>
      <c r="R14" s="20"/>
      <c r="S14" s="20"/>
      <c r="T14" s="20"/>
      <c r="U14" s="20"/>
      <c r="V14" s="20"/>
      <c r="W14" s="20"/>
      <c r="X14" s="20"/>
      <c r="Y14" s="20"/>
      <c r="Z14" s="20"/>
    </row>
    <row r="15" spans="2:26" x14ac:dyDescent="0.25">
      <c r="M15" s="17"/>
      <c r="N15" s="20"/>
      <c r="O15" s="20"/>
      <c r="P15" s="20"/>
      <c r="Q15" s="20"/>
      <c r="R15" s="20"/>
      <c r="S15" s="20"/>
      <c r="T15" s="20"/>
      <c r="U15" s="20"/>
      <c r="V15" s="20"/>
      <c r="W15" s="20"/>
      <c r="X15" s="20"/>
      <c r="Y15" s="20"/>
      <c r="Z15" s="20"/>
    </row>
    <row r="16" spans="2:26" x14ac:dyDescent="0.25">
      <c r="M16" s="17"/>
      <c r="N16" s="20"/>
      <c r="O16" s="21"/>
      <c r="P16" s="21"/>
      <c r="Q16" s="21"/>
      <c r="R16" s="21"/>
      <c r="S16" s="21"/>
      <c r="T16" s="21"/>
      <c r="U16" s="21"/>
      <c r="V16" s="21"/>
      <c r="W16" s="21"/>
      <c r="X16" s="20"/>
      <c r="Y16" s="20"/>
      <c r="Z16" s="20"/>
    </row>
    <row r="17" spans="13:26" x14ac:dyDescent="0.25">
      <c r="M17" s="17"/>
      <c r="N17" s="20"/>
      <c r="O17" s="21"/>
      <c r="P17" s="21"/>
      <c r="Q17" s="21"/>
      <c r="R17" s="21"/>
      <c r="S17" s="21"/>
      <c r="T17" s="21"/>
      <c r="U17" s="21"/>
      <c r="V17" s="21"/>
      <c r="W17" s="21"/>
      <c r="X17" s="20"/>
      <c r="Y17" s="20"/>
      <c r="Z17" s="20"/>
    </row>
    <row r="18" spans="13:26" x14ac:dyDescent="0.25">
      <c r="M18" s="17"/>
      <c r="N18" s="20"/>
      <c r="O18" s="21"/>
      <c r="P18" s="21"/>
      <c r="Q18" s="21"/>
      <c r="R18" s="21"/>
      <c r="S18" s="21"/>
      <c r="T18" s="21"/>
      <c r="U18" s="21"/>
      <c r="V18" s="21"/>
      <c r="W18" s="21"/>
      <c r="X18" s="20"/>
      <c r="Y18" s="20"/>
      <c r="Z18" s="20"/>
    </row>
    <row r="19" spans="13:26" x14ac:dyDescent="0.25">
      <c r="M19" s="17"/>
      <c r="N19" s="20"/>
      <c r="O19" s="21"/>
      <c r="P19" s="21"/>
      <c r="Q19" s="21"/>
      <c r="R19" s="21"/>
      <c r="S19" s="21"/>
      <c r="T19" s="21"/>
      <c r="U19" s="21"/>
      <c r="V19" s="21"/>
      <c r="W19" s="21"/>
      <c r="X19" s="20"/>
      <c r="Y19" s="20"/>
      <c r="Z19" s="20"/>
    </row>
    <row r="20" spans="13:26" x14ac:dyDescent="0.25">
      <c r="M20" s="17"/>
      <c r="N20" s="20"/>
      <c r="O20" s="21"/>
      <c r="P20" s="21"/>
      <c r="Q20" s="21"/>
      <c r="R20" s="21"/>
      <c r="S20" s="21"/>
      <c r="T20" s="21"/>
      <c r="U20" s="21"/>
      <c r="V20" s="21"/>
      <c r="W20" s="21"/>
      <c r="X20" s="20"/>
      <c r="Y20" s="20"/>
      <c r="Z20" s="20"/>
    </row>
    <row r="21" spans="13:26" x14ac:dyDescent="0.25">
      <c r="M21" s="17"/>
      <c r="N21" s="20"/>
      <c r="O21" s="21"/>
      <c r="P21" s="21"/>
      <c r="Q21" s="21"/>
      <c r="R21" s="21"/>
      <c r="S21" s="21"/>
      <c r="T21" s="21"/>
      <c r="U21" s="21"/>
      <c r="V21" s="21"/>
      <c r="W21" s="21"/>
      <c r="X21" s="20"/>
      <c r="Y21" s="20"/>
      <c r="Z21" s="20"/>
    </row>
    <row r="22" spans="13:26" x14ac:dyDescent="0.25">
      <c r="M22" s="17"/>
      <c r="N22" s="20"/>
      <c r="O22" s="21"/>
      <c r="P22" s="21"/>
      <c r="Q22" s="21"/>
      <c r="R22" s="21"/>
      <c r="S22" s="21"/>
      <c r="T22" s="21"/>
      <c r="U22" s="21"/>
      <c r="V22" s="21"/>
      <c r="W22" s="21"/>
      <c r="X22" s="20"/>
      <c r="Y22" s="20"/>
      <c r="Z22" s="20"/>
    </row>
    <row r="23" spans="13:26" x14ac:dyDescent="0.25">
      <c r="M23" s="17"/>
      <c r="N23" s="20"/>
      <c r="O23" s="21"/>
      <c r="P23" s="21"/>
      <c r="Q23" s="21"/>
      <c r="R23" s="21"/>
      <c r="S23" s="21"/>
      <c r="T23" s="21"/>
      <c r="U23" s="21"/>
      <c r="V23" s="21"/>
      <c r="W23" s="21"/>
      <c r="X23" s="20"/>
      <c r="Y23" s="20"/>
      <c r="Z23" s="20"/>
    </row>
    <row r="24" spans="13:26" x14ac:dyDescent="0.25">
      <c r="M24" s="17"/>
      <c r="N24" s="20"/>
      <c r="O24" s="20"/>
      <c r="P24" s="20"/>
      <c r="Q24" s="20"/>
      <c r="R24" s="20"/>
      <c r="S24" s="20"/>
      <c r="T24" s="20"/>
      <c r="U24" s="20"/>
      <c r="V24" s="20"/>
      <c r="W24" s="20"/>
      <c r="X24" s="20"/>
      <c r="Y24" s="20"/>
      <c r="Z24" s="20"/>
    </row>
    <row r="25" spans="13:26" x14ac:dyDescent="0.25">
      <c r="M25" s="17"/>
      <c r="N25" s="20"/>
      <c r="O25" s="20"/>
      <c r="P25" s="20"/>
      <c r="Q25" s="20"/>
      <c r="R25" s="20"/>
      <c r="S25" s="20"/>
      <c r="T25" s="20"/>
      <c r="U25" s="20"/>
      <c r="V25" s="20"/>
      <c r="W25" s="20"/>
      <c r="X25" s="20"/>
      <c r="Y25" s="20"/>
      <c r="Z25" s="20"/>
    </row>
    <row r="26" spans="13:26" x14ac:dyDescent="0.25">
      <c r="M26" s="17"/>
      <c r="N26" s="20"/>
      <c r="O26" s="20"/>
      <c r="P26" s="20"/>
      <c r="Q26" s="20"/>
      <c r="R26" s="20"/>
      <c r="S26" s="20"/>
      <c r="T26" s="20"/>
      <c r="U26" s="20"/>
      <c r="V26" s="20"/>
      <c r="W26" s="20"/>
      <c r="X26" s="20"/>
      <c r="Y26" s="20"/>
      <c r="Z26" s="20"/>
    </row>
    <row r="27" spans="13:26" x14ac:dyDescent="0.25">
      <c r="M27" s="17"/>
      <c r="N27" s="20"/>
      <c r="O27" s="20"/>
      <c r="P27" s="20"/>
      <c r="Q27" s="20"/>
      <c r="R27" s="20"/>
      <c r="S27" s="20"/>
      <c r="T27" s="20"/>
      <c r="U27" s="20"/>
      <c r="V27" s="20"/>
      <c r="W27" s="20"/>
      <c r="X27" s="20"/>
      <c r="Y27" s="20"/>
      <c r="Z27" s="20"/>
    </row>
    <row r="28" spans="13:26" x14ac:dyDescent="0.25">
      <c r="M28" s="17"/>
      <c r="N28" s="18"/>
      <c r="O28" s="18"/>
      <c r="P28" s="18"/>
      <c r="Q28" s="18"/>
      <c r="R28" s="18"/>
      <c r="S28" s="18"/>
      <c r="T28" s="18"/>
      <c r="U28" s="18"/>
      <c r="V28" s="18"/>
      <c r="W28" s="18"/>
      <c r="X28" s="17"/>
    </row>
  </sheetData>
  <mergeCells count="2">
    <mergeCell ref="E2:J3"/>
    <mergeCell ref="E4:J4"/>
  </mergeCells>
  <printOptions horizontalCentered="1"/>
  <pageMargins left="0.78749999999999998" right="0.78749999999999998" top="0.78749999999999998" bottom="0.78749999999999998" header="0.51180555555555496" footer="0.51180555555555496"/>
  <pageSetup paperSize="9" firstPageNumber="0" orientation="portrait" horizontalDpi="300" verticalDpi="300"/>
  <colBreaks count="1" manualBreakCount="1">
    <brk id="13" max="1048575" man="1"/>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31</vt:i4>
      </vt:variant>
    </vt:vector>
  </HeadingPairs>
  <TitlesOfParts>
    <vt:vector size="60" baseType="lpstr">
      <vt:lpstr>Portada</vt:lpstr>
      <vt:lpstr>Indice</vt:lpstr>
      <vt:lpstr>Introducción</vt:lpstr>
      <vt:lpstr>T.1</vt:lpstr>
      <vt:lpstr>G.1 y G.2</vt:lpstr>
      <vt:lpstr>T.2 y G3</vt:lpstr>
      <vt:lpstr>T.3</vt:lpstr>
      <vt:lpstr>G.4</vt:lpstr>
      <vt:lpstr>G.5</vt:lpstr>
      <vt:lpstr>T.4.1</vt:lpstr>
      <vt:lpstr>T.4.2</vt:lpstr>
      <vt:lpstr>T.4.3</vt:lpstr>
      <vt:lpstr>T.4.4</vt:lpstr>
      <vt:lpstr>T.4.5</vt:lpstr>
      <vt:lpstr>T.4.6</vt:lpstr>
      <vt:lpstr>T.4.7</vt:lpstr>
      <vt:lpstr>T.4.8</vt:lpstr>
      <vt:lpstr>T.4.9</vt:lpstr>
      <vt:lpstr>G.6</vt:lpstr>
      <vt:lpstr>T.5</vt:lpstr>
      <vt:lpstr>T.6</vt:lpstr>
      <vt:lpstr>T.7</vt:lpstr>
      <vt:lpstr>T.8</vt:lpstr>
      <vt:lpstr>G.8</vt:lpstr>
      <vt:lpstr>T.9</vt:lpstr>
      <vt:lpstr>G.9 Y G.10</vt:lpstr>
      <vt:lpstr>T.10</vt:lpstr>
      <vt:lpstr>T.11</vt:lpstr>
      <vt:lpstr>G.11</vt:lpstr>
      <vt:lpstr>'G.1 y G.2'!Área_de_impresión</vt:lpstr>
      <vt:lpstr>G.11!Área_de_impresión</vt:lpstr>
      <vt:lpstr>G.4!Área_de_impresión</vt:lpstr>
      <vt:lpstr>G.5!Área_de_impresión</vt:lpstr>
      <vt:lpstr>G.6!Área_de_impresión</vt:lpstr>
      <vt:lpstr>G.8!Área_de_impresión</vt:lpstr>
      <vt:lpstr>'G.9 Y G.10'!Área_de_impresión</vt:lpstr>
      <vt:lpstr>Indice!Área_de_impresión</vt:lpstr>
      <vt:lpstr>Introducción!Área_de_impresión</vt:lpstr>
      <vt:lpstr>Portada!Área_de_impresión</vt:lpstr>
      <vt:lpstr>T.1!Área_de_impresión</vt:lpstr>
      <vt:lpstr>T.10!Área_de_impresión</vt:lpstr>
      <vt:lpstr>T.11!Área_de_impresión</vt:lpstr>
      <vt:lpstr>'T.2 y G3'!Área_de_impresión</vt:lpstr>
      <vt:lpstr>T.3!Área_de_impresión</vt:lpstr>
      <vt:lpstr>T.4.1!Área_de_impresión</vt:lpstr>
      <vt:lpstr>T.4.2!Área_de_impresión</vt:lpstr>
      <vt:lpstr>T.4.3!Área_de_impresión</vt:lpstr>
      <vt:lpstr>T.4.4!Área_de_impresión</vt:lpstr>
      <vt:lpstr>T.4.5!Área_de_impresión</vt:lpstr>
      <vt:lpstr>T.4.6!Área_de_impresión</vt:lpstr>
      <vt:lpstr>T.4.7!Área_de_impresión</vt:lpstr>
      <vt:lpstr>T.4.8!Área_de_impresión</vt:lpstr>
      <vt:lpstr>T.4.9!Área_de_impresión</vt:lpstr>
      <vt:lpstr>T.5!Área_de_impresión</vt:lpstr>
      <vt:lpstr>T.6!Área_de_impresión</vt:lpstr>
      <vt:lpstr>T.7!Área_de_impresión</vt:lpstr>
      <vt:lpstr>T.9!Área_de_impresión</vt:lpstr>
      <vt:lpstr>T.11!Títulos_a_imprimir</vt:lpstr>
      <vt:lpstr>T.3!Títulos_a_imprimir</vt:lpstr>
      <vt:lpstr>T.8!Títulos_a_imprimir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2023-05-24T06:20:52Z</dcterms:created>
  <dcterms:modified xsi:type="dcterms:W3CDTF">2023-05-26T08:21:08Z</dcterms:modified>
  <dc:language/>
</cp:coreProperties>
</file>