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M:\DirecciónGerencia\DirecciónDeProyectos\EstudiosTecnológicos_Prospectiva\2 Productos de indicadores\Informes Periódicos anuales\Informe Indicadores PAIDI 2020\"/>
    </mc:Choice>
  </mc:AlternateContent>
  <xr:revisionPtr revIDLastSave="0" documentId="13_ncr:1_{3B6004AC-03A7-42FD-A76D-2BF6B2CC77F8}" xr6:coauthVersionLast="47" xr6:coauthVersionMax="47" xr10:uidLastSave="{00000000-0000-0000-0000-000000000000}"/>
  <bookViews>
    <workbookView xWindow="45" yWindow="6825" windowWidth="14280" windowHeight="9810" tabRatio="890" firstSheet="73" activeTab="86" xr2:uid="{00000000-000D-0000-FFFF-FFFF00000000}"/>
  </bookViews>
  <sheets>
    <sheet name="Indice" sheetId="4" r:id="rId1"/>
    <sheet name="1.1" sheetId="44" r:id="rId2"/>
    <sheet name="1.2" sheetId="1" r:id="rId3"/>
    <sheet name="1.3" sheetId="29" r:id="rId4"/>
    <sheet name="1.4" sheetId="31" r:id="rId5"/>
    <sheet name="1.5" sheetId="2" r:id="rId6"/>
    <sheet name="1.6" sheetId="38" r:id="rId7"/>
    <sheet name="1.7" sheetId="45" r:id="rId8"/>
    <sheet name="1.8" sheetId="46" r:id="rId9"/>
    <sheet name="1.9" sheetId="47" r:id="rId10"/>
    <sheet name="1.10" sheetId="48" r:id="rId11"/>
    <sheet name="1.11" sheetId="49" r:id="rId12"/>
    <sheet name="1.12" sheetId="50" r:id="rId13"/>
    <sheet name="2.1" sheetId="32" r:id="rId14"/>
    <sheet name="2.2" sheetId="34" r:id="rId15"/>
    <sheet name="2.3" sheetId="39" r:id="rId16"/>
    <sheet name="2.4" sheetId="40" r:id="rId17"/>
    <sheet name="2.5" sheetId="3" r:id="rId18"/>
    <sheet name="2.6" sheetId="5" r:id="rId19"/>
    <sheet name="2.7" sheetId="10" r:id="rId20"/>
    <sheet name="2.8" sheetId="7" r:id="rId21"/>
    <sheet name="3.1" sheetId="15" r:id="rId22"/>
    <sheet name="3.2" sheetId="17" r:id="rId23"/>
    <sheet name="3.3" sheetId="18" r:id="rId24"/>
    <sheet name="3.4" sheetId="19" r:id="rId25"/>
    <sheet name="3.5" sheetId="16" r:id="rId26"/>
    <sheet name="3.6" sheetId="24" r:id="rId27"/>
    <sheet name="3.7" sheetId="21" r:id="rId28"/>
    <sheet name="3.8" sheetId="20" r:id="rId29"/>
    <sheet name="3.9" sheetId="23" r:id="rId30"/>
    <sheet name="3.10" sheetId="22" r:id="rId31"/>
    <sheet name="3.11" sheetId="51" r:id="rId32"/>
    <sheet name="3.12" sheetId="52" r:id="rId33"/>
    <sheet name="4.1" sheetId="42" r:id="rId34"/>
    <sheet name="4.2" sheetId="26" r:id="rId35"/>
    <sheet name="4.3" sheetId="43" r:id="rId36"/>
    <sheet name="4.4" sheetId="27" r:id="rId37"/>
    <sheet name="4.5" sheetId="28" r:id="rId38"/>
    <sheet name="4.6" sheetId="53" r:id="rId39"/>
    <sheet name="4.7" sheetId="54" r:id="rId40"/>
    <sheet name="4.8" sheetId="55" r:id="rId41"/>
    <sheet name="4.9" sheetId="56" r:id="rId42"/>
    <sheet name="4.10" sheetId="57" r:id="rId43"/>
    <sheet name="4.11" sheetId="58" r:id="rId44"/>
    <sheet name="4.12" sheetId="59" r:id="rId45"/>
    <sheet name="4.13" sheetId="60" r:id="rId46"/>
    <sheet name="4.14" sheetId="61" r:id="rId47"/>
    <sheet name="5.1" sheetId="62" r:id="rId48"/>
    <sheet name="5.2" sheetId="63" r:id="rId49"/>
    <sheet name="5.3" sheetId="64" r:id="rId50"/>
    <sheet name="5.4" sheetId="65" r:id="rId51"/>
    <sheet name="5.5" sheetId="66" r:id="rId52"/>
    <sheet name="5.6" sheetId="67" r:id="rId53"/>
    <sheet name="5.7" sheetId="68" r:id="rId54"/>
    <sheet name="6.1" sheetId="69" r:id="rId55"/>
    <sheet name="6.2" sheetId="70" r:id="rId56"/>
    <sheet name="6.3" sheetId="71" r:id="rId57"/>
    <sheet name="6.4" sheetId="72" r:id="rId58"/>
    <sheet name="6.5" sheetId="73" r:id="rId59"/>
    <sheet name="6.6" sheetId="74" r:id="rId60"/>
    <sheet name="6.7" sheetId="75" r:id="rId61"/>
    <sheet name="6.8" sheetId="76" r:id="rId62"/>
    <sheet name="6.9" sheetId="77" r:id="rId63"/>
    <sheet name="6.10" sheetId="78" r:id="rId64"/>
    <sheet name="6.11" sheetId="79" r:id="rId65"/>
    <sheet name="7.1" sheetId="80" r:id="rId66"/>
    <sheet name="7.2" sheetId="81" r:id="rId67"/>
    <sheet name="7.3" sheetId="82" r:id="rId68"/>
    <sheet name="7.4" sheetId="83" r:id="rId69"/>
    <sheet name="7.5" sheetId="84" r:id="rId70"/>
    <sheet name="7.6" sheetId="85" r:id="rId71"/>
    <sheet name="7.7" sheetId="86" r:id="rId72"/>
    <sheet name="7.8" sheetId="87" r:id="rId73"/>
    <sheet name="7.9" sheetId="88" r:id="rId74"/>
    <sheet name="7.10" sheetId="89" r:id="rId75"/>
    <sheet name="7.11" sheetId="90" r:id="rId76"/>
    <sheet name="7.12" sheetId="91" r:id="rId77"/>
    <sheet name="7.13" sheetId="92" r:id="rId78"/>
    <sheet name="7.14" sheetId="93" r:id="rId79"/>
    <sheet name="7.15" sheetId="94" r:id="rId80"/>
    <sheet name="7.16" sheetId="95" r:id="rId81"/>
    <sheet name="7.17" sheetId="96" r:id="rId82"/>
    <sheet name="8.1" sheetId="97" r:id="rId83"/>
    <sheet name="8.2" sheetId="98" r:id="rId84"/>
    <sheet name="8.3" sheetId="99" r:id="rId85"/>
    <sheet name="8.4" sheetId="100" r:id="rId86"/>
    <sheet name="8.5" sheetId="101" r:id="rId8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0" l="1"/>
</calcChain>
</file>

<file path=xl/sharedStrings.xml><?xml version="1.0" encoding="utf-8"?>
<sst xmlns="http://schemas.openxmlformats.org/spreadsheetml/2006/main" count="897" uniqueCount="259">
  <si>
    <t>Hombre</t>
  </si>
  <si>
    <t>Mujer</t>
  </si>
  <si>
    <t>-</t>
  </si>
  <si>
    <t>Año</t>
  </si>
  <si>
    <t>AGR</t>
  </si>
  <si>
    <t>CTS</t>
  </si>
  <si>
    <t>FQM</t>
  </si>
  <si>
    <t>HUM</t>
  </si>
  <si>
    <t>RNM</t>
  </si>
  <si>
    <t>SEJ</t>
  </si>
  <si>
    <t>TEP</t>
  </si>
  <si>
    <t>TIC</t>
  </si>
  <si>
    <t>BIO</t>
  </si>
  <si>
    <t>Unidad: miles de personas</t>
  </si>
  <si>
    <t>Fuente: MECD y elaboración propia</t>
  </si>
  <si>
    <t>Fuente: SGUIT-SICA y elaboración propia</t>
  </si>
  <si>
    <t>Fuente: SGUIT y elaboración propia</t>
  </si>
  <si>
    <t>INDICADORES DE CONTEXTO SOCIO-ECONÓMICO</t>
  </si>
  <si>
    <t>INDICADORES DE GÉNERO</t>
  </si>
  <si>
    <t>PIB pm</t>
  </si>
  <si>
    <t>Unidad: Millones de euros</t>
  </si>
  <si>
    <t xml:space="preserve">Notas: (P) Estimación provisional            
</t>
  </si>
  <si>
    <t xml:space="preserve">(A) Estimación avance </t>
  </si>
  <si>
    <t xml:space="preserve">Desde el año 1995 hasta 2000: PIBpm base 1995 </t>
  </si>
  <si>
    <t xml:space="preserve">Desde el año 2000 hasta 2008: PIBpm base 2000 </t>
  </si>
  <si>
    <t xml:space="preserve">Desde el año 2008 hasta 2010: PIBpm base 2008 </t>
  </si>
  <si>
    <t>Sector público</t>
  </si>
  <si>
    <t>Sector privado</t>
  </si>
  <si>
    <t>Unidad: miles de euros</t>
  </si>
  <si>
    <t>Fuente: Contabilidad regional de España - INE y elaboración propia</t>
  </si>
  <si>
    <t>Fuente: Cifras de población - INE y elaboración propia</t>
  </si>
  <si>
    <t>Fuente: Encuesta de población activa - IECA y elaboración propia</t>
  </si>
  <si>
    <t>Fuente: Estadísticas sobre actividades de I+D - IECA y elaboración propia</t>
  </si>
  <si>
    <t>Fuente: Cifras de población -INE, Estadísticas de tesis - MECD y elaboración propia</t>
  </si>
  <si>
    <t>Unidad: %</t>
  </si>
  <si>
    <r>
      <t xml:space="preserve">Unidad: </t>
    </r>
    <r>
      <rPr>
        <sz val="11"/>
        <color theme="1"/>
        <rFont val="Calibri"/>
        <family val="2"/>
      </rPr>
      <t>‰</t>
    </r>
  </si>
  <si>
    <t>%</t>
  </si>
  <si>
    <t>Ratio</t>
  </si>
  <si>
    <t>Unidad: Ratio</t>
  </si>
  <si>
    <r>
      <t xml:space="preserve">Unidad: </t>
    </r>
    <r>
      <rPr>
        <sz val="11"/>
        <color theme="1"/>
        <rFont val="Calibri"/>
        <family val="2"/>
        <scheme val="minor"/>
      </rPr>
      <t>%</t>
    </r>
  </si>
  <si>
    <t>Unidad: número de personas</t>
  </si>
  <si>
    <t>Fuente: INE y elaboración propia</t>
  </si>
  <si>
    <t>Unidad: número de personas en EJC</t>
  </si>
  <si>
    <t>Unidad: número de personas
                 -: Datos no disponibles</t>
  </si>
  <si>
    <t>Grupos</t>
  </si>
  <si>
    <t>Proyectos</t>
  </si>
  <si>
    <t>Unidad: %
                 -: Datos no disponibles</t>
  </si>
  <si>
    <t>INDICADORES DE SEGUIMIENTO DE LOS OBJETIVOS GENERALES DEL PAIDI 20210</t>
  </si>
  <si>
    <t>Objetivo general 1</t>
  </si>
  <si>
    <t>Unidad: Número de grupos</t>
  </si>
  <si>
    <t>Unidad: Número de grupos
                 -: Dato no disponible</t>
  </si>
  <si>
    <t>Fuente: SGUITy elaboración propia</t>
  </si>
  <si>
    <t>Unidad: Número de proyectos
                 -: Dato no disponible</t>
  </si>
  <si>
    <t>Financiación</t>
  </si>
  <si>
    <t>Tesis</t>
  </si>
  <si>
    <t>Nota: En 2016 ha aumentado en el número de tesis leídas motivada por la proximidad de la extinción de regulaciones de doctorado anteriores al Real Decreto 99/2011. Los estudiantes de doctorado matriculados conforme a anteriores ordenaciones tenían como fecha límite para la lectura de tesis, febrero de 2016.</t>
  </si>
  <si>
    <t>Fuente: ICONO (Observatorio Español de I+D+I) - MINECO y elaboración propia</t>
  </si>
  <si>
    <t>Publicaciones</t>
  </si>
  <si>
    <t>Unidad: Número de tesis
                 -: Dato no disponible</t>
  </si>
  <si>
    <t>Unidad: Número de publicaciones
                 -: Dato no disponible</t>
  </si>
  <si>
    <t>Unidad: Ratio
                 -: Dato no disponible</t>
  </si>
  <si>
    <t>3.9. Índice de impacto normalizado de las publicaciones científicas internacionales</t>
  </si>
  <si>
    <t>3.7. Evaluación media de los grupos de investigación por áreas</t>
  </si>
  <si>
    <t>3.6. Publicaciones científicas en revistas internacionales</t>
  </si>
  <si>
    <t>3.5. Tesis leídas</t>
  </si>
  <si>
    <t>3.2. Grupos de investigación incentivados</t>
  </si>
  <si>
    <t>3.1. Grupos de investigación</t>
  </si>
  <si>
    <t>2.8. IP mujeres respecto a IP hombres</t>
  </si>
  <si>
    <t>3.10. Documentos publicados en revistas científicas Q1</t>
  </si>
  <si>
    <t>Fuente: ICONO (Observatorio Español de I+D+I) - MINECO, INE y elaboración propia</t>
  </si>
  <si>
    <t xml:space="preserve">3.11. Variación relativa de recursos dedicados a incentivos para actividad investigadora de excelencia </t>
  </si>
  <si>
    <t>Unidad: %
                 -: Dato no disponible</t>
  </si>
  <si>
    <t xml:space="preserve">3.12. Productividad investigadora en patentes y modelos de utilidad por grupos de investigación </t>
  </si>
  <si>
    <t>Fuente: Estadísticas de propiedad industrial - OEPM / SICA y elaboración propia</t>
  </si>
  <si>
    <t>Objetivo general 2</t>
  </si>
  <si>
    <t>4.5. FPI que realizan estancias fuera de Andalucía</t>
  </si>
  <si>
    <t>4.6. Doctores pertenecientes a Grupos de I+D</t>
  </si>
  <si>
    <t>4.12. Variación interanual del personal investigador</t>
  </si>
  <si>
    <t>Investigadores</t>
  </si>
  <si>
    <t>Unidad: Número de personas en EJC</t>
  </si>
  <si>
    <t>Unidad: Número de personas</t>
  </si>
  <si>
    <t>FPI</t>
  </si>
  <si>
    <t>Doctores</t>
  </si>
  <si>
    <t>Fuente: MINECO y elaboración propia</t>
  </si>
  <si>
    <t>RYC</t>
  </si>
  <si>
    <t>TQ</t>
  </si>
  <si>
    <t>TA</t>
  </si>
  <si>
    <t>SO</t>
  </si>
  <si>
    <t>JC_F</t>
  </si>
  <si>
    <t>JC_I</t>
  </si>
  <si>
    <t>DI</t>
  </si>
  <si>
    <t>EMPLEA</t>
  </si>
  <si>
    <t>EJ</t>
  </si>
  <si>
    <t>IED</t>
  </si>
  <si>
    <t>Fuente:Estadística ssobre actividades de I+D - IECA y elaboración propia</t>
  </si>
  <si>
    <t>4.8. Porcentaje de investigadores en el sector empresarial sobre el total de investigadores</t>
  </si>
  <si>
    <t>4.9. Porcentaje de Investigadores sobre el total del personal dedicado a I+D</t>
  </si>
  <si>
    <t>4.10 Personal dedicado a I+D sobre el total de la población activa en tantos por mil</t>
  </si>
  <si>
    <t>‰</t>
  </si>
  <si>
    <r>
      <t xml:space="preserve">Unidad: </t>
    </r>
    <r>
      <rPr>
        <sz val="11"/>
        <color theme="1"/>
        <rFont val="Calibri"/>
        <family val="2"/>
      </rPr>
      <t>‰</t>
    </r>
    <r>
      <rPr>
        <sz val="11"/>
        <color theme="1"/>
        <rFont val="Calibri"/>
        <family val="2"/>
        <scheme val="minor"/>
      </rPr>
      <t xml:space="preserve">
                 -: Dato no disponible</t>
    </r>
  </si>
  <si>
    <t>4.13. Porcentaje de personal dedicado a I+D en el sector público sobre el personal total dedicado a I+D</t>
  </si>
  <si>
    <t>5.1. Financiación obtenida en programas europeos de I+D+I</t>
  </si>
  <si>
    <t>Fuente: CDTI y elaboración propia</t>
  </si>
  <si>
    <t>Propuestas</t>
  </si>
  <si>
    <t>5.2. Participaciones andaluzas en consorcions de proyectos intenacionales (H2020)</t>
  </si>
  <si>
    <t>Unidad: Número de proyectos</t>
  </si>
  <si>
    <t>Unidad: Número de propuestas</t>
  </si>
  <si>
    <t>5.3. Proyectos financiados pro el European Research Council (ERC)</t>
  </si>
  <si>
    <t>5.4. Financiación obtenida en las convocatorias de proyectos de I+D del Plan Estatal</t>
  </si>
  <si>
    <t>Unidad: Número de actuaciones</t>
  </si>
  <si>
    <t>Fuente: Ayudas concedidas en los periodos 2013-2016 y 2017-2020 clasificadas por Comunidades autónomas y Programas - Agencia Estatal de Investigación y elaboración propia</t>
  </si>
  <si>
    <t>Actuaciones</t>
  </si>
  <si>
    <t>5.5. Proyectos de I+D en las convocatorias del Plan Estatal</t>
  </si>
  <si>
    <t>5.6. Retorno en programas europeos de I+D+I sobre el total nacional</t>
  </si>
  <si>
    <t>5.7. Porcentaje de proyectos europeos de I+D+I liderados por entidades andaluzas respecto al total de proyectos financiados andaluces</t>
  </si>
  <si>
    <t>Objetivo general 3</t>
  </si>
  <si>
    <t>1.1. PIB pm a precios corrientes</t>
  </si>
  <si>
    <t>1.2. Población andaluza por género</t>
  </si>
  <si>
    <t>1.3. Población activa con estudios universitarios por género</t>
  </si>
  <si>
    <t>1.4. Gasto en I+D en Andalucía por sectores público y privado</t>
  </si>
  <si>
    <t>1.5. Personas de entre 30 y 34 años con estudios superiores por género</t>
  </si>
  <si>
    <t>1.6. Doctores graduados con edades comprendidas entre 25-34 años respecto a la población total de dicho grupo</t>
  </si>
  <si>
    <t>1.7. Gasto en I+D en Andalucía sobre PIB regional</t>
  </si>
  <si>
    <t>1.8. Gasto en I+D en Andalucía del sector privado sobre el PIB regional</t>
  </si>
  <si>
    <t>1.9. Gasto privado respecto al gasto público de I+D</t>
  </si>
  <si>
    <t>1.10. Gasto en I+D procedente del extranjero</t>
  </si>
  <si>
    <t>1.11. Gasto en I+D del extranjero sobre el PIB regional</t>
  </si>
  <si>
    <t>1.12. Presupuesto del gasto en I+D de la Junta de Andalucía sobre el total de gasto en I+D Andalucía</t>
  </si>
  <si>
    <t xml:space="preserve">1.2. Población andaluza por género </t>
  </si>
  <si>
    <t>2.1.  Personal docente e investigador (PDI) universitario por género</t>
  </si>
  <si>
    <t>2.2. Alumnos matriculados en Universidades andaluzas por género</t>
  </si>
  <si>
    <t>2.3. Alumnos egresados en Universidades andaluzas por género</t>
  </si>
  <si>
    <t>2.4. Personal investigador por género</t>
  </si>
  <si>
    <t>2.5. FPI por género</t>
  </si>
  <si>
    <t>2.6. IP de los grupos y proyectos por género</t>
  </si>
  <si>
    <t>2.7. Mujeres catedráticas sobre el total</t>
  </si>
  <si>
    <t>2.2.  Alumnos matriculados en Universidades andaluzas por género</t>
  </si>
  <si>
    <t>3.3. Proyectos de I+D+I incentivados convocados por la SGUIT</t>
  </si>
  <si>
    <t>3.4. Gasto en ayudas regionales para la ejecución de proyectos de I+D+I s convocados por la SGUIT</t>
  </si>
  <si>
    <t>3.8. Publicaciones científicas en revistas internacionales por personal investigador</t>
  </si>
  <si>
    <t>4.1. Personal investigador en el sector empresarial</t>
  </si>
  <si>
    <t>4.3. Personal investigador que realiza estancias fuera de Andalucía</t>
  </si>
  <si>
    <t>4.4. Personal investigador visitante en Andalucía</t>
  </si>
  <si>
    <t>4.7. Personal de I+D que se incorpora a centros de investigación</t>
  </si>
  <si>
    <t>4.8. Personal investigador en el sector empresarial sobre el total de personal investigador</t>
  </si>
  <si>
    <t>Fuente:Estadística sobre actividades de I+D - IECA y elaboración propia</t>
  </si>
  <si>
    <t>4.9. Personal investigador sobre el total del personal dedicado a I+D</t>
  </si>
  <si>
    <t>4.11 Personal investigador sobre el total de la población activa en tantos por mil</t>
  </si>
  <si>
    <t>4.14. Personal investigador del sector público respecto al sector privado</t>
  </si>
  <si>
    <t>4.2. Personal investigador dedicado a I+D</t>
  </si>
  <si>
    <t>4.7. Personal investigador que se incorpora a centros de investigación</t>
  </si>
  <si>
    <t>5.7. Proyectos europeos de I+D+I liderados por entidades andaluzas respecto al total de proyectos financiados andaluces</t>
  </si>
  <si>
    <t>Objetivo general 4</t>
  </si>
  <si>
    <t>6.1. Empresas integradas en el registro de Agentes del Conocimiento</t>
  </si>
  <si>
    <t>Unidad: Número de empresas</t>
  </si>
  <si>
    <t>6.2. Empresas con Base Tecnológica creadas en el SAC fuera de la Universidad</t>
  </si>
  <si>
    <t>Empresas</t>
  </si>
  <si>
    <t>Fuente: Agencia Idea y elaboración propia</t>
  </si>
  <si>
    <t>Fuente: OTRI y elaboración propia</t>
  </si>
  <si>
    <t>6.3. Empresas con Base Tecnológica creadas en el SAC en la Universidad</t>
  </si>
  <si>
    <t>6.4. Empresas objeto de incentivo en I+D+I</t>
  </si>
  <si>
    <t>6.5. Contratos con empresas que han suscrito las universidades andaluzas</t>
  </si>
  <si>
    <t>Unidad: Número de contratos</t>
  </si>
  <si>
    <t>Contratos</t>
  </si>
  <si>
    <t>6.6. Financiación de contratos con empresas que han suscrito las universidades andaluzas</t>
  </si>
  <si>
    <t>Unidad: Euros</t>
  </si>
  <si>
    <t>6.7. Empresas con certificaciones ISO de I+D+I</t>
  </si>
  <si>
    <t>Fuente: AENOR y elaboración propia</t>
  </si>
  <si>
    <t>6.8. Empresas con innovaciones tecnológicas que colaboran con Universidades y centros de investigación públicos y privados</t>
  </si>
  <si>
    <t>Fuente: IECA y elaboración propia</t>
  </si>
  <si>
    <t>6.9. Empresas que realizan innovaciones tecnológicas sobre el total de empresas de 10 o más asalariados</t>
  </si>
  <si>
    <t>6.10. PYME que realizan innovaciones tecnológicas sobre el total de PYME</t>
  </si>
  <si>
    <t>6.11. Empresas andaluzas con innovaciones tecnológicas sobre el total nacional</t>
  </si>
  <si>
    <t>Objetivo general 5</t>
  </si>
  <si>
    <t>7.1. Empresas que realizan I+D en el sector de alta tecnología</t>
  </si>
  <si>
    <t>7.2. Empresas con actividades innovadoras</t>
  </si>
  <si>
    <t>Unidad: Número de establecimientos</t>
  </si>
  <si>
    <t>7.3. Empresas innovadoras</t>
  </si>
  <si>
    <t>Unidad: Número de empresas con sede social</t>
  </si>
  <si>
    <t>7.4. Empresas EIN</t>
  </si>
  <si>
    <t>Unidad: Miles de euros</t>
  </si>
  <si>
    <t>7.5. Gasto total en actividades innovadora en empresas</t>
  </si>
  <si>
    <t>7.6. Financiación de incentivos de I+D+I para empresas</t>
  </si>
  <si>
    <t>7.7. Inversión en TIC y Servicios Avanzados a la Innovación en PYME</t>
  </si>
  <si>
    <t>7.8. Patentes solicitadas a la OEPM</t>
  </si>
  <si>
    <t>Vía Nacional</t>
  </si>
  <si>
    <t>Vía Europea</t>
  </si>
  <si>
    <t>Vía PCT</t>
  </si>
  <si>
    <t>Fuente: OEPM y elaboración propia</t>
  </si>
  <si>
    <t>Unidad: Número de patentes</t>
  </si>
  <si>
    <t>7.9. Empresas en sectores alta y media-alta tecnología respecto al total de empresas innovadoras</t>
  </si>
  <si>
    <t>7.10. Intensidad de la innovación</t>
  </si>
  <si>
    <t>7.11. Empresas andaluzas que realizan I+D en el sector de alta tecnología sobre el total nacional</t>
  </si>
  <si>
    <t>7.12. Empresas andaluzas con actividad innovadora sobre el total nacional</t>
  </si>
  <si>
    <t>7.13. Empresas andaluzas innovadoras sobre el total nacional</t>
  </si>
  <si>
    <t>7.14. Empresas andaluzas EIN sobre el total nacional</t>
  </si>
  <si>
    <t>7.15. Patentes solicitadas por millón de habitantes</t>
  </si>
  <si>
    <t>Unidad: Tantos por millón</t>
  </si>
  <si>
    <t>Fuente: OEPM-INE y elaboración propia</t>
  </si>
  <si>
    <t>7.16. Patentes concedidas sobre el total nacional</t>
  </si>
  <si>
    <t>7.17. Solicitudes de modelos de utilidad por millón de habitantes</t>
  </si>
  <si>
    <t>Modelos de utilidad</t>
  </si>
  <si>
    <t>39.14</t>
  </si>
  <si>
    <t>8.1. Infraestructuras Científico-Técnicas Singulares (ICTS) en Andalucía</t>
  </si>
  <si>
    <t>Infraestructuras</t>
  </si>
  <si>
    <t>Unidad: Número de infraestructuras</t>
  </si>
  <si>
    <t>Objetivo general 6</t>
  </si>
  <si>
    <t xml:space="preserve">8.2. Agentes del Conocimiento que han invertido en infraestructura científica </t>
  </si>
  <si>
    <t>Unidad: Número de agentes</t>
  </si>
  <si>
    <t>8.3. Agentes del Conocimiento registrados</t>
  </si>
  <si>
    <t>Agentes</t>
  </si>
  <si>
    <t>8.4. Colaboraciones entre Agentes del Conocimiento para el uso de Infraestructuras de I+D+I</t>
  </si>
  <si>
    <t>Unidad: Número de colaboraciones</t>
  </si>
  <si>
    <t>Colaboraciones</t>
  </si>
  <si>
    <t>8.5. ICTS en Andalucía sobre el total nacional</t>
  </si>
  <si>
    <t>Fuente: Presupuesto de la Junta de Andalucía, INE y elaboración propia</t>
  </si>
  <si>
    <t xml:space="preserve">        -: Datos no disponibles</t>
  </si>
  <si>
    <t xml:space="preserve">                -: Datos no disponibles</t>
  </si>
  <si>
    <t xml:space="preserve">Unidad: Millones de euros
              </t>
  </si>
  <si>
    <t xml:space="preserve">                -: Dato no disponible</t>
  </si>
  <si>
    <t xml:space="preserve">Unidad: Millones de euros
        </t>
  </si>
  <si>
    <t>Universidades</t>
  </si>
  <si>
    <t>Centros de Investigación</t>
  </si>
  <si>
    <t>*</t>
  </si>
  <si>
    <t xml:space="preserve">                *: Para el año 2018 se produce una ruptura de la serie debido al cambio metodológico de la nueva versión del Manual de Oslo (2018). Por ese motivo, los datos no son comparables con los publicados correspondientes a años anteriores</t>
  </si>
  <si>
    <t>2.595 (*)</t>
  </si>
  <si>
    <t>3.830 (*)</t>
  </si>
  <si>
    <t>1.222 (*)</t>
  </si>
  <si>
    <t>0,58 (*)</t>
  </si>
  <si>
    <t>12,16 (*)</t>
  </si>
  <si>
    <t>9,45 (*)</t>
  </si>
  <si>
    <t>1.004.904 (*)</t>
  </si>
  <si>
    <t xml:space="preserve">                **: Dato provisional</t>
  </si>
  <si>
    <t>3.478 (*)</t>
  </si>
  <si>
    <t>4.214 (*)</t>
  </si>
  <si>
    <t>1.173 (*)</t>
  </si>
  <si>
    <t>1.227.046 (*)</t>
  </si>
  <si>
    <t>0,75 (*)</t>
  </si>
  <si>
    <t>12,47 (*)</t>
  </si>
  <si>
    <t>8,81 (*)</t>
  </si>
  <si>
    <t xml:space="preserve">DI: Doctorado Industrial
EMPLEA: Ayudas para la Contratación de Tecnólogos para realizar actividades de I+D+I en las PYME
EJ: Empleo Joven
FPI: Formación de Personal Investigador
IED: Incorporación estable de doctores
JC_F: Juan de la Cierva Formación
JC_I: Juan de la Cierva Incorporación
RYC: Ramón y Cajal
SO: Severo Ochoa
TA: Técnicos de Apoyo
TQ: Torres Quevedo
</t>
  </si>
  <si>
    <t>Nota: En el año 2018 se produce una ruptura de la serie debido al cambio metodológico de la nueva versión del Manual de Oslo (2018). Por ese motivo, los datos no son comparables con los publicados correspondientes a años anteriores</t>
  </si>
  <si>
    <t xml:space="preserve">                *: En el año 2018 se produce una ruptura de la serie debido al cambio metodológico de la nueva versión del Manual de Oslo (2018). Por ese motivo, los datos no son comparables con los publicados correspondientes a años anteriores</t>
  </si>
  <si>
    <t>2.654 (*)</t>
  </si>
  <si>
    <t>4.961 (*)</t>
  </si>
  <si>
    <t>1.253 (*)</t>
  </si>
  <si>
    <t>1.102.338 (*)</t>
  </si>
  <si>
    <t>0,70 (*)</t>
  </si>
  <si>
    <t>9,99 (*)</t>
  </si>
  <si>
    <t>13,30 (*)</t>
  </si>
  <si>
    <t>9,42 (*)</t>
  </si>
  <si>
    <t>13,77 (*)</t>
  </si>
  <si>
    <t>9,66 (*)</t>
  </si>
  <si>
    <t>148.844.318 (P)</t>
  </si>
  <si>
    <t>160.747.479 (A)</t>
  </si>
  <si>
    <t>Desde el año 2010 hasta 2021: PIBpm base 2010</t>
  </si>
  <si>
    <t>12,14 (*)</t>
  </si>
  <si>
    <t>10,58 (*)</t>
  </si>
  <si>
    <t>9,72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</si>
</sst>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indexed="8"/>
      <name val="MS Sans Serif"/>
      <family val="2"/>
    </font>
    <font>
      <b/>
      <sz val="11"/>
      <color theme="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1"/>
      <color theme="0"/>
      <name val="Calibri"/>
      <family val="2"/>
      <scheme val="minor"/>
    </font>
    <font>
      <sz val="11"/>
      <color indexed="9"/>
      <name val="Calibri"/>
      <family val="2"/>
      <scheme val="minor"/>
    </font>
    <font>
      <b/>
      <sz val="11"/>
      <color indexed="9"/>
      <name val="Calibri"/>
      <family val="2"/>
      <scheme val="minor"/>
    </font>
    <font>
      <sz val="11"/>
      <name val="Calibri"/>
      <family val="2"/>
      <scheme val="minor"/>
    </font>
    <font>
      <sz val="11"/>
      <color theme="1"/>
      <name val="Calibri"/>
      <family val="2"/>
      <scheme val="minor"/>
    </font>
    <font>
      <b/>
      <sz val="10"/>
      <color indexed="8"/>
      <name val="Calibri"/>
      <family val="2"/>
      <scheme val="minor"/>
    </font>
    <font>
      <b/>
      <sz val="10"/>
      <name val="Calibri"/>
      <family val="2"/>
      <scheme val="minor"/>
    </font>
    <font>
      <u/>
      <sz val="11"/>
      <color theme="10"/>
      <name val="Calibri"/>
      <family val="2"/>
      <scheme val="minor"/>
    </font>
    <font>
      <sz val="11"/>
      <color indexed="8"/>
      <name val="Calibri"/>
      <family val="2"/>
      <scheme val="minor"/>
    </font>
    <font>
      <sz val="11"/>
      <color theme="1"/>
      <name val="Calibri"/>
      <family val="2"/>
    </font>
    <font>
      <sz val="11"/>
      <color theme="1"/>
      <name val="Calibri"/>
      <family val="2"/>
    </font>
    <font>
      <i/>
      <sz val="11"/>
      <color theme="1"/>
      <name val="Calibri"/>
      <family val="2"/>
      <scheme val="minor"/>
    </font>
    <font>
      <b/>
      <sz val="11"/>
      <color indexed="9"/>
      <name val="Calibri"/>
      <family val="2"/>
    </font>
  </fonts>
  <fills count="6">
    <fill>
      <patternFill patternType="none"/>
    </fill>
    <fill>
      <patternFill patternType="gray125"/>
    </fill>
    <fill>
      <patternFill patternType="solid">
        <fgColor theme="4"/>
        <bgColor indexed="18"/>
      </patternFill>
    </fill>
    <fill>
      <patternFill patternType="solid">
        <fgColor theme="4"/>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theme="4"/>
      </left>
      <right style="thin">
        <color theme="4"/>
      </right>
      <top style="thin">
        <color theme="4"/>
      </top>
      <bottom style="thin">
        <color theme="4"/>
      </bottom>
      <diagonal/>
    </border>
    <border>
      <left style="thin">
        <color indexed="9"/>
      </left>
      <right style="thin">
        <color indexed="9"/>
      </right>
      <top style="thin">
        <color indexed="9"/>
      </top>
      <bottom style="thin">
        <color indexed="9"/>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4"/>
      </left>
      <right/>
      <top style="thin">
        <color theme="4"/>
      </top>
      <bottom/>
      <diagonal/>
    </border>
    <border>
      <left style="thin">
        <color theme="0"/>
      </left>
      <right style="thin">
        <color theme="4"/>
      </right>
      <top style="thin">
        <color theme="4"/>
      </top>
      <bottom/>
      <diagonal/>
    </border>
    <border>
      <left/>
      <right style="thin">
        <color theme="4"/>
      </right>
      <top/>
      <bottom style="thin">
        <color theme="4"/>
      </bottom>
      <diagonal/>
    </border>
    <border>
      <left style="thin">
        <color theme="4"/>
      </left>
      <right/>
      <top/>
      <bottom style="thin">
        <color theme="0"/>
      </bottom>
      <diagonal/>
    </border>
    <border>
      <left style="thin">
        <color theme="4"/>
      </left>
      <right/>
      <top style="thin">
        <color theme="0"/>
      </top>
      <bottom style="thin">
        <color theme="4"/>
      </bottom>
      <diagonal/>
    </border>
    <border>
      <left style="thin">
        <color theme="4"/>
      </left>
      <right/>
      <top style="thin">
        <color theme="0"/>
      </top>
      <bottom style="thin">
        <color theme="0"/>
      </bottom>
      <diagonal/>
    </border>
    <border>
      <left style="thin">
        <color theme="4"/>
      </left>
      <right/>
      <top style="thin">
        <color theme="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4"/>
      </top>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0"/>
      </top>
      <bottom style="thin">
        <color theme="0"/>
      </bottom>
      <diagonal/>
    </border>
    <border>
      <left style="thin">
        <color theme="4"/>
      </left>
      <right style="thin">
        <color theme="0"/>
      </right>
      <top style="thin">
        <color theme="0"/>
      </top>
      <bottom style="thin">
        <color indexed="9"/>
      </bottom>
      <diagonal/>
    </border>
    <border>
      <left style="thin">
        <color theme="0"/>
      </left>
      <right style="thin">
        <color theme="4"/>
      </right>
      <top style="thin">
        <color theme="0"/>
      </top>
      <bottom style="thin">
        <color theme="0"/>
      </bottom>
      <diagonal/>
    </border>
    <border>
      <left style="thin">
        <color theme="4"/>
      </left>
      <right style="thin">
        <color theme="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4"/>
      </top>
      <bottom style="thin">
        <color theme="4"/>
      </bottom>
      <diagonal/>
    </border>
    <border>
      <left style="thin">
        <color theme="4"/>
      </left>
      <right/>
      <top style="thin">
        <color theme="0"/>
      </top>
      <bottom/>
      <diagonal/>
    </border>
  </borders>
  <cellStyleXfs count="4">
    <xf numFmtId="0" fontId="0" fillId="0" borderId="0"/>
    <xf numFmtId="0" fontId="1" fillId="0" borderId="0"/>
    <xf numFmtId="9" fontId="10" fillId="0" borderId="0" applyFont="0" applyFill="0" applyBorder="0" applyAlignment="0" applyProtection="0"/>
    <xf numFmtId="0" fontId="13" fillId="0" borderId="0" applyNumberFormat="0" applyFill="0" applyBorder="0" applyAlignment="0" applyProtection="0"/>
  </cellStyleXfs>
  <cellXfs count="65">
    <xf numFmtId="0" fontId="0" fillId="0" borderId="0" xfId="0"/>
    <xf numFmtId="0" fontId="4" fillId="0" borderId="0" xfId="0" applyFont="1"/>
    <xf numFmtId="0" fontId="3" fillId="0" borderId="0" xfId="0" applyFont="1"/>
    <xf numFmtId="0" fontId="0" fillId="0" borderId="0" xfId="0" applyAlignment="1">
      <alignment vertical="center"/>
    </xf>
    <xf numFmtId="0" fontId="11" fillId="4" borderId="2" xfId="0" applyFont="1" applyFill="1" applyBorder="1"/>
    <xf numFmtId="0" fontId="12" fillId="0" borderId="0" xfId="0" applyFont="1" applyAlignment="1">
      <alignment vertical="center"/>
    </xf>
    <xf numFmtId="1" fontId="8" fillId="2" borderId="13" xfId="1"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8" xfId="0" applyFont="1" applyFill="1" applyBorder="1" applyAlignment="1">
      <alignment horizontal="center" vertical="center"/>
    </xf>
    <xf numFmtId="1" fontId="8" fillId="2" borderId="12" xfId="1" applyNumberFormat="1" applyFont="1" applyFill="1" applyBorder="1" applyAlignment="1">
      <alignment horizontal="center" vertical="center" wrapText="1"/>
    </xf>
    <xf numFmtId="1" fontId="8" fillId="2" borderId="11" xfId="1" applyNumberFormat="1" applyFont="1" applyFill="1" applyBorder="1" applyAlignment="1">
      <alignment horizontal="center" vertical="center" wrapText="1"/>
    </xf>
    <xf numFmtId="0" fontId="0" fillId="5" borderId="0" xfId="0" applyFill="1"/>
    <xf numFmtId="0" fontId="16" fillId="0" borderId="0" xfId="0" applyFont="1"/>
    <xf numFmtId="0" fontId="13" fillId="0" borderId="0" xfId="3" applyAlignment="1">
      <alignment horizontal="left" indent="2"/>
    </xf>
    <xf numFmtId="0" fontId="3" fillId="0" borderId="0" xfId="0" applyFont="1" applyAlignment="1">
      <alignment horizontal="left" indent="1"/>
    </xf>
    <xf numFmtId="164" fontId="0" fillId="0" borderId="0" xfId="0" applyNumberFormat="1"/>
    <xf numFmtId="0" fontId="13" fillId="0" borderId="0" xfId="3" applyFill="1" applyAlignment="1">
      <alignment horizontal="left" indent="2"/>
    </xf>
    <xf numFmtId="0" fontId="7" fillId="0" borderId="0" xfId="0" applyFont="1" applyAlignment="1">
      <alignment horizontal="left"/>
    </xf>
    <xf numFmtId="0" fontId="9" fillId="0" borderId="0" xfId="0" applyFont="1" applyAlignment="1">
      <alignment horizontal="right"/>
    </xf>
    <xf numFmtId="164" fontId="9" fillId="0" borderId="1" xfId="0" applyNumberFormat="1" applyFont="1" applyBorder="1" applyAlignment="1">
      <alignment horizontal="center" vertical="center" wrapText="1"/>
    </xf>
    <xf numFmtId="0" fontId="0" fillId="5" borderId="0" xfId="0" applyFill="1" applyAlignment="1">
      <alignment vertical="center"/>
    </xf>
    <xf numFmtId="0" fontId="0" fillId="0" borderId="0" xfId="0" applyAlignment="1">
      <alignment wrapText="1"/>
    </xf>
    <xf numFmtId="0" fontId="6" fillId="0" borderId="0" xfId="0" applyFont="1" applyAlignment="1">
      <alignment wrapText="1"/>
    </xf>
    <xf numFmtId="0" fontId="6" fillId="0" borderId="0" xfId="0" applyFont="1" applyAlignment="1">
      <alignment horizontal="center" wrapText="1"/>
    </xf>
    <xf numFmtId="3" fontId="14" fillId="0" borderId="0" xfId="0" applyNumberFormat="1" applyFont="1" applyAlignment="1">
      <alignment horizontal="right" wrapText="1"/>
    </xf>
    <xf numFmtId="3" fontId="0" fillId="0" borderId="0" xfId="0" applyNumberFormat="1"/>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9" fillId="0" borderId="0" xfId="0" applyFont="1" applyAlignment="1">
      <alignment vertical="center"/>
    </xf>
    <xf numFmtId="1" fontId="8" fillId="2" borderId="17" xfId="1" applyNumberFormat="1" applyFont="1" applyFill="1" applyBorder="1" applyAlignment="1">
      <alignment horizontal="center" vertical="center" wrapText="1"/>
    </xf>
    <xf numFmtId="1" fontId="8" fillId="2" borderId="20" xfId="1" applyNumberFormat="1" applyFont="1" applyFill="1" applyBorder="1" applyAlignment="1">
      <alignment horizontal="center" vertical="center" wrapText="1"/>
    </xf>
    <xf numFmtId="3" fontId="17" fillId="0" borderId="0" xfId="0" applyNumberFormat="1" applyFont="1" applyAlignment="1">
      <alignment wrapText="1"/>
    </xf>
    <xf numFmtId="4" fontId="17" fillId="0" borderId="0" xfId="0" applyNumberFormat="1" applyFont="1" applyAlignment="1">
      <alignment wrapText="1"/>
    </xf>
    <xf numFmtId="2" fontId="9" fillId="0" borderId="1" xfId="2" applyNumberFormat="1" applyFont="1" applyBorder="1" applyAlignment="1">
      <alignment horizontal="center" vertical="center" wrapText="1"/>
    </xf>
    <xf numFmtId="9" fontId="0" fillId="0" borderId="0" xfId="2" applyFont="1"/>
    <xf numFmtId="0" fontId="15" fillId="0" borderId="0" xfId="0" applyFont="1"/>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8" fillId="2" borderId="21" xfId="0" applyFont="1" applyFill="1" applyBorder="1" applyAlignment="1">
      <alignment horizontal="center" vertical="center"/>
    </xf>
    <xf numFmtId="0" fontId="8" fillId="2" borderId="19" xfId="0" applyFont="1" applyFill="1" applyBorder="1" applyAlignment="1">
      <alignment horizontal="center" vertical="center"/>
    </xf>
    <xf numFmtId="3" fontId="9" fillId="0" borderId="1" xfId="2" applyNumberFormat="1" applyFont="1" applyBorder="1" applyAlignment="1">
      <alignment horizontal="center" vertical="center" wrapText="1"/>
    </xf>
    <xf numFmtId="4" fontId="9" fillId="0" borderId="1" xfId="2" applyNumberFormat="1" applyFont="1" applyBorder="1" applyAlignment="1">
      <alignment horizontal="center" vertical="center" wrapText="1"/>
    </xf>
    <xf numFmtId="0" fontId="8" fillId="2" borderId="22" xfId="0" applyFont="1" applyFill="1" applyBorder="1" applyAlignment="1">
      <alignment horizontal="center" vertical="center"/>
    </xf>
    <xf numFmtId="0" fontId="8" fillId="2" borderId="16" xfId="0" applyFont="1" applyFill="1" applyBorder="1" applyAlignment="1">
      <alignment horizontal="center" vertical="center"/>
    </xf>
    <xf numFmtId="164" fontId="9" fillId="0" borderId="1" xfId="2" applyNumberFormat="1" applyFont="1" applyBorder="1" applyAlignment="1">
      <alignment horizontal="center" vertical="center" wrapText="1"/>
    </xf>
    <xf numFmtId="1" fontId="4" fillId="0" borderId="9" xfId="0" applyNumberFormat="1" applyFont="1" applyBorder="1" applyAlignment="1">
      <alignment horizontal="center"/>
    </xf>
    <xf numFmtId="3" fontId="4" fillId="0" borderId="9" xfId="0" applyNumberFormat="1" applyFont="1" applyBorder="1" applyAlignment="1">
      <alignment horizontal="center"/>
    </xf>
    <xf numFmtId="0" fontId="5" fillId="3" borderId="14" xfId="0" applyFont="1" applyFill="1" applyBorder="1" applyAlignment="1">
      <alignment horizontal="center" vertical="center" wrapText="1"/>
    </xf>
    <xf numFmtId="0" fontId="18" fillId="2" borderId="8" xfId="0" applyFont="1" applyFill="1" applyBorder="1" applyAlignment="1">
      <alignment horizontal="center" vertical="center"/>
    </xf>
    <xf numFmtId="0" fontId="8" fillId="2" borderId="2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1" fontId="8" fillId="2" borderId="23" xfId="1"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4" fontId="9" fillId="0" borderId="0" xfId="2" applyNumberFormat="1" applyFont="1" applyBorder="1" applyAlignment="1">
      <alignment horizontal="center" vertical="center" wrapText="1"/>
    </xf>
    <xf numFmtId="0" fontId="0" fillId="0" borderId="0" xfId="0" applyAlignment="1">
      <alignment horizontal="left" vertical="top" wrapText="1"/>
    </xf>
    <xf numFmtId="0" fontId="2" fillId="3" borderId="4" xfId="0" applyFont="1" applyFill="1" applyBorder="1" applyAlignment="1">
      <alignment horizontal="center"/>
    </xf>
    <xf numFmtId="0" fontId="2" fillId="3" borderId="5" xfId="0" applyFont="1" applyFill="1" applyBorder="1" applyAlignment="1">
      <alignment horizontal="center"/>
    </xf>
    <xf numFmtId="1" fontId="8" fillId="2" borderId="7" xfId="1" applyNumberFormat="1" applyFont="1" applyFill="1" applyBorder="1" applyAlignment="1">
      <alignment horizontal="center" vertical="center" wrapText="1"/>
    </xf>
    <xf numFmtId="1" fontId="8" fillId="2" borderId="10" xfId="1" applyNumberFormat="1" applyFont="1" applyFill="1" applyBorder="1" applyAlignment="1">
      <alignment horizontal="center" vertical="center" wrapText="1"/>
    </xf>
    <xf numFmtId="0" fontId="0" fillId="0" borderId="0" xfId="0" applyAlignment="1">
      <alignment horizontal="left" vertical="top"/>
    </xf>
    <xf numFmtId="0" fontId="6" fillId="0" borderId="0" xfId="0" applyFont="1" applyAlignment="1">
      <alignment horizontal="center" wrapText="1"/>
    </xf>
    <xf numFmtId="1" fontId="8" fillId="2" borderId="0" xfId="1" applyNumberFormat="1" applyFont="1" applyFill="1" applyBorder="1" applyAlignment="1">
      <alignment horizontal="center" vertical="center" wrapText="1"/>
    </xf>
  </cellXfs>
  <cellStyles count="4">
    <cellStyle name="Hipervínculo" xfId="3" builtinId="8"/>
    <cellStyle name="Normal" xfId="0" builtinId="0"/>
    <cellStyle name="Normal_CCAA_Gto I+D" xfId="1" xr:uid="{00000000-0005-0000-0000-000002000000}"/>
    <cellStyle name="Porcentaje" xfId="2" builtinId="5"/>
  </cellStyles>
  <dxfs count="0"/>
  <tableStyles count="0" defaultTableStyle="TableStyleMedium2" defaultPivotStyle="PivotStyleLight16"/>
  <colors>
    <mruColors>
      <color rgb="FFFF99FF"/>
      <color rgb="FF9900CC"/>
      <color rgb="FF0000FF"/>
      <color rgb="FF0099CC"/>
      <color rgb="FFFF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9F24-498F-A3F2-10060EF3CD32}"/>
              </c:ext>
            </c:extLst>
          </c:dPt>
          <c:dPt>
            <c:idx val="2"/>
            <c:bubble3D val="0"/>
            <c:spPr>
              <a:solidFill>
                <a:schemeClr val="bg2">
                  <a:lumMod val="50000"/>
                </a:schemeClr>
              </a:solidFill>
            </c:spPr>
            <c:extLst>
              <c:ext xmlns:c16="http://schemas.microsoft.com/office/drawing/2014/chart" uri="{C3380CC4-5D6E-409C-BE32-E72D297353CC}">
                <c16:uniqueId val="{00000003-9F24-498F-A3F2-10060EF3CD32}"/>
              </c:ext>
            </c:extLst>
          </c:dPt>
          <c:dPt>
            <c:idx val="3"/>
            <c:bubble3D val="0"/>
            <c:spPr>
              <a:solidFill>
                <a:schemeClr val="bg2">
                  <a:lumMod val="90000"/>
                </a:schemeClr>
              </a:solidFill>
            </c:spPr>
            <c:extLst>
              <c:ext xmlns:c16="http://schemas.microsoft.com/office/drawing/2014/chart" uri="{C3380CC4-5D6E-409C-BE32-E72D297353CC}">
                <c16:uniqueId val="{00000005-9F24-498F-A3F2-10060EF3CD32}"/>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9F24-498F-A3F2-10060EF3CD32}"/>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9F24-498F-A3F2-10060EF3CD32}"/>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8457054033714929"/>
          <c:y val="0.17368775074588494"/>
          <c:w val="0.6135852646621287"/>
          <c:h val="0.63197260405019995"/>
        </c:manualLayout>
      </c:layout>
      <c:pie3DChart>
        <c:varyColors val="1"/>
        <c:ser>
          <c:idx val="0"/>
          <c:order val="0"/>
          <c:dPt>
            <c:idx val="0"/>
            <c:bubble3D val="0"/>
            <c:spPr>
              <a:solidFill>
                <a:schemeClr val="accent5"/>
              </a:solidFill>
            </c:spPr>
            <c:extLst>
              <c:ext xmlns:c16="http://schemas.microsoft.com/office/drawing/2014/chart" uri="{C3380CC4-5D6E-409C-BE32-E72D297353CC}">
                <c16:uniqueId val="{00000001-CCCF-4AD7-BD68-C4FD84A7AE9E}"/>
              </c:ext>
            </c:extLst>
          </c:dPt>
          <c:dPt>
            <c:idx val="2"/>
            <c:bubble3D val="0"/>
            <c:spPr>
              <a:solidFill>
                <a:schemeClr val="bg2">
                  <a:lumMod val="50000"/>
                </a:schemeClr>
              </a:solidFill>
            </c:spPr>
            <c:extLst>
              <c:ext xmlns:c16="http://schemas.microsoft.com/office/drawing/2014/chart" uri="{C3380CC4-5D6E-409C-BE32-E72D297353CC}">
                <c16:uniqueId val="{00000003-CCCF-4AD7-BD68-C4FD84A7AE9E}"/>
              </c:ext>
            </c:extLst>
          </c:dPt>
          <c:dPt>
            <c:idx val="3"/>
            <c:bubble3D val="0"/>
            <c:spPr>
              <a:solidFill>
                <a:schemeClr val="bg2">
                  <a:lumMod val="90000"/>
                </a:schemeClr>
              </a:solidFill>
            </c:spPr>
            <c:extLst>
              <c:ext xmlns:c16="http://schemas.microsoft.com/office/drawing/2014/chart" uri="{C3380CC4-5D6E-409C-BE32-E72D297353CC}">
                <c16:uniqueId val="{00000005-CCCF-4AD7-BD68-C4FD84A7AE9E}"/>
              </c:ext>
            </c:extLst>
          </c:dPt>
          <c:dLbls>
            <c:dLbl>
              <c:idx val="0"/>
              <c:layout>
                <c:manualLayout>
                  <c:x val="0"/>
                  <c:y val="-3.4170199281319695E-2"/>
                </c:manualLayout>
              </c:layout>
              <c:tx>
                <c:rich>
                  <a:bodyPr/>
                  <a:lstStyle/>
                  <a:p>
                    <a:r>
                      <a:rPr lang="en-US"/>
                      <a:t>Enseñanza</a:t>
                    </a:r>
                  </a:p>
                  <a:p>
                    <a:r>
                      <a:rPr lang="en-US"/>
                      <a:t> superior
50,12%</a:t>
                    </a:r>
                  </a:p>
                </c:rich>
              </c:tx>
              <c:dLblPos val="bestFit"/>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1-CCCF-4AD7-BD68-C4FD84A7AE9E}"/>
                </c:ext>
              </c:extLst>
            </c:dLbl>
            <c:numFmt formatCode="0.00%" sourceLinked="0"/>
            <c:spPr>
              <a:noFill/>
              <a:ln>
                <a:noFill/>
              </a:ln>
              <a:effectLst/>
            </c:spPr>
            <c:dLblPos val="outEnd"/>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Enseñanza superior</c:v>
              </c:pt>
              <c:pt idx="1">
                <c:v>Administración Pública</c:v>
              </c:pt>
              <c:pt idx="2">
                <c:v> Empresas</c:v>
              </c:pt>
              <c:pt idx="3">
                <c:v> IPSFL</c:v>
              </c:pt>
            </c:strLit>
          </c:cat>
          <c:val>
            <c:numRef>
              <c:f>('2.4'!#REF!,'2.4'!#REF!,'2.4'!#REF!,'2.4'!#REF!)</c:f>
              <c:numCache>
                <c:formatCode>General</c:formatCode>
                <c:ptCount val="1"/>
                <c:pt idx="0">
                  <c:v>1</c:v>
                </c:pt>
              </c:numCache>
            </c:numRef>
          </c:val>
          <c:extLst>
            <c:ext xmlns:c16="http://schemas.microsoft.com/office/drawing/2014/chart" uri="{C3380CC4-5D6E-409C-BE32-E72D297353CC}">
              <c16:uniqueId val="{00000006-CCCF-4AD7-BD68-C4FD84A7AE9E}"/>
            </c:ext>
          </c:extLst>
        </c:ser>
        <c:dLbls>
          <c:showLegendKey val="0"/>
          <c:showVal val="0"/>
          <c:showCatName val="0"/>
          <c:showSerName val="0"/>
          <c:showPercent val="0"/>
          <c:showBubbleSize val="0"/>
          <c:showLeaderLines val="0"/>
        </c:dLbls>
      </c:pie3DChart>
    </c:plotArea>
    <c:plotVisOnly val="1"/>
    <c:dispBlanksAs val="zero"/>
    <c:showDLblsOverMax val="0"/>
  </c:chart>
  <c:spPr>
    <a:solidFill>
      <a:schemeClr val="bg1">
        <a:lumMod val="95000"/>
      </a:schemeClr>
    </a:solidFill>
    <a:effectLst>
      <a:outerShdw blurRad="50800" dist="38100" dir="2700000" algn="tl" rotWithShape="0">
        <a:prstClr val="black">
          <a:alpha val="40000"/>
        </a:prstClr>
      </a:outerShdw>
    </a:effectLst>
  </c:spPr>
  <c:txPr>
    <a:bodyPr/>
    <a:lstStyle/>
    <a:p>
      <a:pPr>
        <a:defRPr sz="800"/>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'3.10'!$B$14</c:f>
              <c:strCache>
                <c:ptCount val="1"/>
                <c:pt idx="0">
                  <c:v>Fuente: ICONO (Observatorio Español de I+D+I) - MINECO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('3.10'!$D$14,'3.10'!$F$14)</c:f>
              <c:numCache>
                <c:formatCode>General</c:formatCode>
                <c:ptCount val="2"/>
              </c:numCache>
            </c:numRef>
          </c:val>
          <c:extLst>
            <c:ext xmlns:c16="http://schemas.microsoft.com/office/drawing/2014/chart" uri="{C3380CC4-5D6E-409C-BE32-E72D297353CC}">
              <c16:uniqueId val="{00000000-D2C2-41FE-9D97-5AE56772B19E}"/>
            </c:ext>
          </c:extLst>
        </c:ser>
        <c:ser>
          <c:idx val="7"/>
          <c:order val="1"/>
          <c:tx>
            <c:strRef>
              <c:f>'3.10'!$B$13</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('3.10'!$D$13,'3.10'!$F$13)</c:f>
              <c:numCache>
                <c:formatCode>General</c:formatCode>
                <c:ptCount val="2"/>
              </c:numCache>
            </c:numRef>
          </c:val>
          <c:extLst>
            <c:ext xmlns:c16="http://schemas.microsoft.com/office/drawing/2014/chart" uri="{C3380CC4-5D6E-409C-BE32-E72D297353CC}">
              <c16:uniqueId val="{00000001-D2C2-41FE-9D97-5AE56772B19E}"/>
            </c:ext>
          </c:extLst>
        </c:ser>
        <c:ser>
          <c:idx val="6"/>
          <c:order val="2"/>
          <c:tx>
            <c:strRef>
              <c:f>'3.10'!$B$8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('3.10'!$D$8,'3.10'!$F$8)</c:f>
              <c:numCache>
                <c:formatCode>General</c:formatCode>
                <c:ptCount val="2"/>
              </c:numCache>
            </c:numRef>
          </c:val>
          <c:extLst>
            <c:ext xmlns:c16="http://schemas.microsoft.com/office/drawing/2014/chart" uri="{C3380CC4-5D6E-409C-BE32-E72D297353CC}">
              <c16:uniqueId val="{00000002-D2C2-41FE-9D97-5AE56772B19E}"/>
            </c:ext>
          </c:extLst>
        </c:ser>
        <c:ser>
          <c:idx val="3"/>
          <c:order val="3"/>
          <c:tx>
            <c:strRef>
              <c:f>'3.10'!$B$5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('3.10'!$D$5,'3.10'!$F$5)</c:f>
              <c:numCache>
                <c:formatCode>General</c:formatCode>
                <c:ptCount val="2"/>
              </c:numCache>
            </c:numRef>
          </c:val>
          <c:extLst>
            <c:ext xmlns:c16="http://schemas.microsoft.com/office/drawing/2014/chart" uri="{C3380CC4-5D6E-409C-BE32-E72D297353CC}">
              <c16:uniqueId val="{00000003-D2C2-41FE-9D97-5AE56772B19E}"/>
            </c:ext>
          </c:extLst>
        </c:ser>
        <c:ser>
          <c:idx val="2"/>
          <c:order val="4"/>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4-D2C2-41FE-9D97-5AE56772B19E}"/>
            </c:ext>
          </c:extLst>
        </c:ser>
        <c:ser>
          <c:idx val="0"/>
          <c:order val="5"/>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5-D2C2-41FE-9D97-5AE56772B19E}"/>
            </c:ext>
          </c:extLst>
        </c:ser>
        <c:ser>
          <c:idx val="1"/>
          <c:order val="6"/>
          <c:tx>
            <c:strRef>
              <c:f>'3.10'!#REF!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('3.10'!#REF!,'3.10'!#REF!)</c:f>
              <c:numCache>
                <c:formatCode>General</c:formatCode>
                <c:ptCount val="1"/>
                <c:pt idx="0">
                  <c:v>1</c:v>
                </c:pt>
              </c:numCache>
            </c:numRef>
          </c:val>
          <c:extLst>
            <c:ext xmlns:c16="http://schemas.microsoft.com/office/drawing/2014/chart" uri="{C3380CC4-5D6E-409C-BE32-E72D297353CC}">
              <c16:uniqueId val="{00000006-D2C2-41FE-9D97-5AE56772B19E}"/>
            </c:ext>
          </c:extLst>
        </c:ser>
        <c:ser>
          <c:idx val="4"/>
          <c:order val="7"/>
          <c:tx>
            <c:strRef>
              <c:f>'3.10'!$B$6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('3.10'!$D$6,'3.10'!$F$6)</c:f>
              <c:numCache>
                <c:formatCode>General</c:formatCode>
                <c:ptCount val="2"/>
              </c:numCache>
            </c:numRef>
          </c:val>
          <c:extLst>
            <c:ext xmlns:c16="http://schemas.microsoft.com/office/drawing/2014/chart" uri="{C3380CC4-5D6E-409C-BE32-E72D297353CC}">
              <c16:uniqueId val="{00000007-D2C2-41FE-9D97-5AE56772B19E}"/>
            </c:ext>
          </c:extLst>
        </c:ser>
        <c:ser>
          <c:idx val="5"/>
          <c:order val="8"/>
          <c:tx>
            <c:strRef>
              <c:f>'3.10'!$B$7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('3.10'!$D$7,'3.10'!$F$7)</c:f>
              <c:numCache>
                <c:formatCode>General</c:formatCode>
                <c:ptCount val="2"/>
              </c:numCache>
            </c:numRef>
          </c:val>
          <c:extLst>
            <c:ext xmlns:c16="http://schemas.microsoft.com/office/drawing/2014/chart" uri="{C3380CC4-5D6E-409C-BE32-E72D297353CC}">
              <c16:uniqueId val="{00000008-D2C2-41FE-9D97-5AE56772B19E}"/>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'3.11'!$B$14</c:f>
              <c:strCache>
                <c:ptCount val="1"/>
                <c:pt idx="0">
                  <c:v>Fuente: SGUIT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('3.11'!$D$14,'3.11'!$F$14)</c:f>
              <c:numCache>
                <c:formatCode>General</c:formatCode>
                <c:ptCount val="2"/>
              </c:numCache>
            </c:numRef>
          </c:val>
          <c:extLst>
            <c:ext xmlns:c16="http://schemas.microsoft.com/office/drawing/2014/chart" uri="{C3380CC4-5D6E-409C-BE32-E72D297353CC}">
              <c16:uniqueId val="{00000000-100E-4AED-BB08-CB5C77F6547F}"/>
            </c:ext>
          </c:extLst>
        </c:ser>
        <c:ser>
          <c:idx val="7"/>
          <c:order val="1"/>
          <c:tx>
            <c:strRef>
              <c:f>'3.11'!$B$13</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('3.11'!$D$13,'3.11'!$F$13)</c:f>
              <c:numCache>
                <c:formatCode>General</c:formatCode>
                <c:ptCount val="2"/>
              </c:numCache>
            </c:numRef>
          </c:val>
          <c:extLst>
            <c:ext xmlns:c16="http://schemas.microsoft.com/office/drawing/2014/chart" uri="{C3380CC4-5D6E-409C-BE32-E72D297353CC}">
              <c16:uniqueId val="{00000001-100E-4AED-BB08-CB5C77F6547F}"/>
            </c:ext>
          </c:extLst>
        </c:ser>
        <c:ser>
          <c:idx val="6"/>
          <c:order val="2"/>
          <c:tx>
            <c:strRef>
              <c:f>'3.11'!$B$8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('3.11'!$D$8,'3.11'!$F$8)</c:f>
              <c:numCache>
                <c:formatCode>General</c:formatCode>
                <c:ptCount val="2"/>
              </c:numCache>
            </c:numRef>
          </c:val>
          <c:extLst>
            <c:ext xmlns:c16="http://schemas.microsoft.com/office/drawing/2014/chart" uri="{C3380CC4-5D6E-409C-BE32-E72D297353CC}">
              <c16:uniqueId val="{00000002-100E-4AED-BB08-CB5C77F6547F}"/>
            </c:ext>
          </c:extLst>
        </c:ser>
        <c:ser>
          <c:idx val="3"/>
          <c:order val="3"/>
          <c:tx>
            <c:strRef>
              <c:f>'3.11'!$B$5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('3.11'!$D$5,'3.11'!$F$5)</c:f>
              <c:numCache>
                <c:formatCode>General</c:formatCode>
                <c:ptCount val="2"/>
              </c:numCache>
            </c:numRef>
          </c:val>
          <c:extLst>
            <c:ext xmlns:c16="http://schemas.microsoft.com/office/drawing/2014/chart" uri="{C3380CC4-5D6E-409C-BE32-E72D297353CC}">
              <c16:uniqueId val="{00000003-100E-4AED-BB08-CB5C77F6547F}"/>
            </c:ext>
          </c:extLst>
        </c:ser>
        <c:ser>
          <c:idx val="2"/>
          <c:order val="4"/>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4-100E-4AED-BB08-CB5C77F6547F}"/>
            </c:ext>
          </c:extLst>
        </c:ser>
        <c:ser>
          <c:idx val="0"/>
          <c:order val="5"/>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5-100E-4AED-BB08-CB5C77F6547F}"/>
            </c:ext>
          </c:extLst>
        </c:ser>
        <c:ser>
          <c:idx val="1"/>
          <c:order val="6"/>
          <c:tx>
            <c:strRef>
              <c:f>'3.11'!#REF!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('3.11'!#REF!,'3.11'!#REF!)</c:f>
              <c:numCache>
                <c:formatCode>General</c:formatCode>
                <c:ptCount val="1"/>
                <c:pt idx="0">
                  <c:v>1</c:v>
                </c:pt>
              </c:numCache>
            </c:numRef>
          </c:val>
          <c:extLst>
            <c:ext xmlns:c16="http://schemas.microsoft.com/office/drawing/2014/chart" uri="{C3380CC4-5D6E-409C-BE32-E72D297353CC}">
              <c16:uniqueId val="{00000006-100E-4AED-BB08-CB5C77F6547F}"/>
            </c:ext>
          </c:extLst>
        </c:ser>
        <c:ser>
          <c:idx val="4"/>
          <c:order val="7"/>
          <c:tx>
            <c:strRef>
              <c:f>'3.11'!$B$6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('3.11'!$D$6,'3.11'!$F$6)</c:f>
              <c:numCache>
                <c:formatCode>General</c:formatCode>
                <c:ptCount val="2"/>
              </c:numCache>
            </c:numRef>
          </c:val>
          <c:extLst>
            <c:ext xmlns:c16="http://schemas.microsoft.com/office/drawing/2014/chart" uri="{C3380CC4-5D6E-409C-BE32-E72D297353CC}">
              <c16:uniqueId val="{00000007-100E-4AED-BB08-CB5C77F6547F}"/>
            </c:ext>
          </c:extLst>
        </c:ser>
        <c:ser>
          <c:idx val="5"/>
          <c:order val="8"/>
          <c:tx>
            <c:strRef>
              <c:f>'3.11'!$B$7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('3.11'!$D$7,'3.11'!$F$7)</c:f>
              <c:numCache>
                <c:formatCode>General</c:formatCode>
                <c:ptCount val="2"/>
              </c:numCache>
            </c:numRef>
          </c:val>
          <c:extLst>
            <c:ext xmlns:c16="http://schemas.microsoft.com/office/drawing/2014/chart" uri="{C3380CC4-5D6E-409C-BE32-E72D297353CC}">
              <c16:uniqueId val="{00000008-100E-4AED-BB08-CB5C77F6547F}"/>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737091687085E-2"/>
          <c:y val="4.6783617897396303E-2"/>
          <c:w val="0.8648986066124722"/>
          <c:h val="0.63671548777625686"/>
        </c:manualLayout>
      </c:layout>
      <c:barChart>
        <c:barDir val="bar"/>
        <c:grouping val="clustered"/>
        <c:varyColors val="0"/>
        <c:ser>
          <c:idx val="8"/>
          <c:order val="0"/>
          <c:tx>
            <c:strRef>
              <c:f>'3.12'!$B$14</c:f>
              <c:strCache>
                <c:ptCount val="1"/>
                <c:pt idx="0">
                  <c:v>Fuente: Estadísticas de propiedad industrial - OEPM / SICA y elaboración propia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('3.12'!$D$14,'3.12'!$F$14)</c:f>
              <c:numCache>
                <c:formatCode>General</c:formatCode>
                <c:ptCount val="2"/>
              </c:numCache>
            </c:numRef>
          </c:val>
          <c:extLst>
            <c:ext xmlns:c16="http://schemas.microsoft.com/office/drawing/2014/chart" uri="{C3380CC4-5D6E-409C-BE32-E72D297353CC}">
              <c16:uniqueId val="{00000000-46E0-407C-92FA-7CDBF43218A5}"/>
            </c:ext>
          </c:extLst>
        </c:ser>
        <c:ser>
          <c:idx val="7"/>
          <c:order val="1"/>
          <c:tx>
            <c:strRef>
              <c:f>'3.12'!$B$13</c:f>
              <c:strCache>
                <c:ptCount val="1"/>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('3.12'!$D$13,'3.12'!$F$13)</c:f>
              <c:numCache>
                <c:formatCode>General</c:formatCode>
                <c:ptCount val="2"/>
              </c:numCache>
            </c:numRef>
          </c:val>
          <c:extLst>
            <c:ext xmlns:c16="http://schemas.microsoft.com/office/drawing/2014/chart" uri="{C3380CC4-5D6E-409C-BE32-E72D297353CC}">
              <c16:uniqueId val="{00000001-46E0-407C-92FA-7CDBF43218A5}"/>
            </c:ext>
          </c:extLst>
        </c:ser>
        <c:ser>
          <c:idx val="6"/>
          <c:order val="2"/>
          <c:tx>
            <c:strRef>
              <c:f>'3.12'!$B$8</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('3.12'!$D$8,'3.12'!$F$8)</c:f>
              <c:numCache>
                <c:formatCode>General</c:formatCode>
                <c:ptCount val="2"/>
              </c:numCache>
            </c:numRef>
          </c:val>
          <c:extLst>
            <c:ext xmlns:c16="http://schemas.microsoft.com/office/drawing/2014/chart" uri="{C3380CC4-5D6E-409C-BE32-E72D297353CC}">
              <c16:uniqueId val="{00000002-46E0-407C-92FA-7CDBF43218A5}"/>
            </c:ext>
          </c:extLst>
        </c:ser>
        <c:ser>
          <c:idx val="3"/>
          <c:order val="3"/>
          <c:tx>
            <c:strRef>
              <c:f>'3.12'!$B$5</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('3.12'!$D$5,'3.12'!$F$5)</c:f>
              <c:numCache>
                <c:formatCode>General</c:formatCode>
                <c:ptCount val="2"/>
              </c:numCache>
            </c:numRef>
          </c:val>
          <c:extLst>
            <c:ext xmlns:c16="http://schemas.microsoft.com/office/drawing/2014/chart" uri="{C3380CC4-5D6E-409C-BE32-E72D297353CC}">
              <c16:uniqueId val="{00000003-46E0-407C-92FA-7CDBF43218A5}"/>
            </c:ext>
          </c:extLst>
        </c:ser>
        <c:ser>
          <c:idx val="2"/>
          <c:order val="4"/>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4-46E0-407C-92FA-7CDBF43218A5}"/>
            </c:ext>
          </c:extLst>
        </c:ser>
        <c:ser>
          <c:idx val="0"/>
          <c:order val="5"/>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5-46E0-407C-92FA-7CDBF43218A5}"/>
            </c:ext>
          </c:extLst>
        </c:ser>
        <c:ser>
          <c:idx val="1"/>
          <c:order val="6"/>
          <c:tx>
            <c:strRef>
              <c:f>'3.12'!#REF!</c:f>
              <c:strCache>
                <c:ptCount val="1"/>
                <c:pt idx="0">
                  <c:v>#REF!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('3.12'!#REF!,'3.12'!#REF!)</c:f>
              <c:numCache>
                <c:formatCode>General</c:formatCode>
                <c:ptCount val="1"/>
                <c:pt idx="0">
                  <c:v>1</c:v>
                </c:pt>
              </c:numCache>
            </c:numRef>
          </c:val>
          <c:extLst>
            <c:ext xmlns:c16="http://schemas.microsoft.com/office/drawing/2014/chart" uri="{C3380CC4-5D6E-409C-BE32-E72D297353CC}">
              <c16:uniqueId val="{00000006-46E0-407C-92FA-7CDBF43218A5}"/>
            </c:ext>
          </c:extLst>
        </c:ser>
        <c:ser>
          <c:idx val="4"/>
          <c:order val="7"/>
          <c:tx>
            <c:strRef>
              <c:f>'3.12'!$B$6</c:f>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('3.12'!$D$6,'3.12'!$F$6)</c:f>
              <c:numCache>
                <c:formatCode>General</c:formatCode>
                <c:ptCount val="2"/>
              </c:numCache>
            </c:numRef>
          </c:val>
          <c:extLst>
            <c:ext xmlns:c16="http://schemas.microsoft.com/office/drawing/2014/chart" uri="{C3380CC4-5D6E-409C-BE32-E72D297353CC}">
              <c16:uniqueId val="{00000007-46E0-407C-92FA-7CDBF43218A5}"/>
            </c:ext>
          </c:extLst>
        </c:ser>
        <c:ser>
          <c:idx val="5"/>
          <c:order val="8"/>
          <c:tx>
            <c:strRef>
              <c:f>'3.12'!$B$7</c:f>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2"/>
              <c:pt idx="0">
                <c:v>2012</c:v>
              </c:pt>
              <c:pt idx="1">
                <c:v>2013</c:v>
              </c:pt>
            </c:numLit>
          </c:cat>
          <c:val>
            <c:numRef>
              <c:f>('3.12'!$D$7,'3.12'!$F$7)</c:f>
              <c:numCache>
                <c:formatCode>General</c:formatCode>
                <c:ptCount val="2"/>
              </c:numCache>
            </c:numRef>
          </c:val>
          <c:extLst>
            <c:ext xmlns:c16="http://schemas.microsoft.com/office/drawing/2014/chart" uri="{C3380CC4-5D6E-409C-BE32-E72D297353CC}">
              <c16:uniqueId val="{00000008-46E0-407C-92FA-7CDBF43218A5}"/>
            </c:ext>
          </c:extLst>
        </c:ser>
        <c:dLbls>
          <c:showLegendKey val="0"/>
          <c:showVal val="1"/>
          <c:showCatName val="0"/>
          <c:showSerName val="0"/>
          <c:showPercent val="0"/>
          <c:showBubbleSize val="0"/>
        </c:dLbls>
        <c:gapWidth val="150"/>
        <c:axId val="114443776"/>
        <c:axId val="114445312"/>
      </c:barChart>
      <c:catAx>
        <c:axId val="114443776"/>
        <c:scaling>
          <c:orientation val="minMax"/>
        </c:scaling>
        <c:delete val="0"/>
        <c:axPos val="l"/>
        <c:numFmt formatCode="General" sourceLinked="1"/>
        <c:majorTickMark val="out"/>
        <c:minorTickMark val="none"/>
        <c:tickLblPos val="nextTo"/>
        <c:crossAx val="114445312"/>
        <c:crosses val="autoZero"/>
        <c:auto val="1"/>
        <c:lblAlgn val="ctr"/>
        <c:lblOffset val="100"/>
        <c:noMultiLvlLbl val="0"/>
      </c:catAx>
      <c:valAx>
        <c:axId val="114445312"/>
        <c:scaling>
          <c:orientation val="minMax"/>
        </c:scaling>
        <c:delete val="0"/>
        <c:axPos val="b"/>
        <c:numFmt formatCode="General" sourceLinked="1"/>
        <c:majorTickMark val="out"/>
        <c:minorTickMark val="none"/>
        <c:tickLblPos val="nextTo"/>
        <c:crossAx val="114443776"/>
        <c:crosses val="autoZero"/>
        <c:crossBetween val="between"/>
      </c:valAx>
    </c:plotArea>
    <c:legend>
      <c:legendPos val="b"/>
      <c:layout>
        <c:manualLayout>
          <c:xMode val="edge"/>
          <c:yMode val="edge"/>
          <c:x val="1.9842166787975041E-2"/>
          <c:y val="0.78391000141769451"/>
          <c:w val="0.92894294095590957"/>
          <c:h val="0.21608999858230585"/>
        </c:manualLayout>
      </c:layout>
      <c:overlay val="0"/>
    </c:legend>
    <c:plotVisOnly val="1"/>
    <c:dispBlanksAs val="gap"/>
    <c:showDLblsOverMax val="0"/>
  </c:chart>
  <c:spPr>
    <a:noFill/>
    <a:ln>
      <a:noFill/>
    </a:ln>
  </c:spPr>
  <c:txPr>
    <a:bodyPr/>
    <a:lstStyle/>
    <a:p>
      <a:pPr>
        <a:defRPr sz="900"/>
      </a:pPr>
      <a:endParaRPr lang="es-E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48295</xdr:colOff>
      <xdr:row>38</xdr:row>
      <xdr:rowOff>164473</xdr:rowOff>
    </xdr:from>
    <xdr:to>
      <xdr:col>4</xdr:col>
      <xdr:colOff>0</xdr:colOff>
      <xdr:row>56</xdr:row>
      <xdr:rowOff>80493</xdr:rowOff>
    </xdr:to>
    <xdr:graphicFrame macro="">
      <xdr:nvGraphicFramePr>
        <xdr:cNvPr id="4" name="3 Gráfico">
          <a:extLst>
            <a:ext uri="{FF2B5EF4-FFF2-40B4-BE49-F238E27FC236}">
              <a16:creationId xmlns:a16="http://schemas.microsoft.com/office/drawing/2014/main" id="{EA048277-3603-49F6-B9CF-278CBD71D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48295</xdr:colOff>
      <xdr:row>40</xdr:row>
      <xdr:rowOff>164473</xdr:rowOff>
    </xdr:from>
    <xdr:to>
      <xdr:col>4</xdr:col>
      <xdr:colOff>0</xdr:colOff>
      <xdr:row>58</xdr:row>
      <xdr:rowOff>80493</xdr:rowOff>
    </xdr:to>
    <xdr:graphicFrame macro="">
      <xdr:nvGraphicFramePr>
        <xdr:cNvPr id="2" name="3 Gráfico">
          <a:extLst>
            <a:ext uri="{FF2B5EF4-FFF2-40B4-BE49-F238E27FC236}">
              <a16:creationId xmlns:a16="http://schemas.microsoft.com/office/drawing/2014/main" id="{3A702BF7-FA91-4EE9-8046-1A93494CA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8465</xdr:colOff>
      <xdr:row>54</xdr:row>
      <xdr:rowOff>171977</xdr:rowOff>
    </xdr:from>
    <xdr:to>
      <xdr:col>5</xdr:col>
      <xdr:colOff>665691</xdr:colOff>
      <xdr:row>80</xdr:row>
      <xdr:rowOff>134560</xdr:rowOff>
    </xdr:to>
    <xdr:graphicFrame macro="">
      <xdr:nvGraphicFramePr>
        <xdr:cNvPr id="3" name="2 Gráfico">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8465</xdr:colOff>
      <xdr:row>54</xdr:row>
      <xdr:rowOff>171977</xdr:rowOff>
    </xdr:from>
    <xdr:to>
      <xdr:col>5</xdr:col>
      <xdr:colOff>665691</xdr:colOff>
      <xdr:row>80</xdr:row>
      <xdr:rowOff>134560</xdr:rowOff>
    </xdr:to>
    <xdr:graphicFrame macro="">
      <xdr:nvGraphicFramePr>
        <xdr:cNvPr id="2" name="2 Gráfico">
          <a:extLst>
            <a:ext uri="{FF2B5EF4-FFF2-40B4-BE49-F238E27FC236}">
              <a16:creationId xmlns:a16="http://schemas.microsoft.com/office/drawing/2014/main" id="{A2958E1A-7689-46CF-AB70-2C652EBF8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8465</xdr:colOff>
      <xdr:row>54</xdr:row>
      <xdr:rowOff>171977</xdr:rowOff>
    </xdr:from>
    <xdr:to>
      <xdr:col>5</xdr:col>
      <xdr:colOff>665691</xdr:colOff>
      <xdr:row>80</xdr:row>
      <xdr:rowOff>134560</xdr:rowOff>
    </xdr:to>
    <xdr:graphicFrame macro="">
      <xdr:nvGraphicFramePr>
        <xdr:cNvPr id="2" name="2 Gráfico">
          <a:extLst>
            <a:ext uri="{FF2B5EF4-FFF2-40B4-BE49-F238E27FC236}">
              <a16:creationId xmlns:a16="http://schemas.microsoft.com/office/drawing/2014/main" id="{32C6F2F2-677F-426A-ABE1-AAADBF0BF9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6"/>
  <sheetViews>
    <sheetView showGridLines="0" workbookViewId="0">
      <selection activeCell="B1" sqref="B1"/>
    </sheetView>
  </sheetViews>
  <sheetFormatPr baseColWidth="10" defaultRowHeight="15" x14ac:dyDescent="0.25"/>
  <cols>
    <col min="1" max="1" width="2.28515625" customWidth="1"/>
    <col min="2" max="2" width="115.5703125" bestFit="1" customWidth="1"/>
  </cols>
  <sheetData>
    <row r="2" spans="2:2" x14ac:dyDescent="0.25">
      <c r="B2" s="2" t="s">
        <v>17</v>
      </c>
    </row>
    <row r="3" spans="2:2" x14ac:dyDescent="0.25">
      <c r="B3" s="13" t="s">
        <v>116</v>
      </c>
    </row>
    <row r="4" spans="2:2" x14ac:dyDescent="0.25">
      <c r="B4" s="13" t="s">
        <v>128</v>
      </c>
    </row>
    <row r="5" spans="2:2" x14ac:dyDescent="0.25">
      <c r="B5" s="13" t="s">
        <v>118</v>
      </c>
    </row>
    <row r="6" spans="2:2" x14ac:dyDescent="0.25">
      <c r="B6" s="13" t="s">
        <v>119</v>
      </c>
    </row>
    <row r="7" spans="2:2" x14ac:dyDescent="0.25">
      <c r="B7" s="13" t="s">
        <v>120</v>
      </c>
    </row>
    <row r="8" spans="2:2" x14ac:dyDescent="0.25">
      <c r="B8" s="13" t="s">
        <v>121</v>
      </c>
    </row>
    <row r="9" spans="2:2" x14ac:dyDescent="0.25">
      <c r="B9" s="13" t="s">
        <v>122</v>
      </c>
    </row>
    <row r="10" spans="2:2" x14ac:dyDescent="0.25">
      <c r="B10" s="13" t="s">
        <v>123</v>
      </c>
    </row>
    <row r="11" spans="2:2" x14ac:dyDescent="0.25">
      <c r="B11" s="13" t="s">
        <v>124</v>
      </c>
    </row>
    <row r="12" spans="2:2" x14ac:dyDescent="0.25">
      <c r="B12" s="13" t="s">
        <v>125</v>
      </c>
    </row>
    <row r="13" spans="2:2" x14ac:dyDescent="0.25">
      <c r="B13" s="13" t="s">
        <v>126</v>
      </c>
    </row>
    <row r="14" spans="2:2" x14ac:dyDescent="0.25">
      <c r="B14" s="13" t="s">
        <v>127</v>
      </c>
    </row>
    <row r="15" spans="2:2" x14ac:dyDescent="0.25">
      <c r="B15" s="2" t="s">
        <v>18</v>
      </c>
    </row>
    <row r="16" spans="2:2" x14ac:dyDescent="0.25">
      <c r="B16" s="13" t="s">
        <v>129</v>
      </c>
    </row>
    <row r="17" spans="2:2" x14ac:dyDescent="0.25">
      <c r="B17" s="13" t="s">
        <v>130</v>
      </c>
    </row>
    <row r="18" spans="2:2" x14ac:dyDescent="0.25">
      <c r="B18" s="13" t="s">
        <v>131</v>
      </c>
    </row>
    <row r="19" spans="2:2" x14ac:dyDescent="0.25">
      <c r="B19" s="16" t="s">
        <v>132</v>
      </c>
    </row>
    <row r="20" spans="2:2" x14ac:dyDescent="0.25">
      <c r="B20" s="13" t="s">
        <v>133</v>
      </c>
    </row>
    <row r="21" spans="2:2" x14ac:dyDescent="0.25">
      <c r="B21" s="13" t="s">
        <v>134</v>
      </c>
    </row>
    <row r="22" spans="2:2" x14ac:dyDescent="0.25">
      <c r="B22" s="13" t="s">
        <v>135</v>
      </c>
    </row>
    <row r="23" spans="2:2" x14ac:dyDescent="0.25">
      <c r="B23" s="13" t="s">
        <v>67</v>
      </c>
    </row>
    <row r="24" spans="2:2" x14ac:dyDescent="0.25">
      <c r="B24" s="2" t="s">
        <v>47</v>
      </c>
    </row>
    <row r="25" spans="2:2" x14ac:dyDescent="0.25">
      <c r="B25" s="14" t="s">
        <v>48</v>
      </c>
    </row>
    <row r="26" spans="2:2" x14ac:dyDescent="0.25">
      <c r="B26" s="13" t="s">
        <v>66</v>
      </c>
    </row>
    <row r="27" spans="2:2" x14ac:dyDescent="0.25">
      <c r="B27" s="13" t="s">
        <v>65</v>
      </c>
    </row>
    <row r="28" spans="2:2" x14ac:dyDescent="0.25">
      <c r="B28" s="13" t="s">
        <v>137</v>
      </c>
    </row>
    <row r="29" spans="2:2" x14ac:dyDescent="0.25">
      <c r="B29" s="13" t="s">
        <v>138</v>
      </c>
    </row>
    <row r="30" spans="2:2" x14ac:dyDescent="0.25">
      <c r="B30" s="13" t="s">
        <v>64</v>
      </c>
    </row>
    <row r="31" spans="2:2" x14ac:dyDescent="0.25">
      <c r="B31" s="13" t="s">
        <v>63</v>
      </c>
    </row>
    <row r="32" spans="2:2" x14ac:dyDescent="0.25">
      <c r="B32" s="13" t="s">
        <v>62</v>
      </c>
    </row>
    <row r="33" spans="2:2" x14ac:dyDescent="0.25">
      <c r="B33" s="13" t="s">
        <v>139</v>
      </c>
    </row>
    <row r="34" spans="2:2" x14ac:dyDescent="0.25">
      <c r="B34" s="13" t="s">
        <v>61</v>
      </c>
    </row>
    <row r="35" spans="2:2" x14ac:dyDescent="0.25">
      <c r="B35" s="13" t="s">
        <v>68</v>
      </c>
    </row>
    <row r="36" spans="2:2" x14ac:dyDescent="0.25">
      <c r="B36" s="13" t="s">
        <v>70</v>
      </c>
    </row>
    <row r="37" spans="2:2" x14ac:dyDescent="0.25">
      <c r="B37" s="13" t="s">
        <v>72</v>
      </c>
    </row>
    <row r="38" spans="2:2" x14ac:dyDescent="0.25">
      <c r="B38" s="14" t="s">
        <v>74</v>
      </c>
    </row>
    <row r="39" spans="2:2" x14ac:dyDescent="0.25">
      <c r="B39" s="13" t="s">
        <v>140</v>
      </c>
    </row>
    <row r="40" spans="2:2" x14ac:dyDescent="0.25">
      <c r="B40" s="13" t="s">
        <v>149</v>
      </c>
    </row>
    <row r="41" spans="2:2" x14ac:dyDescent="0.25">
      <c r="B41" s="13" t="s">
        <v>141</v>
      </c>
    </row>
    <row r="42" spans="2:2" x14ac:dyDescent="0.25">
      <c r="B42" s="13" t="s">
        <v>142</v>
      </c>
    </row>
    <row r="43" spans="2:2" x14ac:dyDescent="0.25">
      <c r="B43" s="13" t="s">
        <v>75</v>
      </c>
    </row>
    <row r="44" spans="2:2" x14ac:dyDescent="0.25">
      <c r="B44" s="13" t="s">
        <v>76</v>
      </c>
    </row>
    <row r="45" spans="2:2" x14ac:dyDescent="0.25">
      <c r="B45" s="13" t="s">
        <v>150</v>
      </c>
    </row>
    <row r="46" spans="2:2" x14ac:dyDescent="0.25">
      <c r="B46" s="13" t="s">
        <v>95</v>
      </c>
    </row>
    <row r="47" spans="2:2" x14ac:dyDescent="0.25">
      <c r="B47" s="13" t="s">
        <v>96</v>
      </c>
    </row>
    <row r="48" spans="2:2" x14ac:dyDescent="0.25">
      <c r="B48" s="13" t="s">
        <v>97</v>
      </c>
    </row>
    <row r="49" spans="2:2" x14ac:dyDescent="0.25">
      <c r="B49" s="13" t="s">
        <v>147</v>
      </c>
    </row>
    <row r="50" spans="2:2" x14ac:dyDescent="0.25">
      <c r="B50" s="13" t="s">
        <v>77</v>
      </c>
    </row>
    <row r="51" spans="2:2" x14ac:dyDescent="0.25">
      <c r="B51" s="13" t="s">
        <v>100</v>
      </c>
    </row>
    <row r="52" spans="2:2" x14ac:dyDescent="0.25">
      <c r="B52" s="13" t="s">
        <v>148</v>
      </c>
    </row>
    <row r="53" spans="2:2" x14ac:dyDescent="0.25">
      <c r="B53" s="14" t="s">
        <v>115</v>
      </c>
    </row>
    <row r="54" spans="2:2" x14ac:dyDescent="0.25">
      <c r="B54" s="13" t="s">
        <v>101</v>
      </c>
    </row>
    <row r="55" spans="2:2" x14ac:dyDescent="0.25">
      <c r="B55" s="13" t="s">
        <v>104</v>
      </c>
    </row>
    <row r="56" spans="2:2" x14ac:dyDescent="0.25">
      <c r="B56" s="13" t="s">
        <v>107</v>
      </c>
    </row>
    <row r="57" spans="2:2" x14ac:dyDescent="0.25">
      <c r="B57" s="13" t="s">
        <v>108</v>
      </c>
    </row>
    <row r="58" spans="2:2" x14ac:dyDescent="0.25">
      <c r="B58" s="13" t="s">
        <v>112</v>
      </c>
    </row>
    <row r="59" spans="2:2" x14ac:dyDescent="0.25">
      <c r="B59" s="13" t="s">
        <v>113</v>
      </c>
    </row>
    <row r="60" spans="2:2" x14ac:dyDescent="0.25">
      <c r="B60" s="13" t="s">
        <v>114</v>
      </c>
    </row>
    <row r="61" spans="2:2" x14ac:dyDescent="0.25">
      <c r="B61" s="14" t="s">
        <v>152</v>
      </c>
    </row>
    <row r="62" spans="2:2" x14ac:dyDescent="0.25">
      <c r="B62" s="13" t="s">
        <v>153</v>
      </c>
    </row>
    <row r="63" spans="2:2" x14ac:dyDescent="0.25">
      <c r="B63" s="13" t="s">
        <v>155</v>
      </c>
    </row>
    <row r="64" spans="2:2" x14ac:dyDescent="0.25">
      <c r="B64" s="13" t="s">
        <v>159</v>
      </c>
    </row>
    <row r="65" spans="2:2" x14ac:dyDescent="0.25">
      <c r="B65" s="13" t="s">
        <v>160</v>
      </c>
    </row>
    <row r="66" spans="2:2" x14ac:dyDescent="0.25">
      <c r="B66" s="13" t="s">
        <v>161</v>
      </c>
    </row>
    <row r="67" spans="2:2" x14ac:dyDescent="0.25">
      <c r="B67" s="13" t="s">
        <v>164</v>
      </c>
    </row>
    <row r="68" spans="2:2" x14ac:dyDescent="0.25">
      <c r="B68" s="13" t="s">
        <v>166</v>
      </c>
    </row>
    <row r="69" spans="2:2" x14ac:dyDescent="0.25">
      <c r="B69" s="13" t="s">
        <v>168</v>
      </c>
    </row>
    <row r="70" spans="2:2" x14ac:dyDescent="0.25">
      <c r="B70" s="13" t="s">
        <v>170</v>
      </c>
    </row>
    <row r="71" spans="2:2" x14ac:dyDescent="0.25">
      <c r="B71" s="13" t="s">
        <v>171</v>
      </c>
    </row>
    <row r="72" spans="2:2" x14ac:dyDescent="0.25">
      <c r="B72" s="13" t="s">
        <v>172</v>
      </c>
    </row>
    <row r="73" spans="2:2" x14ac:dyDescent="0.25">
      <c r="B73" s="14" t="s">
        <v>173</v>
      </c>
    </row>
    <row r="74" spans="2:2" x14ac:dyDescent="0.25">
      <c r="B74" s="13" t="s">
        <v>174</v>
      </c>
    </row>
    <row r="75" spans="2:2" x14ac:dyDescent="0.25">
      <c r="B75" s="13" t="s">
        <v>175</v>
      </c>
    </row>
    <row r="76" spans="2:2" x14ac:dyDescent="0.25">
      <c r="B76" s="13" t="s">
        <v>177</v>
      </c>
    </row>
    <row r="77" spans="2:2" x14ac:dyDescent="0.25">
      <c r="B77" s="13" t="s">
        <v>179</v>
      </c>
    </row>
    <row r="78" spans="2:2" x14ac:dyDescent="0.25">
      <c r="B78" s="13" t="s">
        <v>181</v>
      </c>
    </row>
    <row r="79" spans="2:2" x14ac:dyDescent="0.25">
      <c r="B79" s="13" t="s">
        <v>182</v>
      </c>
    </row>
    <row r="80" spans="2:2" x14ac:dyDescent="0.25">
      <c r="B80" s="13" t="s">
        <v>183</v>
      </c>
    </row>
    <row r="81" spans="2:2" x14ac:dyDescent="0.25">
      <c r="B81" s="13" t="s">
        <v>184</v>
      </c>
    </row>
    <row r="82" spans="2:2" x14ac:dyDescent="0.25">
      <c r="B82" s="13" t="s">
        <v>190</v>
      </c>
    </row>
    <row r="83" spans="2:2" x14ac:dyDescent="0.25">
      <c r="B83" s="13" t="s">
        <v>191</v>
      </c>
    </row>
    <row r="84" spans="2:2" x14ac:dyDescent="0.25">
      <c r="B84" s="13" t="s">
        <v>192</v>
      </c>
    </row>
    <row r="85" spans="2:2" x14ac:dyDescent="0.25">
      <c r="B85" s="13" t="s">
        <v>193</v>
      </c>
    </row>
    <row r="86" spans="2:2" x14ac:dyDescent="0.25">
      <c r="B86" s="13" t="s">
        <v>194</v>
      </c>
    </row>
    <row r="87" spans="2:2" x14ac:dyDescent="0.25">
      <c r="B87" s="13" t="s">
        <v>195</v>
      </c>
    </row>
    <row r="88" spans="2:2" x14ac:dyDescent="0.25">
      <c r="B88" s="13" t="s">
        <v>196</v>
      </c>
    </row>
    <row r="89" spans="2:2" x14ac:dyDescent="0.25">
      <c r="B89" s="13" t="s">
        <v>199</v>
      </c>
    </row>
    <row r="90" spans="2:2" x14ac:dyDescent="0.25">
      <c r="B90" s="13" t="s">
        <v>200</v>
      </c>
    </row>
    <row r="91" spans="2:2" x14ac:dyDescent="0.25">
      <c r="B91" s="14" t="s">
        <v>206</v>
      </c>
    </row>
    <row r="92" spans="2:2" x14ac:dyDescent="0.25">
      <c r="B92" s="13" t="s">
        <v>203</v>
      </c>
    </row>
    <row r="93" spans="2:2" x14ac:dyDescent="0.25">
      <c r="B93" s="13" t="s">
        <v>207</v>
      </c>
    </row>
    <row r="94" spans="2:2" x14ac:dyDescent="0.25">
      <c r="B94" s="13" t="s">
        <v>209</v>
      </c>
    </row>
    <row r="95" spans="2:2" x14ac:dyDescent="0.25">
      <c r="B95" s="13" t="s">
        <v>211</v>
      </c>
    </row>
    <row r="96" spans="2:2" x14ac:dyDescent="0.25">
      <c r="B96" s="13" t="s">
        <v>214</v>
      </c>
    </row>
  </sheetData>
  <hyperlinks>
    <hyperlink ref="B3" location="'1.1'!A1" display="1.1. Distribución por sexo de la población andaluza. 2003-2015" xr:uid="{00000000-0004-0000-0000-000000000000}"/>
    <hyperlink ref="B5" location="'1.3'!A1" display="1.3. Distribución por género de la población activa andaluza. 2005-2015" xr:uid="{00000000-0004-0000-0000-000001000000}"/>
    <hyperlink ref="B6" location="'1.4'!A1" display="1.4. Distribución por género de la población ocupada andaluza. 2005-2015" xr:uid="{00000000-0004-0000-0000-000002000000}"/>
    <hyperlink ref="B7" location="'1.5'!A1" display="1.5. Distribución por género de la población ocupada andaluza con educación superior. 2005-2015" xr:uid="{00000000-0004-0000-0000-000003000000}"/>
    <hyperlink ref="B8" location="'1.6'!A1" display="1.6. Distribución por género de la población andaluza según nivel de estudios y situación laboral" xr:uid="{00000000-0004-0000-0000-000004000000}"/>
    <hyperlink ref="B16" location="'2.1'!A1" display="2.1.  Distribución por género del personal dedicado a I+D" xr:uid="{00000000-0004-0000-0000-000005000000}"/>
    <hyperlink ref="B17" location="'2.2'!A1" display="2.2 Personas dedicadas a I+D en relación a los ocupados por género" xr:uid="{00000000-0004-0000-0000-000006000000}"/>
    <hyperlink ref="B18" location="'2.3'!A1" display="2.3. Porcentaje de mujeres en el total de personal dedicado a I+D de  Andalucía vs España" xr:uid="{00000000-0004-0000-0000-000007000000}"/>
    <hyperlink ref="B21" location="'2.6'!A1" display="2.6. Porcentaje de mujeres en el total de personal investigador de Andalucía vs España" xr:uid="{00000000-0004-0000-0000-00000A000000}"/>
    <hyperlink ref="B22" location="'2.7'!A1" display="2.7. Tasa anual de variación del personal investigador por género" xr:uid="{00000000-0004-0000-0000-00000B000000}"/>
    <hyperlink ref="B23" location="'2.8'!A1" display="2.8. Distribución por género y ramas de conociminetodel personal investigador en las universidades" xr:uid="{00000000-0004-0000-0000-00000C000000}"/>
    <hyperlink ref="B26" location="'3.1'!A1" display="3.1. Distribución por género y ramas de conocimiento" xr:uid="{00000000-0004-0000-0000-000012000000}"/>
    <hyperlink ref="B27" location="'3.2'!A1" display="3.2. Distribución por género y categoría profesional " xr:uid="{00000000-0004-0000-0000-000013000000}"/>
    <hyperlink ref="B28" location="'3.3'!A1" display="3.3. Distribución por género y grupo de edad" xr:uid="{00000000-0004-0000-0000-000014000000}"/>
    <hyperlink ref="B29" location="'3.4'!A1" display="3.4. Distribución por género y tipo de personal " xr:uid="{00000000-0004-0000-0000-000015000000}"/>
    <hyperlink ref="B30" location="'3.5'!A1" display="3.5. Carrera investigadora: Proporción de mujeres y hombres" xr:uid="{00000000-0004-0000-0000-000016000000}"/>
    <hyperlink ref="B32" location="'3.7'!A1" display="3.7.  Distribucón por género" xr:uid="{00000000-0004-0000-0000-000018000000}"/>
    <hyperlink ref="B33" location="'3.8'!A1" display="3.8. Distribución por género y grupo de edad" xr:uid="{00000000-0004-0000-0000-000019000000}"/>
    <hyperlink ref="B35" location="'3.10'!A1" display="3.10. Distribución por género y ámbito de estudio" xr:uid="{00000000-0004-0000-0000-00001A000000}"/>
    <hyperlink ref="B34" location="'3.9'!A1" display="3.9. Distribución por género y nacionalidad" xr:uid="{00000000-0004-0000-0000-00001B000000}"/>
    <hyperlink ref="B4" location="'1.2'!A1" display="1.2. Distribución por género de la población andaluza con educación superior. 2005-2015" xr:uid="{00000000-0004-0000-0000-000021000000}"/>
    <hyperlink ref="B9" location="Hoja2!A1" display="1.7. Porcentaje del gasto en I+D en Andalucía sobre PIB regional" xr:uid="{AF65F413-48BD-4956-AA98-138E2F6C0798}"/>
    <hyperlink ref="B10" location="'1.8'!A1" display="1.8. Porcentaje del gasto en I+D en Andalucía del sector privado sobre el PIB regional" xr:uid="{CF89254A-F388-4865-A43B-4282260F1234}"/>
    <hyperlink ref="B11" location="'1.9'!A1" display="1.9. Distribución del gasto privado respecto al gasto público de I+D" xr:uid="{D01C4838-FC96-4661-A01B-4443998D0F19}"/>
    <hyperlink ref="B12" location="'1.10'!A1" display="1.10. Porcentaje del gasto en I+D procedente del extranjero" xr:uid="{BABFC255-C1ED-44FC-876C-1648EFE1879C}"/>
    <hyperlink ref="B13" location="'1.11'!A1" display="1.11. Porcentaje del gasto en I+D del extranjero sobre el PIB regional" xr:uid="{B4EA74BE-A7E8-4911-8ABB-6055F6F89473}"/>
    <hyperlink ref="B14" location="'1.12'!A1" display="1.12. Porcentaje del presupuesto del gasto en I+D de la Junta de Andalucía sobre el total de gasto en I+D Andalucía" xr:uid="{65E0B926-D115-43F0-AEFF-2ABB0C6A0E76}"/>
    <hyperlink ref="B19" location="'2.4'!A1" display="2.4. Distribución de investigadores por género" xr:uid="{BE366271-21EA-41A2-A1E3-7A2A9E42E4E4}"/>
    <hyperlink ref="B20" location="'2.5'!A1" display="2.5. Distribución de FPI por género" xr:uid="{AE1E1945-5C32-4116-BDF3-C98DD402F6D6}"/>
    <hyperlink ref="B37" location="'3.12'!A1" display="3.12. Productividad investigadora en patentes y modelos de utilidad por grupos de investigación " xr:uid="{DED9E5BB-1CA5-4DFC-90BF-412599DC9298}"/>
    <hyperlink ref="B36" location="'3.11'!A1" display="3.11. Variación relativa de recursos dedicados a incentivos para actividad investigadora de excelencia " xr:uid="{46B99277-85D4-49E6-BC7C-DFF0233F137F}"/>
    <hyperlink ref="B31" location="'3.6'!A1" display="3.6. Publicaciones científicas en revistas internacionales" xr:uid="{F635A51A-7B7C-480E-B7D9-BB4986A50A77}"/>
    <hyperlink ref="B41" location="'4.3'!A1" display="4.3. Investigadores que realizan estancias fuera de Andalucía" xr:uid="{1E542BE0-E4E5-4BF1-A058-AC68D273CC36}"/>
    <hyperlink ref="B42" location="'4.4'!A1" display="4.4. Investigadores visitantes en Andalucía" xr:uid="{47660DD9-A5B0-48E4-8AB6-E809E314DD12}"/>
    <hyperlink ref="B43" location="'4.5'!A1" display="4.5. FPI que realizan estancias fuera de Andalucía" xr:uid="{932D144F-F8CA-412E-93F1-AE8DE7A01171}"/>
    <hyperlink ref="B44" location="'4.6'!A1" display="4.6. Doctores pertenecientes a Grupos de I+D" xr:uid="{F3D585E6-E1F8-4CD2-ADAE-22C8D3247133}"/>
    <hyperlink ref="B39" location="'4.1'!A1" display="4.1. Investigadores en el sector empresarial" xr:uid="{6661E63F-29C3-4BB8-8061-D913C50DD5AA}"/>
    <hyperlink ref="B40" location="'4.2'!A1" display="4.2. Investigadores dedicados a I+D" xr:uid="{7D31F611-B780-4FEE-B724-9D649BA0B1B3}"/>
    <hyperlink ref="B45" location="'4.7'!A1" display="4.7. Investigadores que se incorporan a centros de investigación" xr:uid="{FF68E2BE-E8E6-4EF5-AD9B-76A7416BD2EF}"/>
    <hyperlink ref="B46" location="'4.8'!A1" display="4.8. Porcentaje de investigadores en el sector empresarial sobre el total de investigadores" xr:uid="{36A700DC-3E02-421C-954E-C0CDDF43DF23}"/>
    <hyperlink ref="B47" location="'4.9'!A1" display="4.9. Porcentaje de Investigadores sobre el total del personal dedicado a I+D" xr:uid="{DEAAA589-2FBC-4B00-85CF-82248333B303}"/>
    <hyperlink ref="B52" location="'4.14'!A1" display="4.14. Proporción de investigadores del sector público respecto al sector privado" xr:uid="{DFF4A310-00A4-42C8-83E2-632F8F30DBF5}"/>
    <hyperlink ref="B51" location="'4.13'!A1" display="4.13. Porcentaje de personal dedicado a I+D en el sector público sobre el personal total dedicado a I+D" xr:uid="{64364AA1-638B-4AB6-AD99-6493BB7033BF}"/>
    <hyperlink ref="B50" location="'4.12'!A1" display="4.12. Variación interanual del personal investigador" xr:uid="{B5A6C6CF-6C5A-449F-AED1-325E457F8C92}"/>
    <hyperlink ref="B49" location="'4.11'!A1" display="4.11 Investigadores sobre el total de la población activa en tantos por mil" xr:uid="{AC027B01-3D17-4575-AB0C-0A56F0D602A5}"/>
    <hyperlink ref="B48" location="'4.10'!A1" display="4.10 Personal dedicado a I+D sobre el total de la población activa en tantos por mil" xr:uid="{CD1E59C2-29B4-4ADF-B621-88B7FDE329D9}"/>
    <hyperlink ref="B54" location="'5.1'!A1" display="5.1. Financiación obtenida en programas europeos de I+D+I" xr:uid="{43A79243-2BAF-4EAB-B837-5FC3873D1A7A}"/>
    <hyperlink ref="B55" location="'5.2'!A1" display="5.2. Participaciones andaluzas en consorcions de proyectos intenacionales (H2020)" xr:uid="{1090E548-CFD9-4FB6-9214-23AEE8701B0E}"/>
    <hyperlink ref="B56" location="'5.3'!A1" display="5.3. Proyectos financiados pro el European Research Council (ERC)" xr:uid="{088A30EA-4866-4641-9493-983821AD5428}"/>
    <hyperlink ref="B57" location="'5.4'!A1" display="5.4. Financiación obtenida en las convocatorias de proyectos de I+D del Plan Estatal" xr:uid="{EB18F083-9A54-4CA2-AF31-8D604BA64963}"/>
    <hyperlink ref="B58" location="'5.5'!A1" display="5.5. Proyectos de I+D en las convocatorias del Plan Estatal" xr:uid="{E80493AB-D901-4620-B4C7-64C057841ECC}"/>
    <hyperlink ref="B59" location="'5.6'!A1" display="5.6. Retorno en programas europeos de I+D+I sobre el total nacional" xr:uid="{212EC091-9580-4C1B-A5AC-DFDF74171495}"/>
    <hyperlink ref="B60" location="'5.7'!A1" display="5.7. Porcentaje de proyectos europeos de I+D+I liderados por entidades andaluzas respecto al total de proyectos financiados andaluces" xr:uid="{B0CD1261-CEEE-4D12-9EBE-04C485811560}"/>
    <hyperlink ref="B62" location="'6.1'!A1" display="6.1. Empresas integradas en el registro de Agentes del Conocimiento" xr:uid="{D7B08EC9-805C-4AFC-ADBF-BA6C62CFD047}"/>
    <hyperlink ref="B63" location="'6.2'!A1" display="6.2. Empresas con Base Tecnológica creadas en el SAC fuera de la Universidad" xr:uid="{D72BEA77-7819-4BA8-90B9-57FAD0F614AA}"/>
    <hyperlink ref="B64" location="'6.3'!A1" display="6.3. Empresas con Base Tecnológica creadas en el SAC en la Universidad" xr:uid="{5ADC0D88-287F-4D61-8D21-4AAFF4C9AFA8}"/>
    <hyperlink ref="B65" location="'6.4'!A1" display="6.4. Empresas objeto de incentivo en I+D+I" xr:uid="{37C6BC81-51EC-4010-96B1-2CFAB83515C1}"/>
    <hyperlink ref="B66" location="'6.5'!A1" display="6.5. Contratos con empresas que han suscrito las universidades andaluzas" xr:uid="{446D9F1F-1E42-43C1-9592-4A5C71DC0A04}"/>
    <hyperlink ref="B67" location="'6.6'!A1" display="6.6. Financiación de contratos con empresas que han suscrito las universidades andaluzas" xr:uid="{FC141D79-1ED7-434D-970E-B1357D2332B4}"/>
    <hyperlink ref="B68" location="'6.7'!A1" display="6.7. Empresas con certificaciones ISO de I+D+I" xr:uid="{8BF513B4-4BFC-417B-BA0E-0AB1BAB0B622}"/>
    <hyperlink ref="B69" location="'6.8'!A1" display="6.8. Empresas con innovaciones tecnológicas que colaboran con Universidades y centros de investigación públicos y privados" xr:uid="{E8B72256-C953-4065-AF86-1C281DFF9BEE}"/>
    <hyperlink ref="B70" location="'6.9'!A1" display="6.9. Empresas que realizan innovaciones tecnológicas sobre el total de empresas de 10 o más asalariados" xr:uid="{FE028F10-E995-438B-B141-233227C5F2FC}"/>
    <hyperlink ref="B71" location="'6.10'!A1" display="6.10. PYME que realizan innovaciones tecnológicas sobre el total de PYME" xr:uid="{4431FD34-34A2-4B78-93BC-DE4453D72E55}"/>
    <hyperlink ref="B72" location="'6.11'!A1" display="6.11. Empresas andaluzas con innovaciones tecnológicas sobre el total nacional" xr:uid="{9DEEE927-D89D-4FB2-938F-85928133F3A8}"/>
    <hyperlink ref="B74" location="'7.1'!A1" display="7.1. Empresas que realizan I+D en el sector de alta tecnología" xr:uid="{5513AF73-1226-4F21-A5CC-2ADE7A4C8C93}"/>
    <hyperlink ref="B75" location="'7.2'!A1" display="7.2. Empresas con actividades innovadoras" xr:uid="{92824A32-DD4B-4692-8BA5-D3227A2B122E}"/>
    <hyperlink ref="B76" location="'7.3'!A1" display="7.3. Empresas innovadoras" xr:uid="{F1E0A1A3-BEC6-4EE5-9229-1B833EC7A2C8}"/>
    <hyperlink ref="B77" location="'7.4'!A1" display="7.4. Empresas EIN" xr:uid="{A2A946C8-476C-4303-BCD3-53CD0031B73A}"/>
    <hyperlink ref="B78" location="'7.5'!A1" display="7.5. Gasto total en actividades innovadora en empresas" xr:uid="{C5B0FB9C-55E2-4FAD-BDB2-E636F4F9B791}"/>
    <hyperlink ref="B79" location="'7.6'!A1" display="7.6. Financiación de incentivos de I+D+I para empresas" xr:uid="{29EF397F-CDAE-4C79-AC81-D6F27D87E022}"/>
    <hyperlink ref="B80" location="'7.7'!A1" display="7.7. Inversión en TIC y Servicios Avanzados a la Innovación en PYME" xr:uid="{FA4C7432-0E38-4F0F-8A77-F09BA3074540}"/>
    <hyperlink ref="B81" location="'7.8'!A1" display="7.8. Patentes solicitadas a la OEPM" xr:uid="{D682EEC2-CB61-46B0-9535-1895739B3F77}"/>
    <hyperlink ref="B83" location="'7.10'!A1" display="7.10. Intensidad de la innovación" xr:uid="{560533F0-4FEC-4367-AA65-26D4F1712196}"/>
    <hyperlink ref="B82" location="'7.9'!A1" display="7.9. Empresas en sectores alta y media-alta tecnología respecto al total de empresas innovadoras" xr:uid="{B9462ED7-2635-47C1-95F7-FD220A0C7BCF}"/>
    <hyperlink ref="B84" location="'7.11'!A1" display="7.11. Empresas andaluzas que realizan I+D en el sector de alta tecnología sobre el total nacional" xr:uid="{66280F7F-2E52-46C1-8B5D-EAEC5688D58C}"/>
    <hyperlink ref="B85" location="'7.12'!A1" display="7.12. Empresas andaluzas con actividad innovadora sobre el total nacional" xr:uid="{2AB5B3AA-23A1-463D-9272-19AA353FF2DB}"/>
    <hyperlink ref="B86" location="'7.13'!A1" display="7.13. Empresas andaluzas innovadoras sobre el total nacional" xr:uid="{5A86156F-DB2C-4D2A-A627-9C621ABD33CA}"/>
    <hyperlink ref="B88" location="'7.15'!A1" display="7.15. Patentes solicitadas por millón de habitantes" xr:uid="{D3612782-A2EC-4439-86BB-A2AA01581DAB}"/>
    <hyperlink ref="B87" location="'7.14'!A1" display="7.14. Empresas andaluzas EIN sobre el total nacional" xr:uid="{73FA492B-BACC-4CA1-BDBC-B6704069ADF3}"/>
    <hyperlink ref="B89" location="'7.16'!A1" display="7.16. Patentes concedidas sobre el total nacional" xr:uid="{0EB05F25-C92D-4D14-9503-DD757D967EA1}"/>
    <hyperlink ref="B90" location="'7.17'!A1" display="7.17. Solicitudes de modelos de utilidad por millón de habitantes" xr:uid="{5F056C4A-EC6C-43DD-81E3-60E5DCFCAFF0}"/>
    <hyperlink ref="B92" location="'8.1'!A1" display="8.1. Infraestructuras Científico-Técnicas Singulares (ICTS) en Andalucía" xr:uid="{09DCAE90-CC61-4F7A-8706-9DD9EF3171C6}"/>
    <hyperlink ref="B93" location="'8.2'!A1" display="8.2. Agentes del Conocimiento que han invertido en infraestructura científica " xr:uid="{3580ACA3-AB1A-4BFC-9743-D89D754D8C10}"/>
    <hyperlink ref="B94" location="'8.3'!A1" display="8.3. Agentes del Conocimiento registrados" xr:uid="{6D75F6CB-F616-492F-9DFC-286683136C9C}"/>
    <hyperlink ref="B95" location="'8.4'!A1" display="8.4. Colaboraciones entre Agentes del Conocimiento para el uso de Infraestructuras de I+D+I" xr:uid="{10E6F91E-5EDC-4E59-BA5A-FF668EAC0915}"/>
    <hyperlink ref="B96" location="'8.5'!A1" display="8.5. ICTS en Andalucía sobre el total nacional" xr:uid="{1DA83850-1290-4BBB-8AD8-54CEF19AFDD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C9B7-F6D2-45C6-933D-1A75115E7064}">
  <dimension ref="B1:AS67"/>
  <sheetViews>
    <sheetView showGridLines="0" workbookViewId="0">
      <selection activeCell="E22" sqref="E22"/>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124</v>
      </c>
      <c r="C2"/>
      <c r="D2"/>
      <c r="E2"/>
      <c r="F2"/>
      <c r="G2"/>
      <c r="I2"/>
      <c r="J2"/>
      <c r="K2"/>
    </row>
    <row r="3" spans="2:45" s="11" customFormat="1" x14ac:dyDescent="0.25">
      <c r="B3"/>
      <c r="C3"/>
      <c r="D3"/>
      <c r="E3"/>
      <c r="F3"/>
      <c r="G3"/>
      <c r="I3"/>
      <c r="J3"/>
      <c r="K3"/>
    </row>
    <row r="4" spans="2:45" s="20" customFormat="1" ht="24" customHeight="1" x14ac:dyDescent="0.25">
      <c r="B4" s="6" t="s">
        <v>3</v>
      </c>
      <c r="C4" s="8" t="s">
        <v>37</v>
      </c>
      <c r="D4"/>
      <c r="E4"/>
      <c r="F4"/>
      <c r="G4"/>
      <c r="H4"/>
      <c r="I4"/>
      <c r="J4" s="3"/>
      <c r="K4" s="3"/>
    </row>
    <row r="5" spans="2:45" s="11" customFormat="1" x14ac:dyDescent="0.25">
      <c r="B5" s="9">
        <v>2014</v>
      </c>
      <c r="C5" s="35">
        <v>0.56989863460904067</v>
      </c>
      <c r="D5"/>
      <c r="E5"/>
      <c r="F5"/>
      <c r="G5"/>
      <c r="H5"/>
      <c r="I5"/>
      <c r="J5"/>
      <c r="K5"/>
    </row>
    <row r="6" spans="2:45" s="11" customFormat="1" x14ac:dyDescent="0.25">
      <c r="B6" s="9">
        <v>2015</v>
      </c>
      <c r="C6" s="35">
        <v>0.52</v>
      </c>
      <c r="D6"/>
      <c r="E6"/>
      <c r="F6"/>
      <c r="G6"/>
      <c r="H6"/>
      <c r="I6"/>
      <c r="J6"/>
      <c r="K6"/>
    </row>
    <row r="7" spans="2:45" s="11" customFormat="1" x14ac:dyDescent="0.25">
      <c r="B7" s="9">
        <v>2016</v>
      </c>
      <c r="C7" s="35">
        <v>0.58974649999999995</v>
      </c>
      <c r="D7"/>
      <c r="E7"/>
      <c r="F7"/>
      <c r="G7"/>
      <c r="H7"/>
      <c r="I7"/>
      <c r="J7"/>
      <c r="K7"/>
    </row>
    <row r="8" spans="2:45" s="11" customFormat="1" x14ac:dyDescent="0.25">
      <c r="B8" s="9">
        <v>2017</v>
      </c>
      <c r="C8" s="35">
        <v>0.6</v>
      </c>
      <c r="D8"/>
      <c r="E8"/>
      <c r="F8"/>
      <c r="G8"/>
      <c r="H8"/>
      <c r="I8"/>
      <c r="J8"/>
      <c r="K8"/>
    </row>
    <row r="9" spans="2:45" s="11" customFormat="1" x14ac:dyDescent="0.25">
      <c r="B9" s="9">
        <v>2018</v>
      </c>
      <c r="C9" s="35">
        <v>0.59529267903433813</v>
      </c>
      <c r="D9"/>
      <c r="E9"/>
      <c r="F9"/>
      <c r="G9"/>
      <c r="H9"/>
      <c r="I9"/>
      <c r="J9"/>
      <c r="K9"/>
    </row>
    <row r="10" spans="2:45" s="11" customFormat="1" x14ac:dyDescent="0.25">
      <c r="B10" s="9">
        <v>2019</v>
      </c>
      <c r="C10" s="35">
        <v>0.57566136157163827</v>
      </c>
      <c r="D10"/>
      <c r="E10"/>
      <c r="F10"/>
      <c r="G10"/>
      <c r="H10"/>
      <c r="I10"/>
      <c r="J10"/>
      <c r="K10"/>
    </row>
    <row r="11" spans="2:45" s="11" customFormat="1" x14ac:dyDescent="0.25">
      <c r="B11" s="9">
        <v>2020</v>
      </c>
      <c r="C11" s="35">
        <v>0.57417317715891014</v>
      </c>
      <c r="D11"/>
      <c r="E11"/>
      <c r="F11"/>
      <c r="G11"/>
      <c r="H11"/>
      <c r="I11"/>
      <c r="J11"/>
      <c r="K11"/>
    </row>
    <row r="12" spans="2:45" s="11" customFormat="1" x14ac:dyDescent="0.25">
      <c r="B12" s="9">
        <v>2021</v>
      </c>
      <c r="C12" s="35">
        <v>0.53817516599665749</v>
      </c>
      <c r="D12"/>
      <c r="E12"/>
      <c r="F12"/>
      <c r="G12"/>
      <c r="H12"/>
      <c r="I12"/>
      <c r="J12"/>
      <c r="K12"/>
    </row>
    <row r="13" spans="2:45" s="11" customFormat="1" x14ac:dyDescent="0.25">
      <c r="C13"/>
      <c r="D13"/>
      <c r="E13"/>
      <c r="F13"/>
      <c r="G13"/>
      <c r="H13"/>
      <c r="I13"/>
      <c r="J13"/>
      <c r="K13"/>
    </row>
    <row r="14" spans="2:45" s="11" customFormat="1" x14ac:dyDescent="0.25">
      <c r="B14" t="s">
        <v>41</v>
      </c>
      <c r="C14"/>
      <c r="D14"/>
      <c r="E14"/>
      <c r="F14"/>
      <c r="G14"/>
      <c r="H14"/>
      <c r="I14"/>
      <c r="J14"/>
      <c r="K14"/>
    </row>
    <row r="15" spans="2:45" s="11" customFormat="1" x14ac:dyDescent="0.25">
      <c r="B15" t="s">
        <v>38</v>
      </c>
      <c r="C15"/>
      <c r="D15"/>
      <c r="E15"/>
      <c r="F15"/>
      <c r="G15"/>
      <c r="H15"/>
      <c r="I15"/>
      <c r="J15"/>
      <c r="K15"/>
    </row>
    <row r="16" spans="2:45" s="11" customFormat="1" x14ac:dyDescent="0.25">
      <c r="B16" t="s">
        <v>217</v>
      </c>
      <c r="C16"/>
      <c r="D16"/>
      <c r="E16"/>
      <c r="F16"/>
      <c r="G16"/>
      <c r="H16"/>
      <c r="I16"/>
      <c r="J16"/>
      <c r="K16"/>
    </row>
    <row r="17" spans="2:45" s="11" customFormat="1" x14ac:dyDescent="0.25">
      <c r="B17"/>
      <c r="C17"/>
      <c r="D17"/>
      <c r="E17"/>
      <c r="F17"/>
      <c r="G17"/>
      <c r="I17"/>
      <c r="J17"/>
      <c r="K17"/>
    </row>
    <row r="18" spans="2:45" s="11" customFormat="1" x14ac:dyDescent="0.25">
      <c r="B18"/>
      <c r="C18"/>
      <c r="D18"/>
      <c r="E18"/>
      <c r="F18"/>
      <c r="G18"/>
      <c r="I18"/>
      <c r="J18"/>
      <c r="K18"/>
    </row>
    <row r="19" spans="2:45" x14ac:dyDescent="0.25">
      <c r="C19" s="33"/>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25"/>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34"/>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238B-7046-4BE2-8CD8-5E1DB2C8CF2A}">
  <dimension ref="B1:AS67"/>
  <sheetViews>
    <sheetView showGridLines="0" workbookViewId="0">
      <selection activeCell="H18" sqref="H18"/>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125</v>
      </c>
      <c r="C2"/>
      <c r="D2"/>
      <c r="E2"/>
      <c r="F2"/>
      <c r="G2"/>
      <c r="I2"/>
      <c r="J2"/>
      <c r="K2"/>
    </row>
    <row r="3" spans="2:45" s="11" customFormat="1" x14ac:dyDescent="0.25">
      <c r="B3"/>
      <c r="C3"/>
      <c r="D3"/>
      <c r="E3"/>
      <c r="F3"/>
      <c r="G3"/>
      <c r="I3"/>
      <c r="J3"/>
      <c r="K3"/>
    </row>
    <row r="4" spans="2:45" s="20" customFormat="1" ht="24" customHeight="1" x14ac:dyDescent="0.25">
      <c r="B4" s="6" t="s">
        <v>3</v>
      </c>
      <c r="C4" s="8" t="s">
        <v>36</v>
      </c>
      <c r="D4"/>
      <c r="E4"/>
      <c r="F4"/>
      <c r="G4"/>
      <c r="H4"/>
      <c r="I4"/>
      <c r="J4" s="3"/>
      <c r="K4" s="3"/>
    </row>
    <row r="5" spans="2:45" s="11" customFormat="1" x14ac:dyDescent="0.25">
      <c r="B5" s="9">
        <v>2014</v>
      </c>
      <c r="C5" s="35">
        <v>5.3414462319374501</v>
      </c>
      <c r="D5"/>
      <c r="E5"/>
      <c r="F5"/>
      <c r="G5"/>
      <c r="H5"/>
      <c r="I5"/>
      <c r="J5"/>
      <c r="K5"/>
    </row>
    <row r="6" spans="2:45" s="11" customFormat="1" x14ac:dyDescent="0.25">
      <c r="B6" s="9">
        <v>2015</v>
      </c>
      <c r="C6" s="35">
        <v>7.11237081352514</v>
      </c>
      <c r="D6"/>
      <c r="E6"/>
      <c r="F6"/>
      <c r="G6"/>
      <c r="H6"/>
      <c r="I6"/>
      <c r="J6"/>
      <c r="K6"/>
    </row>
    <row r="7" spans="2:45" s="11" customFormat="1" x14ac:dyDescent="0.25">
      <c r="B7" s="9">
        <v>2016</v>
      </c>
      <c r="C7" s="35">
        <v>6.94</v>
      </c>
      <c r="D7"/>
      <c r="E7"/>
      <c r="F7"/>
      <c r="G7"/>
      <c r="H7"/>
      <c r="I7"/>
      <c r="J7"/>
      <c r="K7"/>
    </row>
    <row r="8" spans="2:45" s="11" customFormat="1" x14ac:dyDescent="0.25">
      <c r="B8" s="9">
        <v>2017</v>
      </c>
      <c r="C8" s="35">
        <v>5.2716566912588396</v>
      </c>
      <c r="D8"/>
      <c r="E8"/>
      <c r="F8"/>
      <c r="G8"/>
      <c r="H8"/>
      <c r="I8"/>
      <c r="J8"/>
      <c r="K8"/>
    </row>
    <row r="9" spans="2:45" s="11" customFormat="1" x14ac:dyDescent="0.25">
      <c r="B9" s="9">
        <v>2018</v>
      </c>
      <c r="C9" s="35">
        <v>4.8062391752101297</v>
      </c>
      <c r="D9"/>
      <c r="E9"/>
      <c r="F9"/>
      <c r="G9"/>
      <c r="H9"/>
      <c r="I9"/>
      <c r="J9"/>
      <c r="K9"/>
    </row>
    <row r="10" spans="2:45" s="11" customFormat="1" x14ac:dyDescent="0.25">
      <c r="B10" s="9">
        <v>2019</v>
      </c>
      <c r="C10" s="35">
        <v>5.44</v>
      </c>
      <c r="D10"/>
      <c r="E10"/>
      <c r="F10"/>
      <c r="G10"/>
      <c r="H10"/>
      <c r="I10"/>
      <c r="J10"/>
      <c r="K10"/>
    </row>
    <row r="11" spans="2:45" s="11" customFormat="1" x14ac:dyDescent="0.25">
      <c r="B11" s="9">
        <v>2020</v>
      </c>
      <c r="C11" s="35">
        <v>4.68</v>
      </c>
      <c r="D11"/>
      <c r="E11"/>
      <c r="F11"/>
      <c r="G11"/>
      <c r="H11"/>
      <c r="I11"/>
      <c r="J11"/>
      <c r="K11"/>
    </row>
    <row r="12" spans="2:45" s="11" customFormat="1" x14ac:dyDescent="0.25">
      <c r="B12" s="9">
        <v>2021</v>
      </c>
      <c r="C12" s="35">
        <v>4.4567912799493303</v>
      </c>
      <c r="D12"/>
      <c r="E12"/>
      <c r="F12"/>
      <c r="G12"/>
      <c r="H12"/>
      <c r="I12"/>
      <c r="J12"/>
      <c r="K12"/>
    </row>
    <row r="13" spans="2:45" s="11" customFormat="1" x14ac:dyDescent="0.25">
      <c r="C13"/>
      <c r="D13"/>
      <c r="E13"/>
      <c r="F13"/>
      <c r="G13"/>
      <c r="H13"/>
      <c r="I13"/>
      <c r="J13"/>
      <c r="K13"/>
    </row>
    <row r="14" spans="2:45" s="11" customFormat="1" x14ac:dyDescent="0.25">
      <c r="B14" t="s">
        <v>41</v>
      </c>
      <c r="C14"/>
      <c r="D14"/>
      <c r="E14"/>
      <c r="F14"/>
      <c r="G14"/>
      <c r="H14"/>
      <c r="I14"/>
      <c r="J14"/>
      <c r="K14"/>
    </row>
    <row r="15" spans="2:45" s="11" customFormat="1" x14ac:dyDescent="0.25">
      <c r="B15" t="s">
        <v>34</v>
      </c>
      <c r="C15"/>
      <c r="D15"/>
      <c r="E15"/>
      <c r="F15"/>
      <c r="G15"/>
      <c r="H15"/>
      <c r="I15"/>
      <c r="J15"/>
      <c r="K15"/>
    </row>
    <row r="16" spans="2:45" s="11" customFormat="1" x14ac:dyDescent="0.25">
      <c r="B16" t="s">
        <v>217</v>
      </c>
      <c r="C16"/>
      <c r="D16"/>
      <c r="E16"/>
      <c r="F16"/>
      <c r="G16"/>
      <c r="H16"/>
      <c r="I16"/>
      <c r="J16"/>
      <c r="K16"/>
    </row>
    <row r="17" spans="2:45" s="11" customFormat="1" x14ac:dyDescent="0.25">
      <c r="C17"/>
      <c r="D17"/>
      <c r="E17"/>
      <c r="F17"/>
      <c r="G17"/>
      <c r="I17"/>
      <c r="J17"/>
      <c r="K17"/>
    </row>
    <row r="18" spans="2:45" s="11" customFormat="1" x14ac:dyDescent="0.25">
      <c r="B18"/>
      <c r="C18"/>
      <c r="D18"/>
      <c r="E18"/>
      <c r="F18"/>
      <c r="G18"/>
      <c r="I18"/>
      <c r="J18"/>
      <c r="K18"/>
    </row>
    <row r="19" spans="2:45" x14ac:dyDescent="0.25">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33"/>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25"/>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C22" s="34"/>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J23" s="36"/>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C41E-7D11-4C3F-AB22-92D6BD90C45F}">
  <dimension ref="B1:AS67"/>
  <sheetViews>
    <sheetView showGridLines="0" workbookViewId="0">
      <selection activeCell="E21" sqref="E21"/>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126</v>
      </c>
      <c r="C2"/>
      <c r="D2"/>
      <c r="E2"/>
      <c r="F2"/>
      <c r="G2"/>
      <c r="I2"/>
      <c r="J2"/>
      <c r="K2"/>
    </row>
    <row r="3" spans="2:45" s="11" customFormat="1" x14ac:dyDescent="0.25">
      <c r="B3"/>
      <c r="C3"/>
      <c r="D3"/>
      <c r="E3"/>
      <c r="F3"/>
      <c r="G3"/>
      <c r="I3"/>
      <c r="J3"/>
      <c r="K3"/>
    </row>
    <row r="4" spans="2:45" s="20" customFormat="1" ht="24" customHeight="1" x14ac:dyDescent="0.25">
      <c r="B4" s="6" t="s">
        <v>3</v>
      </c>
      <c r="C4" s="8" t="s">
        <v>36</v>
      </c>
      <c r="D4"/>
      <c r="E4"/>
      <c r="F4"/>
      <c r="G4"/>
      <c r="H4"/>
      <c r="I4"/>
      <c r="J4" s="3"/>
      <c r="K4" s="3"/>
    </row>
    <row r="5" spans="2:45" s="11" customFormat="1" x14ac:dyDescent="0.25">
      <c r="B5" s="9">
        <v>2014</v>
      </c>
      <c r="C5" s="35">
        <v>5.6770654780819094E-2</v>
      </c>
      <c r="D5"/>
      <c r="E5"/>
      <c r="F5"/>
      <c r="G5"/>
      <c r="H5"/>
      <c r="I5"/>
      <c r="J5"/>
      <c r="K5"/>
    </row>
    <row r="6" spans="2:45" s="11" customFormat="1" x14ac:dyDescent="0.25">
      <c r="B6" s="9">
        <v>2015</v>
      </c>
      <c r="C6" s="35">
        <v>7.2491643598257618E-2</v>
      </c>
      <c r="D6"/>
      <c r="E6"/>
      <c r="F6"/>
      <c r="G6"/>
      <c r="H6"/>
      <c r="I6"/>
      <c r="J6"/>
      <c r="K6"/>
    </row>
    <row r="7" spans="2:45" s="11" customFormat="1" x14ac:dyDescent="0.25">
      <c r="B7" s="9">
        <v>2016</v>
      </c>
      <c r="C7" s="35">
        <v>6.3545068084997852E-2</v>
      </c>
      <c r="D7"/>
      <c r="E7"/>
      <c r="F7"/>
      <c r="G7"/>
      <c r="H7"/>
      <c r="I7"/>
      <c r="J7"/>
      <c r="K7"/>
    </row>
    <row r="8" spans="2:45" s="11" customFormat="1" x14ac:dyDescent="0.25">
      <c r="B8" s="9">
        <v>2017</v>
      </c>
      <c r="C8" s="35">
        <v>4.8239441346357312E-2</v>
      </c>
      <c r="D8"/>
      <c r="E8"/>
      <c r="F8"/>
      <c r="G8"/>
      <c r="H8"/>
      <c r="I8"/>
      <c r="J8"/>
      <c r="K8"/>
    </row>
    <row r="9" spans="2:45" s="11" customFormat="1" x14ac:dyDescent="0.25">
      <c r="B9" s="9">
        <v>2018</v>
      </c>
      <c r="C9" s="35">
        <v>4.427779289248128E-2</v>
      </c>
      <c r="D9"/>
      <c r="E9"/>
      <c r="F9"/>
      <c r="G9"/>
      <c r="H9"/>
      <c r="I9"/>
      <c r="J9"/>
      <c r="K9"/>
    </row>
    <row r="10" spans="2:45" s="11" customFormat="1" ht="15.75" customHeight="1" x14ac:dyDescent="0.25">
      <c r="B10" s="9">
        <v>2019</v>
      </c>
      <c r="C10" s="35">
        <v>5.0712561172126719E-2</v>
      </c>
      <c r="D10"/>
      <c r="E10"/>
      <c r="F10"/>
      <c r="G10"/>
      <c r="H10"/>
      <c r="I10"/>
      <c r="J10"/>
      <c r="K10"/>
    </row>
    <row r="11" spans="2:45" s="11" customFormat="1" ht="15.75" customHeight="1" x14ac:dyDescent="0.25">
      <c r="B11" s="9">
        <v>2020</v>
      </c>
      <c r="C11" s="35">
        <v>5.1131378760456273E-2</v>
      </c>
      <c r="D11"/>
      <c r="E11"/>
      <c r="F11"/>
      <c r="G11"/>
      <c r="H11"/>
      <c r="I11"/>
      <c r="J11"/>
      <c r="K11"/>
    </row>
    <row r="12" spans="2:45" s="11" customFormat="1" ht="15.75" customHeight="1" x14ac:dyDescent="0.25">
      <c r="B12" s="9">
        <v>2021</v>
      </c>
      <c r="C12" s="35">
        <v>4.7231173062440374E-2</v>
      </c>
      <c r="D12"/>
      <c r="E12"/>
      <c r="F12"/>
      <c r="G12"/>
      <c r="H12"/>
      <c r="I12"/>
      <c r="J12"/>
      <c r="K12"/>
    </row>
    <row r="13" spans="2:45" x14ac:dyDescent="0.25">
      <c r="N13"/>
      <c r="O13"/>
      <c r="P13"/>
      <c r="Q13"/>
      <c r="R13"/>
      <c r="S13"/>
      <c r="T13"/>
      <c r="U13"/>
      <c r="V13"/>
      <c r="W13"/>
      <c r="X13"/>
      <c r="Y13"/>
      <c r="Z13"/>
      <c r="AA13"/>
      <c r="AB13"/>
      <c r="AC13"/>
      <c r="AD13"/>
      <c r="AE13"/>
      <c r="AF13"/>
      <c r="AG13"/>
      <c r="AH13"/>
      <c r="AI13"/>
      <c r="AJ13"/>
      <c r="AK13"/>
      <c r="AL13"/>
      <c r="AM13"/>
      <c r="AN13"/>
      <c r="AO13"/>
      <c r="AP13"/>
      <c r="AQ13"/>
      <c r="AR13"/>
      <c r="AS13"/>
    </row>
    <row r="14" spans="2:45" s="11" customFormat="1" x14ac:dyDescent="0.25">
      <c r="B14" t="s">
        <v>41</v>
      </c>
      <c r="C14"/>
      <c r="D14"/>
      <c r="E14"/>
      <c r="F14"/>
      <c r="G14"/>
      <c r="H14"/>
      <c r="I14"/>
      <c r="J14"/>
      <c r="K14"/>
    </row>
    <row r="15" spans="2:45" s="11" customFormat="1" x14ac:dyDescent="0.25">
      <c r="B15" t="s">
        <v>39</v>
      </c>
      <c r="C15"/>
      <c r="D15"/>
      <c r="E15"/>
      <c r="F15"/>
      <c r="G15"/>
      <c r="H15"/>
      <c r="I15"/>
      <c r="J15"/>
      <c r="K15"/>
    </row>
    <row r="16" spans="2:45" s="11" customFormat="1" x14ac:dyDescent="0.25">
      <c r="B16" t="s">
        <v>217</v>
      </c>
      <c r="C16"/>
      <c r="D16"/>
      <c r="E16"/>
      <c r="F16"/>
      <c r="G16"/>
      <c r="H16"/>
      <c r="I16"/>
      <c r="J16"/>
      <c r="K16"/>
    </row>
    <row r="17" spans="2:45" s="11" customFormat="1" x14ac:dyDescent="0.25">
      <c r="C17"/>
      <c r="D17"/>
      <c r="E17"/>
      <c r="F17"/>
      <c r="G17"/>
      <c r="I17"/>
      <c r="J17"/>
      <c r="K17"/>
    </row>
    <row r="18" spans="2:45" s="11" customFormat="1" x14ac:dyDescent="0.25">
      <c r="B18"/>
      <c r="C18"/>
      <c r="D18"/>
      <c r="E18"/>
      <c r="F18"/>
      <c r="G18"/>
      <c r="I18"/>
      <c r="J18"/>
      <c r="K18"/>
    </row>
    <row r="19" spans="2:45" x14ac:dyDescent="0.25">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33"/>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25"/>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C22" s="34"/>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J23" s="36"/>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EC4A-00B1-4B0B-9BA5-11A0A25AB03A}">
  <dimension ref="B1:AS67"/>
  <sheetViews>
    <sheetView showGridLines="0" workbookViewId="0">
      <selection activeCell="D24" sqref="D24"/>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127</v>
      </c>
      <c r="C2"/>
      <c r="D2"/>
      <c r="E2"/>
      <c r="F2"/>
      <c r="G2"/>
      <c r="I2"/>
      <c r="J2"/>
      <c r="K2"/>
    </row>
    <row r="3" spans="2:45" s="11" customFormat="1" x14ac:dyDescent="0.25">
      <c r="B3"/>
      <c r="C3"/>
      <c r="D3"/>
      <c r="E3"/>
      <c r="F3"/>
      <c r="G3"/>
      <c r="I3"/>
      <c r="J3"/>
      <c r="K3"/>
    </row>
    <row r="4" spans="2:45" s="20" customFormat="1" ht="24" customHeight="1" x14ac:dyDescent="0.25">
      <c r="B4" s="6" t="s">
        <v>3</v>
      </c>
      <c r="C4" s="8" t="s">
        <v>36</v>
      </c>
      <c r="D4"/>
      <c r="E4"/>
      <c r="F4"/>
      <c r="G4"/>
      <c r="H4"/>
      <c r="I4"/>
      <c r="J4" s="3"/>
      <c r="K4" s="3"/>
    </row>
    <row r="5" spans="2:45" s="11" customFormat="1" x14ac:dyDescent="0.25">
      <c r="B5" s="9">
        <v>2014</v>
      </c>
      <c r="C5" s="35">
        <v>30.791670009687898</v>
      </c>
      <c r="D5"/>
      <c r="E5"/>
      <c r="F5"/>
      <c r="G5"/>
      <c r="H5"/>
      <c r="I5"/>
      <c r="J5"/>
      <c r="K5"/>
    </row>
    <row r="6" spans="2:45" s="11" customFormat="1" x14ac:dyDescent="0.25">
      <c r="B6" s="9">
        <v>2015</v>
      </c>
      <c r="C6" s="35">
        <v>30.91</v>
      </c>
      <c r="D6"/>
      <c r="E6"/>
      <c r="F6"/>
      <c r="G6"/>
      <c r="H6"/>
      <c r="I6"/>
      <c r="J6"/>
      <c r="K6"/>
    </row>
    <row r="7" spans="2:45" s="11" customFormat="1" x14ac:dyDescent="0.25">
      <c r="B7" s="9">
        <v>2016</v>
      </c>
      <c r="C7" s="35">
        <v>31.81</v>
      </c>
      <c r="D7"/>
      <c r="E7"/>
      <c r="F7"/>
      <c r="G7"/>
      <c r="H7"/>
      <c r="I7"/>
      <c r="J7"/>
      <c r="K7"/>
    </row>
    <row r="8" spans="2:45" s="11" customFormat="1" x14ac:dyDescent="0.25">
      <c r="B8" s="9">
        <v>2017</v>
      </c>
      <c r="C8" s="35">
        <v>31.539040588693201</v>
      </c>
      <c r="D8"/>
      <c r="E8"/>
      <c r="F8"/>
      <c r="G8"/>
      <c r="H8"/>
      <c r="I8"/>
      <c r="J8"/>
      <c r="K8"/>
    </row>
    <row r="9" spans="2:45" s="11" customFormat="1" x14ac:dyDescent="0.25">
      <c r="B9" s="9">
        <v>2018</v>
      </c>
      <c r="C9" s="35">
        <v>31.862981160822098</v>
      </c>
      <c r="D9"/>
      <c r="E9"/>
      <c r="F9"/>
      <c r="G9"/>
      <c r="H9"/>
      <c r="I9"/>
      <c r="J9"/>
      <c r="K9"/>
    </row>
    <row r="10" spans="2:45" s="11" customFormat="1" x14ac:dyDescent="0.25">
      <c r="B10" s="9">
        <v>2019</v>
      </c>
      <c r="C10" s="35">
        <v>34.057791149337298</v>
      </c>
      <c r="D10"/>
      <c r="E10"/>
      <c r="F10"/>
      <c r="G10"/>
      <c r="H10"/>
      <c r="I10"/>
      <c r="J10"/>
      <c r="K10"/>
    </row>
    <row r="11" spans="2:45" s="11" customFormat="1" ht="15.75" customHeight="1" x14ac:dyDescent="0.25">
      <c r="B11" s="9">
        <v>2020</v>
      </c>
      <c r="C11" s="35">
        <v>33.953746705044502</v>
      </c>
      <c r="D11"/>
      <c r="E11"/>
      <c r="F11"/>
      <c r="G11"/>
      <c r="H11"/>
      <c r="I11"/>
      <c r="J11"/>
      <c r="K11"/>
    </row>
    <row r="12" spans="2:45" s="11" customFormat="1" ht="15.75" customHeight="1" x14ac:dyDescent="0.25">
      <c r="B12" s="9">
        <v>2021</v>
      </c>
      <c r="C12" s="35">
        <v>28.357782251765201</v>
      </c>
      <c r="D12"/>
      <c r="E12"/>
      <c r="F12"/>
      <c r="G12"/>
      <c r="H12"/>
      <c r="I12"/>
      <c r="J12"/>
      <c r="K12"/>
    </row>
    <row r="13" spans="2:45" s="11" customFormat="1" x14ac:dyDescent="0.25">
      <c r="C13"/>
      <c r="D13"/>
      <c r="E13"/>
      <c r="F13"/>
      <c r="G13"/>
      <c r="H13"/>
      <c r="I13"/>
      <c r="J13"/>
      <c r="K13"/>
    </row>
    <row r="14" spans="2:45" s="11" customFormat="1" x14ac:dyDescent="0.25">
      <c r="B14" t="s">
        <v>215</v>
      </c>
      <c r="C14"/>
      <c r="D14"/>
      <c r="E14"/>
      <c r="F14"/>
      <c r="G14"/>
      <c r="H14"/>
      <c r="I14"/>
      <c r="J14"/>
      <c r="K14"/>
    </row>
    <row r="15" spans="2:45" s="11" customFormat="1" x14ac:dyDescent="0.25">
      <c r="B15" t="s">
        <v>39</v>
      </c>
      <c r="C15"/>
      <c r="D15"/>
      <c r="E15"/>
      <c r="F15"/>
      <c r="G15"/>
      <c r="H15"/>
      <c r="I15"/>
      <c r="J15"/>
      <c r="K15"/>
    </row>
    <row r="16" spans="2:45" s="11" customFormat="1" x14ac:dyDescent="0.25">
      <c r="B16" t="s">
        <v>217</v>
      </c>
      <c r="C16"/>
      <c r="D16"/>
      <c r="E16"/>
      <c r="F16"/>
      <c r="G16"/>
      <c r="H16"/>
      <c r="I16"/>
      <c r="J16"/>
      <c r="K16"/>
    </row>
    <row r="17" spans="2:45" s="11" customFormat="1" x14ac:dyDescent="0.25">
      <c r="C17"/>
      <c r="D17"/>
      <c r="E17"/>
      <c r="F17"/>
      <c r="G17"/>
      <c r="I17"/>
      <c r="J17"/>
      <c r="K17"/>
    </row>
    <row r="18" spans="2:45" s="11" customFormat="1" x14ac:dyDescent="0.25">
      <c r="B18"/>
      <c r="C18"/>
      <c r="D18"/>
      <c r="E18"/>
      <c r="F18"/>
      <c r="G18"/>
      <c r="I18"/>
      <c r="J18"/>
      <c r="K18"/>
    </row>
    <row r="19" spans="2:45" x14ac:dyDescent="0.25">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33"/>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25"/>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C22" s="34"/>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J23" s="36"/>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15"/>
  <sheetViews>
    <sheetView showGridLines="0" zoomScaleNormal="100" workbookViewId="0">
      <selection activeCell="F16" sqref="F16"/>
    </sheetView>
  </sheetViews>
  <sheetFormatPr baseColWidth="10" defaultRowHeight="15" x14ac:dyDescent="0.25"/>
  <cols>
    <col min="1" max="1" width="6.42578125" style="12" customWidth="1"/>
    <col min="2" max="2" width="11.42578125" style="12" customWidth="1"/>
    <col min="3" max="3" width="13.140625" style="12" customWidth="1"/>
    <col min="4" max="4" width="13" style="12" customWidth="1"/>
    <col min="5" max="37" width="11.42578125" style="12"/>
    <col min="38" max="38" width="12.85546875" style="12" bestFit="1" customWidth="1"/>
    <col min="39" max="39" width="11.42578125" style="12"/>
    <col min="40" max="40" width="12.42578125" style="12" bestFit="1" customWidth="1"/>
    <col min="41" max="41" width="12.5703125" style="12" bestFit="1" customWidth="1"/>
    <col min="42" max="16384" width="11.42578125" style="12"/>
  </cols>
  <sheetData>
    <row r="2" spans="2:4" x14ac:dyDescent="0.25">
      <c r="B2" s="37" t="s">
        <v>129</v>
      </c>
    </row>
    <row r="4" spans="2:4" ht="24" customHeight="1" x14ac:dyDescent="0.25">
      <c r="B4" s="6" t="s">
        <v>3</v>
      </c>
      <c r="C4" s="7" t="s">
        <v>0</v>
      </c>
      <c r="D4" s="8" t="s">
        <v>1</v>
      </c>
    </row>
    <row r="5" spans="2:4" x14ac:dyDescent="0.25">
      <c r="B5" s="9">
        <v>2014</v>
      </c>
      <c r="C5" s="38">
        <v>10714</v>
      </c>
      <c r="D5" s="38">
        <v>6440</v>
      </c>
    </row>
    <row r="6" spans="2:4" x14ac:dyDescent="0.25">
      <c r="B6" s="9">
        <v>2015</v>
      </c>
      <c r="C6" s="38">
        <v>10537</v>
      </c>
      <c r="D6" s="38">
        <v>6411</v>
      </c>
    </row>
    <row r="7" spans="2:4" x14ac:dyDescent="0.25">
      <c r="B7" s="9">
        <v>2016</v>
      </c>
      <c r="C7" s="38">
        <v>10555</v>
      </c>
      <c r="D7" s="38">
        <v>6574</v>
      </c>
    </row>
    <row r="8" spans="2:4" x14ac:dyDescent="0.25">
      <c r="B8" s="9">
        <v>2017</v>
      </c>
      <c r="C8" s="38">
        <v>10584</v>
      </c>
      <c r="D8" s="38">
        <v>6737</v>
      </c>
    </row>
    <row r="9" spans="2:4" x14ac:dyDescent="0.25">
      <c r="B9" s="9">
        <v>2018</v>
      </c>
      <c r="C9" s="38">
        <v>10721</v>
      </c>
      <c r="D9" s="38">
        <v>6970</v>
      </c>
    </row>
    <row r="10" spans="2:4" x14ac:dyDescent="0.25">
      <c r="B10" s="9">
        <v>2019</v>
      </c>
      <c r="C10" s="38">
        <v>10719</v>
      </c>
      <c r="D10" s="38">
        <v>7142</v>
      </c>
    </row>
    <row r="11" spans="2:4" x14ac:dyDescent="0.25">
      <c r="B11" s="9">
        <v>2020</v>
      </c>
      <c r="C11" s="38">
        <v>10804</v>
      </c>
      <c r="D11" s="38">
        <v>7387</v>
      </c>
    </row>
    <row r="12" spans="2:4" x14ac:dyDescent="0.25">
      <c r="B12" s="9">
        <v>2021</v>
      </c>
      <c r="C12" s="38">
        <v>10879</v>
      </c>
      <c r="D12" s="38">
        <v>7540</v>
      </c>
    </row>
    <row r="14" spans="2:4" x14ac:dyDescent="0.25">
      <c r="B14" t="s">
        <v>14</v>
      </c>
    </row>
    <row r="15" spans="2:4" x14ac:dyDescent="0.25">
      <c r="B15" t="s">
        <v>40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5"/>
  <sheetViews>
    <sheetView showGridLines="0" zoomScaleNormal="100" workbookViewId="0">
      <selection activeCell="G14" sqref="G14"/>
    </sheetView>
  </sheetViews>
  <sheetFormatPr baseColWidth="10" defaultRowHeight="15" x14ac:dyDescent="0.25"/>
  <cols>
    <col min="1" max="1" width="5.85546875" customWidth="1"/>
  </cols>
  <sheetData>
    <row r="2" spans="2:4" x14ac:dyDescent="0.25">
      <c r="B2" t="s">
        <v>136</v>
      </c>
    </row>
    <row r="4" spans="2:4" ht="24" customHeight="1" x14ac:dyDescent="0.25">
      <c r="B4" s="6" t="s">
        <v>3</v>
      </c>
      <c r="C4" s="7" t="s">
        <v>0</v>
      </c>
      <c r="D4" s="8" t="s">
        <v>1</v>
      </c>
    </row>
    <row r="5" spans="2:4" x14ac:dyDescent="0.25">
      <c r="B5" s="9">
        <v>2014</v>
      </c>
      <c r="C5" s="38">
        <v>105646</v>
      </c>
      <c r="D5" s="38">
        <v>127048</v>
      </c>
    </row>
    <row r="6" spans="2:4" x14ac:dyDescent="0.25">
      <c r="B6" s="9">
        <v>2015</v>
      </c>
      <c r="C6" s="38">
        <v>102127</v>
      </c>
      <c r="D6" s="38">
        <v>122443</v>
      </c>
    </row>
    <row r="7" spans="2:4" x14ac:dyDescent="0.25">
      <c r="B7" s="9">
        <v>2016</v>
      </c>
      <c r="C7" s="38">
        <v>97711</v>
      </c>
      <c r="D7" s="38">
        <v>117652</v>
      </c>
    </row>
    <row r="8" spans="2:4" x14ac:dyDescent="0.25">
      <c r="B8" s="9">
        <v>2017</v>
      </c>
      <c r="C8" s="38">
        <v>95604</v>
      </c>
      <c r="D8" s="38">
        <v>116019</v>
      </c>
    </row>
    <row r="9" spans="2:4" x14ac:dyDescent="0.25">
      <c r="B9" s="9">
        <v>2018</v>
      </c>
      <c r="C9" s="38">
        <v>110564</v>
      </c>
      <c r="D9" s="38">
        <v>134677</v>
      </c>
    </row>
    <row r="10" spans="2:4" x14ac:dyDescent="0.25">
      <c r="B10" s="9">
        <v>2019</v>
      </c>
      <c r="C10" s="38">
        <v>91711</v>
      </c>
      <c r="D10" s="38">
        <v>114686</v>
      </c>
    </row>
    <row r="11" spans="2:4" x14ac:dyDescent="0.25">
      <c r="B11" s="9">
        <v>2020</v>
      </c>
      <c r="C11" s="38">
        <v>90102</v>
      </c>
      <c r="D11" s="38">
        <v>114416</v>
      </c>
    </row>
    <row r="12" spans="2:4" x14ac:dyDescent="0.25">
      <c r="B12" s="9">
        <v>2021</v>
      </c>
      <c r="C12" s="38">
        <v>90322</v>
      </c>
      <c r="D12" s="38">
        <v>115277</v>
      </c>
    </row>
    <row r="14" spans="2:4" x14ac:dyDescent="0.25">
      <c r="B14" t="s">
        <v>14</v>
      </c>
    </row>
    <row r="15" spans="2:4" x14ac:dyDescent="0.25">
      <c r="B15" t="s">
        <v>40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19"/>
  <sheetViews>
    <sheetView showGridLines="0" zoomScaleNormal="100" workbookViewId="0">
      <selection activeCell="D13" sqref="D13"/>
    </sheetView>
  </sheetViews>
  <sheetFormatPr baseColWidth="10" defaultRowHeight="15" x14ac:dyDescent="0.25"/>
  <cols>
    <col min="1" max="1" width="6.28515625" customWidth="1"/>
    <col min="2" max="2" width="16" customWidth="1"/>
    <col min="3" max="3" width="15.28515625" customWidth="1"/>
    <col min="4" max="4" width="15" customWidth="1"/>
    <col min="11" max="11" width="15.7109375" customWidth="1"/>
    <col min="12" max="12" width="13.85546875" customWidth="1"/>
    <col min="13" max="13" width="24.5703125" customWidth="1"/>
    <col min="14" max="14" width="20.7109375" customWidth="1"/>
  </cols>
  <sheetData>
    <row r="2" spans="2:6" x14ac:dyDescent="0.25">
      <c r="B2" t="s">
        <v>131</v>
      </c>
    </row>
    <row r="4" spans="2:6" ht="15" customHeight="1" x14ac:dyDescent="0.25">
      <c r="B4" s="6" t="s">
        <v>3</v>
      </c>
      <c r="C4" s="7" t="s">
        <v>0</v>
      </c>
      <c r="D4" s="8" t="s">
        <v>1</v>
      </c>
    </row>
    <row r="5" spans="2:6" x14ac:dyDescent="0.25">
      <c r="B5" s="9">
        <v>2014</v>
      </c>
      <c r="C5" s="38">
        <v>13980</v>
      </c>
      <c r="D5" s="38">
        <v>21469</v>
      </c>
      <c r="E5" s="15"/>
      <c r="F5" s="15"/>
    </row>
    <row r="6" spans="2:6" x14ac:dyDescent="0.25">
      <c r="B6" s="9">
        <v>2015</v>
      </c>
      <c r="C6" s="38">
        <v>15182</v>
      </c>
      <c r="D6" s="38">
        <v>22315</v>
      </c>
      <c r="E6" s="15"/>
      <c r="F6" s="15"/>
    </row>
    <row r="7" spans="2:6" x14ac:dyDescent="0.25">
      <c r="B7" s="9">
        <v>2016</v>
      </c>
      <c r="C7" s="38">
        <v>13346</v>
      </c>
      <c r="D7" s="38">
        <v>19843</v>
      </c>
      <c r="E7" s="15"/>
      <c r="F7" s="15"/>
    </row>
    <row r="8" spans="2:6" x14ac:dyDescent="0.25">
      <c r="B8" s="9">
        <v>2017</v>
      </c>
      <c r="C8" s="38">
        <v>13341</v>
      </c>
      <c r="D8" s="38">
        <v>19266</v>
      </c>
      <c r="E8" s="15"/>
      <c r="F8" s="15"/>
    </row>
    <row r="9" spans="2:6" x14ac:dyDescent="0.25">
      <c r="B9" s="9">
        <v>2018</v>
      </c>
      <c r="C9" s="38">
        <v>12676</v>
      </c>
      <c r="D9" s="38">
        <v>19400</v>
      </c>
      <c r="E9" s="15"/>
      <c r="F9" s="15"/>
    </row>
    <row r="10" spans="2:6" x14ac:dyDescent="0.25">
      <c r="B10" s="9">
        <v>2019</v>
      </c>
      <c r="C10" s="38">
        <v>12532</v>
      </c>
      <c r="D10" s="38">
        <v>19311</v>
      </c>
      <c r="E10" s="15"/>
      <c r="F10" s="15"/>
    </row>
    <row r="11" spans="2:6" x14ac:dyDescent="0.25">
      <c r="B11" s="9">
        <v>2020</v>
      </c>
      <c r="C11" s="38">
        <v>13363</v>
      </c>
      <c r="D11" s="38">
        <v>21098</v>
      </c>
      <c r="E11" s="15"/>
      <c r="F11" s="15"/>
    </row>
    <row r="12" spans="2:6" x14ac:dyDescent="0.25">
      <c r="B12" s="9">
        <v>2021</v>
      </c>
      <c r="C12" s="38">
        <v>13048</v>
      </c>
      <c r="D12" s="38">
        <v>20754</v>
      </c>
      <c r="E12" s="15"/>
      <c r="F12" s="15"/>
    </row>
    <row r="13" spans="2:6" x14ac:dyDescent="0.25">
      <c r="E13" s="15"/>
      <c r="F13" s="15"/>
    </row>
    <row r="14" spans="2:6" x14ac:dyDescent="0.25">
      <c r="B14" t="s">
        <v>14</v>
      </c>
      <c r="E14" s="15"/>
      <c r="F14" s="15"/>
    </row>
    <row r="15" spans="2:6" x14ac:dyDescent="0.25">
      <c r="B15" t="s">
        <v>40</v>
      </c>
      <c r="E15" s="15"/>
      <c r="F15" s="15"/>
    </row>
    <row r="16" spans="2:6" x14ac:dyDescent="0.25">
      <c r="E16" s="15"/>
      <c r="F16" s="15"/>
    </row>
    <row r="17" spans="5:14" x14ac:dyDescent="0.25">
      <c r="E17" s="15"/>
      <c r="F17" s="15"/>
    </row>
    <row r="19" spans="5:14" x14ac:dyDescent="0.25">
      <c r="M19" s="15"/>
      <c r="N19" s="15"/>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15"/>
  <sheetViews>
    <sheetView showGridLines="0" zoomScaleNormal="100" workbookViewId="0">
      <selection activeCell="D13" sqref="D13"/>
    </sheetView>
  </sheetViews>
  <sheetFormatPr baseColWidth="10" defaultRowHeight="15" x14ac:dyDescent="0.25"/>
  <cols>
    <col min="1" max="1" width="6.42578125" style="12" customWidth="1"/>
    <col min="2" max="2" width="11.42578125" style="12" customWidth="1"/>
    <col min="3" max="3" width="13.140625" style="12" customWidth="1"/>
    <col min="4" max="4" width="13" style="12" customWidth="1"/>
    <col min="5" max="37" width="11.42578125" style="12"/>
    <col min="38" max="38" width="12.85546875" style="12" bestFit="1" customWidth="1"/>
    <col min="39" max="39" width="11.42578125" style="12"/>
    <col min="40" max="40" width="12.42578125" style="12" bestFit="1" customWidth="1"/>
    <col min="41" max="41" width="12.5703125" style="12" bestFit="1" customWidth="1"/>
    <col min="42" max="16384" width="11.42578125" style="12"/>
  </cols>
  <sheetData>
    <row r="2" spans="2:4" x14ac:dyDescent="0.25">
      <c r="B2" s="37" t="s">
        <v>132</v>
      </c>
    </row>
    <row r="4" spans="2:4" ht="24" customHeight="1" x14ac:dyDescent="0.25">
      <c r="B4" s="6" t="s">
        <v>3</v>
      </c>
      <c r="C4" s="7" t="s">
        <v>0</v>
      </c>
      <c r="D4" s="8" t="s">
        <v>1</v>
      </c>
    </row>
    <row r="5" spans="2:4" x14ac:dyDescent="0.25">
      <c r="B5" s="9">
        <v>2014</v>
      </c>
      <c r="C5" s="39">
        <v>8170.5</v>
      </c>
      <c r="D5" s="39">
        <v>5147.3999999999996</v>
      </c>
    </row>
    <row r="6" spans="2:4" x14ac:dyDescent="0.25">
      <c r="B6" s="9">
        <v>2015</v>
      </c>
      <c r="C6" s="39">
        <v>8187.6</v>
      </c>
      <c r="D6" s="39">
        <v>5319.4</v>
      </c>
    </row>
    <row r="7" spans="2:4" x14ac:dyDescent="0.25">
      <c r="B7" s="9">
        <v>2016</v>
      </c>
      <c r="C7" s="39">
        <v>8040.9</v>
      </c>
      <c r="D7" s="39">
        <v>5168</v>
      </c>
    </row>
    <row r="8" spans="2:4" x14ac:dyDescent="0.25">
      <c r="B8" s="9">
        <v>2017</v>
      </c>
      <c r="C8" s="39">
        <v>8488.5</v>
      </c>
      <c r="D8" s="39">
        <v>5431.5</v>
      </c>
    </row>
    <row r="9" spans="2:4" x14ac:dyDescent="0.25">
      <c r="B9" s="9">
        <v>2018</v>
      </c>
      <c r="C9" s="39">
        <v>8712.6</v>
      </c>
      <c r="D9" s="39">
        <v>5634.8</v>
      </c>
    </row>
    <row r="10" spans="2:4" x14ac:dyDescent="0.25">
      <c r="B10" s="9">
        <v>2019</v>
      </c>
      <c r="C10" s="39">
        <v>8754.9</v>
      </c>
      <c r="D10" s="39">
        <v>5767.7</v>
      </c>
    </row>
    <row r="11" spans="2:4" x14ac:dyDescent="0.25">
      <c r="B11" s="9">
        <v>2020</v>
      </c>
      <c r="C11" s="39">
        <v>9147.2999999999993</v>
      </c>
      <c r="D11" s="39">
        <v>5946.1</v>
      </c>
    </row>
    <row r="12" spans="2:4" x14ac:dyDescent="0.25">
      <c r="B12" s="9">
        <v>2021</v>
      </c>
      <c r="C12" s="39">
        <v>9287.2000000000007</v>
      </c>
      <c r="D12" s="39">
        <v>6255.5</v>
      </c>
    </row>
    <row r="14" spans="2:4" x14ac:dyDescent="0.25">
      <c r="B14" t="s">
        <v>41</v>
      </c>
    </row>
    <row r="15" spans="2:4" x14ac:dyDescent="0.25">
      <c r="B15" t="s">
        <v>42</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16"/>
  <sheetViews>
    <sheetView showGridLines="0" zoomScaleNormal="100" workbookViewId="0">
      <selection activeCell="E12" sqref="E12"/>
    </sheetView>
  </sheetViews>
  <sheetFormatPr baseColWidth="10" defaultRowHeight="15" x14ac:dyDescent="0.25"/>
  <cols>
    <col min="1" max="1" width="6.42578125" style="12" customWidth="1"/>
    <col min="2" max="2" width="11.42578125" style="12" customWidth="1"/>
    <col min="3" max="3" width="13.140625" style="12" customWidth="1"/>
    <col min="4" max="4" width="13" style="12" customWidth="1"/>
    <col min="5" max="37" width="11.42578125" style="12"/>
    <col min="38" max="38" width="12.85546875" style="12" bestFit="1" customWidth="1"/>
    <col min="39" max="39" width="11.42578125" style="12"/>
    <col min="40" max="40" width="12.42578125" style="12" bestFit="1" customWidth="1"/>
    <col min="41" max="41" width="12.5703125" style="12" bestFit="1" customWidth="1"/>
    <col min="42" max="16384" width="11.42578125" style="12"/>
  </cols>
  <sheetData>
    <row r="2" spans="2:4" x14ac:dyDescent="0.25">
      <c r="B2" s="37" t="s">
        <v>133</v>
      </c>
    </row>
    <row r="4" spans="2:4" ht="24" customHeight="1" x14ac:dyDescent="0.25">
      <c r="B4" s="6" t="s">
        <v>3</v>
      </c>
      <c r="C4" s="7" t="s">
        <v>0</v>
      </c>
      <c r="D4" s="8" t="s">
        <v>1</v>
      </c>
    </row>
    <row r="5" spans="2:4" x14ac:dyDescent="0.25">
      <c r="B5" s="9">
        <v>2014</v>
      </c>
      <c r="C5" s="38">
        <v>73</v>
      </c>
      <c r="D5" s="38">
        <v>63</v>
      </c>
    </row>
    <row r="6" spans="2:4" x14ac:dyDescent="0.25">
      <c r="B6" s="9">
        <v>2015</v>
      </c>
      <c r="C6" s="38" t="s">
        <v>2</v>
      </c>
      <c r="D6" s="38" t="s">
        <v>2</v>
      </c>
    </row>
    <row r="7" spans="2:4" x14ac:dyDescent="0.25">
      <c r="B7" s="9">
        <v>2016</v>
      </c>
      <c r="C7" s="38" t="s">
        <v>2</v>
      </c>
      <c r="D7" s="38" t="s">
        <v>2</v>
      </c>
    </row>
    <row r="8" spans="2:4" x14ac:dyDescent="0.25">
      <c r="B8" s="9">
        <v>2017</v>
      </c>
      <c r="C8" s="38" t="s">
        <v>2</v>
      </c>
      <c r="D8" s="38" t="s">
        <v>2</v>
      </c>
    </row>
    <row r="9" spans="2:4" x14ac:dyDescent="0.25">
      <c r="B9" s="9">
        <v>2018</v>
      </c>
      <c r="C9" s="38" t="s">
        <v>2</v>
      </c>
      <c r="D9" s="38" t="s">
        <v>2</v>
      </c>
    </row>
    <row r="10" spans="2:4" x14ac:dyDescent="0.25">
      <c r="B10" s="9">
        <v>2019</v>
      </c>
      <c r="C10" s="38" t="s">
        <v>2</v>
      </c>
      <c r="D10" s="38" t="s">
        <v>2</v>
      </c>
    </row>
    <row r="11" spans="2:4" customFormat="1" x14ac:dyDescent="0.25">
      <c r="B11" s="9">
        <v>2020</v>
      </c>
      <c r="C11" s="38">
        <v>17</v>
      </c>
      <c r="D11" s="38">
        <v>16</v>
      </c>
    </row>
    <row r="12" spans="2:4" customFormat="1" x14ac:dyDescent="0.25">
      <c r="B12" s="9">
        <v>2021</v>
      </c>
      <c r="C12" s="38">
        <v>69</v>
      </c>
      <c r="D12" s="38">
        <v>80</v>
      </c>
    </row>
    <row r="13" spans="2:4" customFormat="1" x14ac:dyDescent="0.25"/>
    <row r="14" spans="2:4" x14ac:dyDescent="0.25">
      <c r="B14" t="s">
        <v>16</v>
      </c>
    </row>
    <row r="15" spans="2:4" ht="15" customHeight="1" x14ac:dyDescent="0.25">
      <c r="B15" s="57" t="s">
        <v>43</v>
      </c>
      <c r="C15" s="57"/>
      <c r="D15" s="57"/>
    </row>
    <row r="16" spans="2:4" x14ac:dyDescent="0.25">
      <c r="B16" s="57"/>
      <c r="C16" s="57"/>
      <c r="D16" s="57"/>
    </row>
  </sheetData>
  <mergeCells count="1">
    <mergeCell ref="B15:D1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F17"/>
  <sheetViews>
    <sheetView showGridLines="0" zoomScaleNormal="100" workbookViewId="0">
      <selection activeCell="G13" sqref="G13"/>
    </sheetView>
  </sheetViews>
  <sheetFormatPr baseColWidth="10" defaultRowHeight="15" x14ac:dyDescent="0.25"/>
  <cols>
    <col min="1" max="1" width="4.140625" customWidth="1"/>
    <col min="3" max="3" width="9.42578125" customWidth="1"/>
    <col min="4" max="5" width="9.85546875" customWidth="1"/>
    <col min="6" max="6" width="9.5703125" customWidth="1"/>
  </cols>
  <sheetData>
    <row r="2" spans="2:6" x14ac:dyDescent="0.25">
      <c r="B2" t="s">
        <v>134</v>
      </c>
    </row>
    <row r="4" spans="2:6" x14ac:dyDescent="0.25">
      <c r="B4" s="60" t="s">
        <v>3</v>
      </c>
      <c r="C4" s="58" t="s">
        <v>44</v>
      </c>
      <c r="D4" s="58"/>
      <c r="E4" s="58" t="s">
        <v>45</v>
      </c>
      <c r="F4" s="59"/>
    </row>
    <row r="5" spans="2:6" x14ac:dyDescent="0.25">
      <c r="B5" s="61"/>
      <c r="C5" s="40" t="s">
        <v>0</v>
      </c>
      <c r="D5" s="40" t="s">
        <v>1</v>
      </c>
      <c r="E5" s="40" t="s">
        <v>0</v>
      </c>
      <c r="F5" s="41" t="s">
        <v>1</v>
      </c>
    </row>
    <row r="6" spans="2:6" x14ac:dyDescent="0.25">
      <c r="B6" s="9">
        <v>2014</v>
      </c>
      <c r="C6" s="38">
        <v>1648</v>
      </c>
      <c r="D6" s="38">
        <v>539</v>
      </c>
      <c r="E6" s="38" t="s">
        <v>2</v>
      </c>
      <c r="F6" s="38" t="s">
        <v>2</v>
      </c>
    </row>
    <row r="7" spans="2:6" x14ac:dyDescent="0.25">
      <c r="B7" s="9">
        <v>2015</v>
      </c>
      <c r="C7" s="38">
        <v>1696</v>
      </c>
      <c r="D7" s="38">
        <v>593</v>
      </c>
      <c r="E7" s="38" t="s">
        <v>2</v>
      </c>
      <c r="F7" s="38" t="s">
        <v>2</v>
      </c>
    </row>
    <row r="8" spans="2:6" x14ac:dyDescent="0.25">
      <c r="B8" s="31">
        <v>2016</v>
      </c>
      <c r="C8" s="38">
        <v>1648</v>
      </c>
      <c r="D8" s="38">
        <v>539</v>
      </c>
      <c r="E8" s="38" t="s">
        <v>2</v>
      </c>
      <c r="F8" s="38" t="s">
        <v>2</v>
      </c>
    </row>
    <row r="9" spans="2:6" x14ac:dyDescent="0.25">
      <c r="B9" s="31">
        <v>2017</v>
      </c>
      <c r="C9" s="38">
        <v>1690</v>
      </c>
      <c r="D9" s="38">
        <v>576</v>
      </c>
      <c r="E9" s="38" t="s">
        <v>2</v>
      </c>
      <c r="F9" s="38" t="s">
        <v>2</v>
      </c>
    </row>
    <row r="10" spans="2:6" x14ac:dyDescent="0.25">
      <c r="B10" s="31">
        <v>2018</v>
      </c>
      <c r="C10" s="38">
        <v>1718</v>
      </c>
      <c r="D10" s="38">
        <v>633</v>
      </c>
      <c r="E10" s="38" t="s">
        <v>2</v>
      </c>
      <c r="F10" s="38" t="s">
        <v>2</v>
      </c>
    </row>
    <row r="11" spans="2:6" x14ac:dyDescent="0.25">
      <c r="B11" s="31">
        <v>2019</v>
      </c>
      <c r="C11" s="38">
        <v>1721</v>
      </c>
      <c r="D11" s="38">
        <v>634</v>
      </c>
      <c r="E11" s="38" t="s">
        <v>2</v>
      </c>
      <c r="F11" s="38" t="s">
        <v>2</v>
      </c>
    </row>
    <row r="12" spans="2:6" x14ac:dyDescent="0.25">
      <c r="B12" s="31">
        <v>2020</v>
      </c>
      <c r="C12" s="38">
        <v>1076</v>
      </c>
      <c r="D12" s="38">
        <v>678</v>
      </c>
      <c r="E12" s="38">
        <v>226</v>
      </c>
      <c r="F12" s="38">
        <v>108</v>
      </c>
    </row>
    <row r="13" spans="2:6" x14ac:dyDescent="0.25">
      <c r="B13" s="31">
        <v>2021</v>
      </c>
      <c r="C13" s="38">
        <v>1725</v>
      </c>
      <c r="D13" s="38">
        <v>684</v>
      </c>
      <c r="E13" s="38">
        <v>138</v>
      </c>
      <c r="F13" s="38">
        <v>94</v>
      </c>
    </row>
    <row r="14" spans="2:6" x14ac:dyDescent="0.25">
      <c r="B14" s="12"/>
      <c r="C14" s="12"/>
      <c r="D14" s="12"/>
    </row>
    <row r="15" spans="2:6" x14ac:dyDescent="0.25">
      <c r="B15" t="s">
        <v>16</v>
      </c>
      <c r="C15" s="12"/>
      <c r="D15" s="12"/>
    </row>
    <row r="16" spans="2:6" x14ac:dyDescent="0.25">
      <c r="B16" s="57" t="s">
        <v>43</v>
      </c>
      <c r="C16" s="62"/>
      <c r="D16" s="62"/>
    </row>
    <row r="17" spans="2:4" x14ac:dyDescent="0.25">
      <c r="B17" s="62"/>
      <c r="C17" s="62"/>
      <c r="D17" s="62"/>
    </row>
  </sheetData>
  <mergeCells count="4">
    <mergeCell ref="E4:F4"/>
    <mergeCell ref="B4:B5"/>
    <mergeCell ref="B16:D17"/>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C0E7E-7CC0-42DF-96F2-86AAE9B2C3D3}">
  <dimension ref="B2:C21"/>
  <sheetViews>
    <sheetView showGridLines="0" workbookViewId="0">
      <selection activeCell="L8" sqref="L8"/>
    </sheetView>
  </sheetViews>
  <sheetFormatPr baseColWidth="10" defaultRowHeight="15" x14ac:dyDescent="0.25"/>
  <cols>
    <col min="1" max="1" width="5.42578125" customWidth="1"/>
    <col min="2" max="2" width="12.5703125" customWidth="1"/>
    <col min="3" max="3" width="15.7109375" customWidth="1"/>
    <col min="4" max="4" width="14.28515625" customWidth="1"/>
    <col min="5" max="5" width="7.42578125" bestFit="1" customWidth="1"/>
    <col min="6" max="6" width="6.85546875" bestFit="1" customWidth="1"/>
    <col min="7" max="7" width="7.42578125" bestFit="1" customWidth="1"/>
    <col min="8" max="8" width="6.85546875" bestFit="1" customWidth="1"/>
    <col min="9" max="9" width="7.42578125" bestFit="1" customWidth="1"/>
    <col min="10" max="10" width="6.85546875" bestFit="1" customWidth="1"/>
    <col min="11" max="11" width="7.42578125" bestFit="1" customWidth="1"/>
    <col min="12" max="12" width="6.85546875" bestFit="1" customWidth="1"/>
    <col min="13" max="13" width="7.42578125" bestFit="1" customWidth="1"/>
    <col min="14" max="14" width="6.85546875" bestFit="1" customWidth="1"/>
    <col min="15" max="15" width="7.42578125" bestFit="1" customWidth="1"/>
    <col min="16" max="16" width="6.85546875" bestFit="1" customWidth="1"/>
    <col min="17" max="17" width="7.42578125" bestFit="1" customWidth="1"/>
    <col min="18" max="18" width="6.85546875" bestFit="1" customWidth="1"/>
    <col min="19" max="19" width="7.42578125" bestFit="1" customWidth="1"/>
    <col min="20" max="20" width="6.85546875" bestFit="1" customWidth="1"/>
    <col min="21" max="21" width="7.42578125" bestFit="1" customWidth="1"/>
    <col min="22" max="22" width="6.85546875" bestFit="1" customWidth="1"/>
    <col min="23" max="23" width="7.42578125" bestFit="1" customWidth="1"/>
    <col min="24" max="24" width="6.85546875" bestFit="1" customWidth="1"/>
    <col min="25" max="25" width="7.42578125" bestFit="1" customWidth="1"/>
    <col min="26" max="26" width="6.85546875" bestFit="1" customWidth="1"/>
    <col min="27" max="27" width="7.42578125" bestFit="1" customWidth="1"/>
    <col min="28" max="28" width="6.85546875" bestFit="1" customWidth="1"/>
  </cols>
  <sheetData>
    <row r="2" spans="2:3" x14ac:dyDescent="0.25">
      <c r="B2" t="s">
        <v>116</v>
      </c>
    </row>
    <row r="4" spans="2:3" ht="24" customHeight="1" x14ac:dyDescent="0.25">
      <c r="B4" s="6" t="s">
        <v>3</v>
      </c>
      <c r="C4" s="8" t="s">
        <v>19</v>
      </c>
    </row>
    <row r="5" spans="2:3" x14ac:dyDescent="0.25">
      <c r="B5" s="9">
        <v>2014</v>
      </c>
      <c r="C5" s="19">
        <v>137908774</v>
      </c>
    </row>
    <row r="6" spans="2:3" x14ac:dyDescent="0.25">
      <c r="B6" s="31">
        <v>2015</v>
      </c>
      <c r="C6" s="19">
        <v>144859000</v>
      </c>
    </row>
    <row r="7" spans="2:3" x14ac:dyDescent="0.25">
      <c r="B7" s="9">
        <v>2016</v>
      </c>
      <c r="C7" s="19">
        <v>148401635</v>
      </c>
    </row>
    <row r="8" spans="2:3" x14ac:dyDescent="0.25">
      <c r="B8" s="9">
        <v>2017</v>
      </c>
      <c r="C8" s="19">
        <v>155397322</v>
      </c>
    </row>
    <row r="9" spans="2:3" x14ac:dyDescent="0.25">
      <c r="B9" s="9">
        <v>2018</v>
      </c>
      <c r="C9" s="19">
        <v>160586830</v>
      </c>
    </row>
    <row r="10" spans="2:3" x14ac:dyDescent="0.25">
      <c r="B10" s="9">
        <v>2019</v>
      </c>
      <c r="C10" s="19">
        <v>164929489</v>
      </c>
    </row>
    <row r="11" spans="2:3" x14ac:dyDescent="0.25">
      <c r="B11" s="9">
        <v>2020</v>
      </c>
      <c r="C11" s="19" t="s">
        <v>253</v>
      </c>
    </row>
    <row r="12" spans="2:3" x14ac:dyDescent="0.25">
      <c r="B12" s="9">
        <v>2021</v>
      </c>
      <c r="C12" s="19" t="s">
        <v>254</v>
      </c>
    </row>
    <row r="14" spans="2:3" x14ac:dyDescent="0.25">
      <c r="B14" t="s">
        <v>29</v>
      </c>
    </row>
    <row r="15" spans="2:3" x14ac:dyDescent="0.25">
      <c r="B15" t="s">
        <v>20</v>
      </c>
    </row>
    <row r="16" spans="2:3" x14ac:dyDescent="0.25">
      <c r="B16" t="s">
        <v>21</v>
      </c>
    </row>
    <row r="17" spans="2:2" x14ac:dyDescent="0.25">
      <c r="B17" t="s">
        <v>22</v>
      </c>
    </row>
    <row r="18" spans="2:2" x14ac:dyDescent="0.25">
      <c r="B18" t="s">
        <v>23</v>
      </c>
    </row>
    <row r="19" spans="2:2" x14ac:dyDescent="0.25">
      <c r="B19" t="s">
        <v>24</v>
      </c>
    </row>
    <row r="20" spans="2:2" x14ac:dyDescent="0.25">
      <c r="B20" t="s">
        <v>25</v>
      </c>
    </row>
    <row r="21" spans="2:2" x14ac:dyDescent="0.25">
      <c r="B21" t="s">
        <v>255</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C15"/>
  <sheetViews>
    <sheetView showGridLines="0" zoomScaleNormal="100" workbookViewId="0">
      <selection activeCell="E29" sqref="E29"/>
    </sheetView>
  </sheetViews>
  <sheetFormatPr baseColWidth="10" defaultRowHeight="15" x14ac:dyDescent="0.25"/>
  <cols>
    <col min="1" max="1" width="5.140625" customWidth="1"/>
    <col min="3" max="3" width="14.7109375" customWidth="1"/>
    <col min="4" max="4" width="14.140625" customWidth="1"/>
  </cols>
  <sheetData>
    <row r="2" spans="2:3" x14ac:dyDescent="0.25">
      <c r="B2" t="s">
        <v>135</v>
      </c>
    </row>
    <row r="4" spans="2:3" x14ac:dyDescent="0.25">
      <c r="B4" s="6" t="s">
        <v>3</v>
      </c>
      <c r="C4" s="8" t="s">
        <v>36</v>
      </c>
    </row>
    <row r="5" spans="2:3" x14ac:dyDescent="0.25">
      <c r="B5" s="9">
        <v>2014</v>
      </c>
      <c r="C5" s="35">
        <v>21.194690265486699</v>
      </c>
    </row>
    <row r="6" spans="2:3" x14ac:dyDescent="0.25">
      <c r="B6" s="9">
        <v>2015</v>
      </c>
      <c r="C6" s="35">
        <v>21.49</v>
      </c>
    </row>
    <row r="7" spans="2:3" x14ac:dyDescent="0.25">
      <c r="B7" s="9">
        <v>2016</v>
      </c>
      <c r="C7" s="35">
        <v>22.01</v>
      </c>
    </row>
    <row r="8" spans="2:3" x14ac:dyDescent="0.25">
      <c r="B8" s="9">
        <v>2017</v>
      </c>
      <c r="C8" s="35">
        <v>22.115803221593399</v>
      </c>
    </row>
    <row r="9" spans="2:3" x14ac:dyDescent="0.25">
      <c r="B9" s="9">
        <v>2018</v>
      </c>
      <c r="C9" s="35">
        <v>22.76</v>
      </c>
    </row>
    <row r="10" spans="2:3" x14ac:dyDescent="0.25">
      <c r="B10" s="9">
        <v>2019</v>
      </c>
      <c r="C10" s="35">
        <v>23.55</v>
      </c>
    </row>
    <row r="11" spans="2:3" x14ac:dyDescent="0.25">
      <c r="B11" s="9">
        <v>2020</v>
      </c>
      <c r="C11" s="35">
        <v>24.31</v>
      </c>
    </row>
    <row r="12" spans="2:3" x14ac:dyDescent="0.25">
      <c r="B12" s="9">
        <v>2021</v>
      </c>
      <c r="C12" s="35">
        <v>24.55</v>
      </c>
    </row>
    <row r="14" spans="2:3" x14ac:dyDescent="0.25">
      <c r="B14" t="s">
        <v>14</v>
      </c>
    </row>
    <row r="15" spans="2:3" x14ac:dyDescent="0.25">
      <c r="B15" t="s">
        <v>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39"/>
  <sheetViews>
    <sheetView showGridLines="0" zoomScaleNormal="100" workbookViewId="0">
      <selection activeCell="D24" sqref="D24"/>
    </sheetView>
  </sheetViews>
  <sheetFormatPr baseColWidth="10" defaultRowHeight="15" x14ac:dyDescent="0.25"/>
  <cols>
    <col min="1" max="1" width="4" style="21" customWidth="1"/>
    <col min="2" max="2" width="11.42578125" style="21"/>
    <col min="3" max="3" width="13" style="21" customWidth="1"/>
    <col min="4" max="4" width="15" style="21" customWidth="1"/>
    <col min="5" max="5" width="14" style="21" customWidth="1"/>
    <col min="6" max="9" width="13.140625" style="21" customWidth="1"/>
    <col min="10" max="13" width="11.42578125" style="21"/>
    <col min="14" max="14" width="38.5703125" style="21" customWidth="1"/>
    <col min="15" max="16384" width="11.42578125" style="21"/>
  </cols>
  <sheetData>
    <row r="2" spans="2:4" x14ac:dyDescent="0.25">
      <c r="B2" t="s">
        <v>67</v>
      </c>
    </row>
    <row r="4" spans="2:4" customFormat="1" ht="19.5" customHeight="1" x14ac:dyDescent="0.25">
      <c r="B4" s="6" t="s">
        <v>3</v>
      </c>
      <c r="C4" s="8" t="s">
        <v>36</v>
      </c>
    </row>
    <row r="5" spans="2:4" customFormat="1" x14ac:dyDescent="0.25">
      <c r="B5" s="9">
        <v>2014</v>
      </c>
      <c r="C5" s="35" t="s">
        <v>2</v>
      </c>
    </row>
    <row r="6" spans="2:4" customFormat="1" x14ac:dyDescent="0.25">
      <c r="B6" s="9">
        <v>2015</v>
      </c>
      <c r="C6" s="35" t="s">
        <v>2</v>
      </c>
    </row>
    <row r="7" spans="2:4" customFormat="1" x14ac:dyDescent="0.25">
      <c r="B7" s="9">
        <v>2016</v>
      </c>
      <c r="C7" s="35" t="s">
        <v>2</v>
      </c>
    </row>
    <row r="8" spans="2:4" customFormat="1" x14ac:dyDescent="0.25">
      <c r="B8" s="9">
        <v>2017</v>
      </c>
      <c r="C8" s="35" t="s">
        <v>2</v>
      </c>
    </row>
    <row r="9" spans="2:4" customFormat="1" x14ac:dyDescent="0.25">
      <c r="B9" s="9">
        <v>2018</v>
      </c>
      <c r="C9" s="35" t="s">
        <v>2</v>
      </c>
    </row>
    <row r="10" spans="2:4" customFormat="1" x14ac:dyDescent="0.25">
      <c r="B10" s="9">
        <v>2019</v>
      </c>
      <c r="C10" s="35" t="s">
        <v>2</v>
      </c>
    </row>
    <row r="11" spans="2:4" customFormat="1" x14ac:dyDescent="0.25">
      <c r="B11" s="9">
        <v>2020</v>
      </c>
      <c r="C11" s="35" t="s">
        <v>2</v>
      </c>
    </row>
    <row r="12" spans="2:4" customFormat="1" x14ac:dyDescent="0.25">
      <c r="B12" s="9">
        <v>2021</v>
      </c>
      <c r="C12" s="35" t="s">
        <v>2</v>
      </c>
    </row>
    <row r="13" spans="2:4" customFormat="1" x14ac:dyDescent="0.25"/>
    <row r="14" spans="2:4" customFormat="1" x14ac:dyDescent="0.25">
      <c r="B14" t="s">
        <v>16</v>
      </c>
    </row>
    <row r="15" spans="2:4" customFormat="1" ht="60" customHeight="1" x14ac:dyDescent="0.25">
      <c r="B15" s="57" t="s">
        <v>46</v>
      </c>
      <c r="C15" s="57"/>
      <c r="D15" s="57"/>
    </row>
    <row r="16" spans="2:4" customFormat="1" x14ac:dyDescent="0.25"/>
    <row r="17" spans="2:5" customFormat="1" x14ac:dyDescent="0.25"/>
    <row r="18" spans="2:5" customFormat="1" x14ac:dyDescent="0.25"/>
    <row r="19" spans="2:5" customFormat="1" x14ac:dyDescent="0.25"/>
    <row r="20" spans="2:5" customFormat="1" x14ac:dyDescent="0.25"/>
    <row r="21" spans="2:5" customFormat="1" x14ac:dyDescent="0.25"/>
    <row r="22" spans="2:5" customFormat="1" x14ac:dyDescent="0.25"/>
    <row r="23" spans="2:5" customFormat="1" x14ac:dyDescent="0.25"/>
    <row r="24" spans="2:5" customFormat="1" x14ac:dyDescent="0.25"/>
    <row r="25" spans="2:5" customFormat="1" x14ac:dyDescent="0.25"/>
    <row r="32" spans="2:5" x14ac:dyDescent="0.25">
      <c r="B32" s="22"/>
      <c r="C32" s="23"/>
      <c r="D32" s="24"/>
      <c r="E32" s="24"/>
    </row>
    <row r="33" spans="2:5" x14ac:dyDescent="0.25">
      <c r="B33" s="22"/>
      <c r="C33" s="23"/>
      <c r="D33" s="24"/>
      <c r="E33" s="24"/>
    </row>
    <row r="34" spans="2:5" x14ac:dyDescent="0.25">
      <c r="B34" s="63"/>
      <c r="C34" s="23"/>
      <c r="D34" s="24"/>
      <c r="E34" s="24"/>
    </row>
    <row r="35" spans="2:5" x14ac:dyDescent="0.25">
      <c r="B35" s="63"/>
      <c r="C35" s="23"/>
      <c r="D35" s="24"/>
      <c r="E35" s="24"/>
    </row>
    <row r="36" spans="2:5" x14ac:dyDescent="0.25">
      <c r="B36" s="63"/>
      <c r="C36" s="23"/>
      <c r="D36" s="24"/>
      <c r="E36" s="24"/>
    </row>
    <row r="37" spans="2:5" x14ac:dyDescent="0.25">
      <c r="B37" s="63"/>
      <c r="C37" s="23"/>
      <c r="D37" s="24"/>
      <c r="E37" s="24"/>
    </row>
    <row r="38" spans="2:5" x14ac:dyDescent="0.25">
      <c r="B38" s="63"/>
      <c r="C38" s="23"/>
      <c r="D38" s="24"/>
      <c r="E38" s="24"/>
    </row>
    <row r="39" spans="2:5" x14ac:dyDescent="0.25">
      <c r="B39" s="63"/>
      <c r="C39" s="23"/>
      <c r="D39" s="24"/>
      <c r="E39" s="24"/>
    </row>
  </sheetData>
  <mergeCells count="2">
    <mergeCell ref="B34:B39"/>
    <mergeCell ref="B15:D1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L15"/>
  <sheetViews>
    <sheetView showGridLines="0" zoomScaleNormal="100" workbookViewId="0">
      <selection activeCell="C13" sqref="C13"/>
    </sheetView>
  </sheetViews>
  <sheetFormatPr baseColWidth="10" defaultRowHeight="15" x14ac:dyDescent="0.25"/>
  <cols>
    <col min="1" max="1" width="6" customWidth="1"/>
    <col min="2" max="2" width="14" customWidth="1"/>
    <col min="3" max="3" width="11.42578125" customWidth="1"/>
    <col min="4" max="4" width="15.85546875" bestFit="1" customWidth="1"/>
    <col min="5" max="5" width="13" customWidth="1"/>
    <col min="6" max="6" width="14.28515625" customWidth="1"/>
    <col min="7" max="8" width="12.7109375" customWidth="1"/>
    <col min="10" max="10" width="14.140625" bestFit="1" customWidth="1"/>
  </cols>
  <sheetData>
    <row r="2" spans="2:12" x14ac:dyDescent="0.25">
      <c r="B2" t="s">
        <v>66</v>
      </c>
      <c r="L2" s="17"/>
    </row>
    <row r="3" spans="2:12" x14ac:dyDescent="0.25">
      <c r="L3" s="18"/>
    </row>
    <row r="4" spans="2:12" ht="43.5" customHeight="1" x14ac:dyDescent="0.25">
      <c r="B4" s="6" t="s">
        <v>3</v>
      </c>
      <c r="C4" s="8" t="s">
        <v>44</v>
      </c>
      <c r="J4" s="18"/>
    </row>
    <row r="5" spans="2:12" x14ac:dyDescent="0.25">
      <c r="B5" s="9">
        <v>2014</v>
      </c>
      <c r="C5" s="42">
        <v>2187</v>
      </c>
    </row>
    <row r="6" spans="2:12" x14ac:dyDescent="0.25">
      <c r="B6" s="9">
        <v>2015</v>
      </c>
      <c r="C6" s="42">
        <v>2289</v>
      </c>
    </row>
    <row r="7" spans="2:12" x14ac:dyDescent="0.25">
      <c r="B7" s="9">
        <v>2016</v>
      </c>
      <c r="C7" s="42">
        <v>2291</v>
      </c>
    </row>
    <row r="8" spans="2:12" x14ac:dyDescent="0.25">
      <c r="B8" s="9">
        <v>2017</v>
      </c>
      <c r="C8" s="42">
        <v>2266</v>
      </c>
    </row>
    <row r="9" spans="2:12" x14ac:dyDescent="0.25">
      <c r="B9" s="9">
        <v>2018</v>
      </c>
      <c r="C9" s="42">
        <v>2351</v>
      </c>
    </row>
    <row r="10" spans="2:12" x14ac:dyDescent="0.25">
      <c r="B10" s="9">
        <v>2019</v>
      </c>
      <c r="C10" s="42">
        <v>2355</v>
      </c>
    </row>
    <row r="11" spans="2:12" x14ac:dyDescent="0.25">
      <c r="B11" s="9">
        <v>2020</v>
      </c>
      <c r="C11" s="42">
        <v>2384</v>
      </c>
    </row>
    <row r="12" spans="2:12" x14ac:dyDescent="0.25">
      <c r="B12" s="9">
        <v>2021</v>
      </c>
      <c r="C12" s="42">
        <v>2409</v>
      </c>
    </row>
    <row r="14" spans="2:12" x14ac:dyDescent="0.25">
      <c r="B14" t="s">
        <v>15</v>
      </c>
    </row>
    <row r="15" spans="2:12" x14ac:dyDescent="0.25">
      <c r="B15" t="s">
        <v>49</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D15"/>
  <sheetViews>
    <sheetView showGridLines="0" zoomScaleNormal="100" workbookViewId="0">
      <selection activeCell="E13" sqref="E13"/>
    </sheetView>
  </sheetViews>
  <sheetFormatPr baseColWidth="10" defaultRowHeight="15" x14ac:dyDescent="0.25"/>
  <cols>
    <col min="1" max="1" width="3.140625" customWidth="1"/>
    <col min="2" max="2" width="15.7109375" customWidth="1"/>
    <col min="23" max="23" width="14.140625" customWidth="1"/>
    <col min="25" max="25" width="13.5703125" customWidth="1"/>
  </cols>
  <sheetData>
    <row r="2" spans="2:4" x14ac:dyDescent="0.25">
      <c r="B2" t="s">
        <v>65</v>
      </c>
    </row>
    <row r="4" spans="2:4" x14ac:dyDescent="0.25">
      <c r="B4" s="6" t="s">
        <v>3</v>
      </c>
      <c r="C4" s="8" t="s">
        <v>44</v>
      </c>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v>1769</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16</v>
      </c>
    </row>
    <row r="15" spans="2:4" ht="60" customHeight="1" x14ac:dyDescent="0.25">
      <c r="B15" s="57" t="s">
        <v>50</v>
      </c>
      <c r="C15" s="57"/>
      <c r="D15" s="57"/>
    </row>
  </sheetData>
  <mergeCells count="1">
    <mergeCell ref="B15:D1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D15"/>
  <sheetViews>
    <sheetView showGridLines="0" zoomScaleNormal="100" workbookViewId="0">
      <selection activeCell="E15" sqref="E15"/>
    </sheetView>
  </sheetViews>
  <sheetFormatPr baseColWidth="10" defaultRowHeight="15" x14ac:dyDescent="0.25"/>
  <cols>
    <col min="1" max="1" width="3.5703125" customWidth="1"/>
    <col min="2" max="2" width="15" customWidth="1"/>
    <col min="3" max="3" width="12.140625" customWidth="1"/>
    <col min="4" max="4" width="13.85546875" customWidth="1"/>
    <col min="5" max="5" width="13.7109375" customWidth="1"/>
  </cols>
  <sheetData>
    <row r="2" spans="2:4" x14ac:dyDescent="0.25">
      <c r="B2" t="s">
        <v>137</v>
      </c>
    </row>
    <row r="4" spans="2:4" ht="24" customHeight="1" x14ac:dyDescent="0.25">
      <c r="B4" s="6" t="s">
        <v>3</v>
      </c>
      <c r="C4" s="8" t="s">
        <v>45</v>
      </c>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v>32</v>
      </c>
    </row>
    <row r="11" spans="2:4" x14ac:dyDescent="0.25">
      <c r="B11" s="9">
        <v>2020</v>
      </c>
      <c r="C11" s="42">
        <v>392</v>
      </c>
    </row>
    <row r="12" spans="2:4" x14ac:dyDescent="0.25">
      <c r="B12" s="9">
        <v>2021</v>
      </c>
      <c r="C12" s="42">
        <v>535</v>
      </c>
    </row>
    <row r="14" spans="2:4" x14ac:dyDescent="0.25">
      <c r="B14" t="s">
        <v>51</v>
      </c>
    </row>
    <row r="15" spans="2:4" ht="43.5" customHeight="1" x14ac:dyDescent="0.25">
      <c r="B15" s="57" t="s">
        <v>52</v>
      </c>
      <c r="C15" s="57"/>
      <c r="D15" s="57"/>
    </row>
  </sheetData>
  <mergeCells count="1">
    <mergeCell ref="B15:D1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D16"/>
  <sheetViews>
    <sheetView showGridLines="0" zoomScaleNormal="100" workbookViewId="0">
      <selection activeCell="C13" sqref="C13"/>
    </sheetView>
  </sheetViews>
  <sheetFormatPr baseColWidth="10" defaultRowHeight="15" x14ac:dyDescent="0.25"/>
  <cols>
    <col min="1" max="1" width="6.7109375" customWidth="1"/>
    <col min="2" max="2" width="15.42578125" customWidth="1"/>
    <col min="3" max="3" width="17" customWidth="1"/>
  </cols>
  <sheetData>
    <row r="2" spans="2:4" x14ac:dyDescent="0.25">
      <c r="B2" t="s">
        <v>138</v>
      </c>
    </row>
    <row r="4" spans="2:4" x14ac:dyDescent="0.25">
      <c r="B4" s="6" t="s">
        <v>3</v>
      </c>
      <c r="C4" s="8" t="s">
        <v>53</v>
      </c>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v>7986742.0700000003</v>
      </c>
    </row>
    <row r="11" spans="2:4" x14ac:dyDescent="0.25">
      <c r="B11" s="9">
        <v>2020</v>
      </c>
      <c r="C11" s="42">
        <v>40101932.549999997</v>
      </c>
    </row>
    <row r="12" spans="2:4" x14ac:dyDescent="0.25">
      <c r="B12" s="9">
        <v>2021</v>
      </c>
      <c r="C12" s="42">
        <v>44192785.119999997</v>
      </c>
    </row>
    <row r="14" spans="2:4" x14ac:dyDescent="0.25">
      <c r="B14" t="s">
        <v>51</v>
      </c>
      <c r="D14" s="52"/>
    </row>
    <row r="15" spans="2:4" x14ac:dyDescent="0.25">
      <c r="B15" s="53" t="s">
        <v>218</v>
      </c>
      <c r="C15" s="52"/>
    </row>
    <row r="16" spans="2:4" x14ac:dyDescent="0.25">
      <c r="B16" t="s">
        <v>219</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G18"/>
  <sheetViews>
    <sheetView showGridLines="0" topLeftCell="A3" zoomScaleNormal="100" workbookViewId="0">
      <selection activeCell="C11" sqref="C11"/>
    </sheetView>
  </sheetViews>
  <sheetFormatPr baseColWidth="10" defaultRowHeight="15" x14ac:dyDescent="0.25"/>
  <cols>
    <col min="1" max="1" width="3.140625" customWidth="1"/>
    <col min="2" max="2" width="18.28515625" customWidth="1"/>
    <col min="17" max="17" width="9" bestFit="1" customWidth="1"/>
  </cols>
  <sheetData>
    <row r="2" spans="2:7" x14ac:dyDescent="0.25">
      <c r="B2" t="s">
        <v>64</v>
      </c>
    </row>
    <row r="4" spans="2:7" x14ac:dyDescent="0.25">
      <c r="B4" s="6" t="s">
        <v>3</v>
      </c>
      <c r="C4" s="8" t="s">
        <v>54</v>
      </c>
    </row>
    <row r="5" spans="2:7" x14ac:dyDescent="0.25">
      <c r="B5" s="9">
        <v>2014</v>
      </c>
      <c r="C5" s="42">
        <v>1746</v>
      </c>
    </row>
    <row r="6" spans="2:7" x14ac:dyDescent="0.25">
      <c r="B6" s="9">
        <v>2015</v>
      </c>
      <c r="C6" s="42">
        <v>1880</v>
      </c>
    </row>
    <row r="7" spans="2:7" x14ac:dyDescent="0.25">
      <c r="B7" s="9">
        <v>2016</v>
      </c>
      <c r="C7" s="42">
        <v>2953</v>
      </c>
    </row>
    <row r="8" spans="2:7" x14ac:dyDescent="0.25">
      <c r="B8" s="9">
        <v>2017</v>
      </c>
      <c r="C8" s="42">
        <v>2672</v>
      </c>
    </row>
    <row r="9" spans="2:7" x14ac:dyDescent="0.25">
      <c r="B9" s="9">
        <v>2018</v>
      </c>
      <c r="C9" s="42">
        <v>1108</v>
      </c>
    </row>
    <row r="10" spans="2:7" x14ac:dyDescent="0.25">
      <c r="B10" s="9">
        <v>2019</v>
      </c>
      <c r="C10" s="42">
        <v>1440</v>
      </c>
    </row>
    <row r="11" spans="2:7" x14ac:dyDescent="0.25">
      <c r="B11" s="9">
        <v>2020</v>
      </c>
      <c r="C11" s="42">
        <v>1292</v>
      </c>
    </row>
    <row r="12" spans="2:7" x14ac:dyDescent="0.25">
      <c r="B12" s="9">
        <v>2021</v>
      </c>
      <c r="C12" s="42">
        <v>1597</v>
      </c>
    </row>
    <row r="13" spans="2:7" ht="14.25" customHeight="1" x14ac:dyDescent="0.25"/>
    <row r="14" spans="2:7" x14ac:dyDescent="0.25">
      <c r="B14" t="s">
        <v>14</v>
      </c>
    </row>
    <row r="15" spans="2:7" ht="31.5" customHeight="1" x14ac:dyDescent="0.25">
      <c r="B15" s="57" t="s">
        <v>58</v>
      </c>
      <c r="C15" s="57"/>
      <c r="D15" s="57"/>
    </row>
    <row r="16" spans="2:7" ht="15" customHeight="1" x14ac:dyDescent="0.25">
      <c r="B16" s="57" t="s">
        <v>55</v>
      </c>
      <c r="C16" s="57"/>
      <c r="D16" s="57"/>
      <c r="E16" s="57"/>
      <c r="F16" s="57"/>
      <c r="G16" s="57"/>
    </row>
    <row r="17" spans="2:7" x14ac:dyDescent="0.25">
      <c r="B17" s="57"/>
      <c r="C17" s="57"/>
      <c r="D17" s="57"/>
      <c r="E17" s="57"/>
      <c r="F17" s="57"/>
      <c r="G17" s="57"/>
    </row>
    <row r="18" spans="2:7" x14ac:dyDescent="0.25">
      <c r="B18" s="57"/>
      <c r="C18" s="57"/>
      <c r="D18" s="57"/>
      <c r="E18" s="57"/>
      <c r="F18" s="57"/>
      <c r="G18" s="57"/>
    </row>
  </sheetData>
  <mergeCells count="2">
    <mergeCell ref="B16:G18"/>
    <mergeCell ref="B15:D1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D15"/>
  <sheetViews>
    <sheetView showGridLines="0" topLeftCell="A4"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63</v>
      </c>
    </row>
    <row r="4" spans="2:4" customFormat="1" ht="23.25" customHeight="1" x14ac:dyDescent="0.25">
      <c r="B4" s="6" t="s">
        <v>3</v>
      </c>
      <c r="C4" s="8" t="s">
        <v>57</v>
      </c>
    </row>
    <row r="5" spans="2:4" x14ac:dyDescent="0.25">
      <c r="B5" s="9">
        <v>2014</v>
      </c>
      <c r="C5" s="42">
        <v>12443</v>
      </c>
    </row>
    <row r="6" spans="2:4" x14ac:dyDescent="0.25">
      <c r="B6" s="9">
        <v>2015</v>
      </c>
      <c r="C6" s="42">
        <v>12409</v>
      </c>
    </row>
    <row r="7" spans="2:4" x14ac:dyDescent="0.25">
      <c r="B7" s="9">
        <v>2016</v>
      </c>
      <c r="C7" s="42">
        <v>13177</v>
      </c>
    </row>
    <row r="8" spans="2:4" x14ac:dyDescent="0.25">
      <c r="B8" s="9">
        <v>2017</v>
      </c>
      <c r="C8" s="42">
        <v>13451</v>
      </c>
    </row>
    <row r="9" spans="2:4" x14ac:dyDescent="0.25">
      <c r="B9" s="9">
        <v>2018</v>
      </c>
      <c r="C9" s="42">
        <v>14362</v>
      </c>
    </row>
    <row r="10" spans="2:4" x14ac:dyDescent="0.25">
      <c r="B10" s="9">
        <v>2019</v>
      </c>
      <c r="C10" s="42">
        <v>15679</v>
      </c>
    </row>
    <row r="11" spans="2:4" x14ac:dyDescent="0.25">
      <c r="B11" s="9">
        <v>2020</v>
      </c>
      <c r="C11" s="42">
        <v>18331</v>
      </c>
    </row>
    <row r="12" spans="2:4" x14ac:dyDescent="0.25">
      <c r="B12" s="9">
        <v>2021</v>
      </c>
      <c r="C12" s="42">
        <v>19752</v>
      </c>
    </row>
    <row r="13" spans="2:4" x14ac:dyDescent="0.25">
      <c r="B13"/>
      <c r="C13"/>
    </row>
    <row r="14" spans="2:4" x14ac:dyDescent="0.25">
      <c r="B14" t="s">
        <v>56</v>
      </c>
      <c r="C14"/>
    </row>
    <row r="15" spans="2:4" ht="42.75" customHeight="1" x14ac:dyDescent="0.25">
      <c r="B15" s="57" t="s">
        <v>59</v>
      </c>
      <c r="C15" s="57"/>
      <c r="D15" s="57"/>
    </row>
  </sheetData>
  <mergeCells count="1">
    <mergeCell ref="B15:D1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K15"/>
  <sheetViews>
    <sheetView showGridLines="0" topLeftCell="D1" zoomScaleNormal="100" workbookViewId="0">
      <selection activeCell="K15" sqref="K15"/>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11" x14ac:dyDescent="0.25">
      <c r="B2" s="3" t="s">
        <v>62</v>
      </c>
    </row>
    <row r="4" spans="2:11" customFormat="1" ht="23.25" customHeight="1" x14ac:dyDescent="0.25">
      <c r="B4" s="6" t="s">
        <v>3</v>
      </c>
      <c r="C4" s="44" t="s">
        <v>4</v>
      </c>
      <c r="D4" s="44" t="s">
        <v>12</v>
      </c>
      <c r="E4" s="44" t="s">
        <v>5</v>
      </c>
      <c r="F4" s="44" t="s">
        <v>6</v>
      </c>
      <c r="G4" s="44" t="s">
        <v>7</v>
      </c>
      <c r="H4" s="44" t="s">
        <v>8</v>
      </c>
      <c r="I4" s="44" t="s">
        <v>9</v>
      </c>
      <c r="J4" s="44" t="s">
        <v>10</v>
      </c>
      <c r="K4" s="45" t="s">
        <v>11</v>
      </c>
    </row>
    <row r="5" spans="2:11" x14ac:dyDescent="0.25">
      <c r="B5" s="9">
        <v>2014</v>
      </c>
      <c r="C5" s="42" t="s">
        <v>2</v>
      </c>
      <c r="D5" s="42" t="s">
        <v>2</v>
      </c>
      <c r="E5" s="42" t="s">
        <v>2</v>
      </c>
      <c r="F5" s="42" t="s">
        <v>2</v>
      </c>
      <c r="G5" s="42" t="s">
        <v>2</v>
      </c>
      <c r="H5" s="42" t="s">
        <v>2</v>
      </c>
      <c r="I5" s="42" t="s">
        <v>2</v>
      </c>
      <c r="J5" s="42" t="s">
        <v>2</v>
      </c>
      <c r="K5" s="42" t="s">
        <v>2</v>
      </c>
    </row>
    <row r="6" spans="2:11" x14ac:dyDescent="0.25">
      <c r="B6" s="9">
        <v>2015</v>
      </c>
      <c r="C6" s="42" t="s">
        <v>2</v>
      </c>
      <c r="D6" s="42" t="s">
        <v>2</v>
      </c>
      <c r="E6" s="42" t="s">
        <v>2</v>
      </c>
      <c r="F6" s="42" t="s">
        <v>2</v>
      </c>
      <c r="G6" s="42" t="s">
        <v>2</v>
      </c>
      <c r="H6" s="42" t="s">
        <v>2</v>
      </c>
      <c r="I6" s="42" t="s">
        <v>2</v>
      </c>
      <c r="J6" s="42" t="s">
        <v>2</v>
      </c>
      <c r="K6" s="42" t="s">
        <v>2</v>
      </c>
    </row>
    <row r="7" spans="2:11" x14ac:dyDescent="0.25">
      <c r="B7" s="9">
        <v>2016</v>
      </c>
      <c r="C7" s="42" t="s">
        <v>2</v>
      </c>
      <c r="D7" s="42" t="s">
        <v>2</v>
      </c>
      <c r="E7" s="42" t="s">
        <v>2</v>
      </c>
      <c r="F7" s="42" t="s">
        <v>2</v>
      </c>
      <c r="G7" s="42" t="s">
        <v>2</v>
      </c>
      <c r="H7" s="42" t="s">
        <v>2</v>
      </c>
      <c r="I7" s="42" t="s">
        <v>2</v>
      </c>
      <c r="J7" s="42" t="s">
        <v>2</v>
      </c>
      <c r="K7" s="42" t="s">
        <v>2</v>
      </c>
    </row>
    <row r="8" spans="2:11" x14ac:dyDescent="0.25">
      <c r="B8" s="9">
        <v>2017</v>
      </c>
      <c r="C8" s="42" t="s">
        <v>2</v>
      </c>
      <c r="D8" s="42" t="s">
        <v>2</v>
      </c>
      <c r="E8" s="42" t="s">
        <v>2</v>
      </c>
      <c r="F8" s="42" t="s">
        <v>2</v>
      </c>
      <c r="G8" s="42" t="s">
        <v>2</v>
      </c>
      <c r="H8" s="42" t="s">
        <v>2</v>
      </c>
      <c r="I8" s="42" t="s">
        <v>2</v>
      </c>
      <c r="J8" s="42" t="s">
        <v>2</v>
      </c>
      <c r="K8" s="42" t="s">
        <v>2</v>
      </c>
    </row>
    <row r="9" spans="2:11" x14ac:dyDescent="0.25">
      <c r="B9" s="9">
        <v>2018</v>
      </c>
      <c r="C9" s="43">
        <v>19.760000000000002</v>
      </c>
      <c r="D9" s="43">
        <v>18.13</v>
      </c>
      <c r="E9" s="43">
        <v>15.47</v>
      </c>
      <c r="F9" s="43">
        <v>19.899999999999999</v>
      </c>
      <c r="G9" s="43">
        <v>12.89</v>
      </c>
      <c r="H9" s="43">
        <v>14.6</v>
      </c>
      <c r="I9" s="43">
        <v>14.57</v>
      </c>
      <c r="J9" s="43">
        <v>15.85</v>
      </c>
      <c r="K9" s="43">
        <v>17.41</v>
      </c>
    </row>
    <row r="10" spans="2:11" x14ac:dyDescent="0.25">
      <c r="B10" s="9">
        <v>2019</v>
      </c>
      <c r="C10" s="42" t="s">
        <v>2</v>
      </c>
      <c r="D10" s="42" t="s">
        <v>2</v>
      </c>
      <c r="E10" s="42" t="s">
        <v>2</v>
      </c>
      <c r="F10" s="42" t="s">
        <v>2</v>
      </c>
      <c r="G10" s="42" t="s">
        <v>2</v>
      </c>
      <c r="H10" s="42" t="s">
        <v>2</v>
      </c>
      <c r="I10" s="42" t="s">
        <v>2</v>
      </c>
      <c r="J10" s="42" t="s">
        <v>2</v>
      </c>
      <c r="K10" s="42" t="s">
        <v>2</v>
      </c>
    </row>
    <row r="11" spans="2:11" x14ac:dyDescent="0.25">
      <c r="B11" s="9">
        <v>2020</v>
      </c>
      <c r="C11" s="42" t="s">
        <v>2</v>
      </c>
      <c r="D11" s="42" t="s">
        <v>2</v>
      </c>
      <c r="E11" s="42" t="s">
        <v>2</v>
      </c>
      <c r="F11" s="42" t="s">
        <v>2</v>
      </c>
      <c r="G11" s="42" t="s">
        <v>2</v>
      </c>
      <c r="H11" s="42" t="s">
        <v>2</v>
      </c>
      <c r="I11" s="42" t="s">
        <v>2</v>
      </c>
      <c r="J11" s="42" t="s">
        <v>2</v>
      </c>
      <c r="K11" s="42" t="s">
        <v>2</v>
      </c>
    </row>
    <row r="12" spans="2:11" x14ac:dyDescent="0.25">
      <c r="B12" s="9">
        <v>2021</v>
      </c>
      <c r="C12" s="42" t="s">
        <v>2</v>
      </c>
      <c r="D12" s="42" t="s">
        <v>2</v>
      </c>
      <c r="E12" s="42" t="s">
        <v>2</v>
      </c>
      <c r="F12" s="42" t="s">
        <v>2</v>
      </c>
      <c r="G12" s="42" t="s">
        <v>2</v>
      </c>
      <c r="H12" s="42" t="s">
        <v>2</v>
      </c>
      <c r="I12" s="42" t="s">
        <v>2</v>
      </c>
      <c r="J12" s="42" t="s">
        <v>2</v>
      </c>
      <c r="K12" s="42" t="s">
        <v>2</v>
      </c>
    </row>
    <row r="13" spans="2:11" x14ac:dyDescent="0.25">
      <c r="B13"/>
      <c r="C13"/>
    </row>
    <row r="14" spans="2:11" x14ac:dyDescent="0.25">
      <c r="B14" t="s">
        <v>16</v>
      </c>
      <c r="C14"/>
    </row>
    <row r="15" spans="2:11" ht="42.75" customHeight="1" x14ac:dyDescent="0.25">
      <c r="B15" s="57" t="s">
        <v>60</v>
      </c>
      <c r="C15" s="57"/>
      <c r="D15" s="57"/>
    </row>
  </sheetData>
  <mergeCells count="1">
    <mergeCell ref="B15:D1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D15"/>
  <sheetViews>
    <sheetView showGridLines="0" zoomScaleNormal="100" workbookViewId="0">
      <selection activeCell="E20" sqref="E20"/>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139</v>
      </c>
    </row>
    <row r="4" spans="2:4" customFormat="1" ht="23.25" customHeight="1" x14ac:dyDescent="0.25">
      <c r="B4" s="6" t="s">
        <v>3</v>
      </c>
      <c r="C4" s="8" t="s">
        <v>57</v>
      </c>
    </row>
    <row r="5" spans="2:4" x14ac:dyDescent="0.25">
      <c r="B5" s="9">
        <v>2014</v>
      </c>
      <c r="C5" s="43">
        <v>0.94436810608279076</v>
      </c>
    </row>
    <row r="6" spans="2:4" x14ac:dyDescent="0.25">
      <c r="B6" s="9">
        <v>2015</v>
      </c>
      <c r="C6" s="43">
        <v>0.93980898793218326</v>
      </c>
    </row>
    <row r="7" spans="2:4" x14ac:dyDescent="0.25">
      <c r="B7" s="9">
        <v>2016</v>
      </c>
      <c r="C7" s="43">
        <v>1.0155274095496218</v>
      </c>
    </row>
    <row r="8" spans="2:4" x14ac:dyDescent="0.25">
      <c r="B8" s="9">
        <v>2017</v>
      </c>
      <c r="C8" s="43">
        <v>0.9826149425287356</v>
      </c>
    </row>
    <row r="9" spans="2:4" x14ac:dyDescent="0.25">
      <c r="B9" s="9">
        <v>2018</v>
      </c>
      <c r="C9" s="43">
        <v>1.0324518728131926</v>
      </c>
    </row>
    <row r="10" spans="2:4" x14ac:dyDescent="0.25">
      <c r="B10" s="9">
        <v>2019</v>
      </c>
      <c r="C10" s="43">
        <v>1.1009736548551912</v>
      </c>
    </row>
    <row r="11" spans="2:4" x14ac:dyDescent="0.25">
      <c r="B11" s="9">
        <v>2020</v>
      </c>
      <c r="C11" s="43">
        <v>1.2084752275829171</v>
      </c>
    </row>
    <row r="12" spans="2:4" x14ac:dyDescent="0.25">
      <c r="B12" s="9">
        <v>2021</v>
      </c>
      <c r="C12" s="43">
        <v>1.2708216719102858</v>
      </c>
    </row>
    <row r="13" spans="2:4" x14ac:dyDescent="0.25">
      <c r="B13"/>
      <c r="C13"/>
    </row>
    <row r="14" spans="2:4" x14ac:dyDescent="0.25">
      <c r="B14" t="s">
        <v>56</v>
      </c>
      <c r="C14"/>
    </row>
    <row r="15" spans="2:4" ht="42.75" customHeight="1" x14ac:dyDescent="0.25">
      <c r="B15" s="57" t="s">
        <v>60</v>
      </c>
      <c r="C15" s="57"/>
      <c r="D15" s="57"/>
    </row>
  </sheetData>
  <mergeCells count="1">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8"/>
  <sheetViews>
    <sheetView showGridLines="0" zoomScaleNormal="100" workbookViewId="0">
      <selection activeCell="D13" sqref="D13"/>
    </sheetView>
  </sheetViews>
  <sheetFormatPr baseColWidth="10" defaultRowHeight="15" x14ac:dyDescent="0.25"/>
  <cols>
    <col min="1" max="1" width="5.42578125" customWidth="1"/>
    <col min="2" max="2" width="12.5703125" customWidth="1"/>
    <col min="3" max="4" width="14.28515625" customWidth="1"/>
    <col min="5" max="5" width="7.42578125" bestFit="1" customWidth="1"/>
    <col min="6" max="6" width="6.85546875" bestFit="1" customWidth="1"/>
    <col min="7" max="7" width="7.42578125" bestFit="1" customWidth="1"/>
    <col min="8" max="8" width="6.85546875" bestFit="1" customWidth="1"/>
    <col min="9" max="9" width="7.42578125" bestFit="1" customWidth="1"/>
    <col min="10" max="10" width="6.85546875" bestFit="1" customWidth="1"/>
    <col min="11" max="11" width="7.42578125" bestFit="1" customWidth="1"/>
    <col min="12" max="12" width="6.85546875" bestFit="1" customWidth="1"/>
    <col min="13" max="13" width="7.42578125" bestFit="1" customWidth="1"/>
    <col min="14" max="14" width="6.85546875" bestFit="1" customWidth="1"/>
    <col min="15" max="15" width="7.42578125" bestFit="1" customWidth="1"/>
    <col min="16" max="16" width="6.85546875" bestFit="1" customWidth="1"/>
    <col min="17" max="17" width="7.42578125" bestFit="1" customWidth="1"/>
    <col min="18" max="18" width="6.85546875" bestFit="1" customWidth="1"/>
    <col min="19" max="19" width="7.42578125" bestFit="1" customWidth="1"/>
    <col min="20" max="20" width="6.85546875" bestFit="1" customWidth="1"/>
    <col min="21" max="21" width="7.42578125" bestFit="1" customWidth="1"/>
    <col min="22" max="22" width="6.85546875" bestFit="1" customWidth="1"/>
    <col min="23" max="23" width="7.42578125" bestFit="1" customWidth="1"/>
    <col min="24" max="24" width="6.85546875" bestFit="1" customWidth="1"/>
    <col min="25" max="25" width="7.42578125" bestFit="1" customWidth="1"/>
    <col min="26" max="26" width="6.85546875" bestFit="1" customWidth="1"/>
    <col min="27" max="27" width="7.42578125" bestFit="1" customWidth="1"/>
    <col min="28" max="28" width="6.85546875" bestFit="1" customWidth="1"/>
  </cols>
  <sheetData>
    <row r="2" spans="2:7" x14ac:dyDescent="0.25">
      <c r="B2" t="s">
        <v>117</v>
      </c>
    </row>
    <row r="4" spans="2:7" ht="24" customHeight="1" x14ac:dyDescent="0.25">
      <c r="B4" s="6" t="s">
        <v>3</v>
      </c>
      <c r="C4" s="7" t="s">
        <v>0</v>
      </c>
      <c r="D4" s="8" t="s">
        <v>1</v>
      </c>
    </row>
    <row r="5" spans="2:7" x14ac:dyDescent="0.25">
      <c r="B5" s="9">
        <v>2014</v>
      </c>
      <c r="C5" s="19">
        <v>4150.4740812979999</v>
      </c>
      <c r="D5" s="19">
        <v>4238.4009285500006</v>
      </c>
    </row>
    <row r="6" spans="2:7" x14ac:dyDescent="0.25">
      <c r="B6" s="31">
        <v>2015</v>
      </c>
      <c r="C6" s="19">
        <v>4153.6594942640004</v>
      </c>
      <c r="D6" s="19">
        <v>4245.9584168729998</v>
      </c>
    </row>
    <row r="7" spans="2:7" x14ac:dyDescent="0.25">
      <c r="B7" s="31">
        <v>2016</v>
      </c>
      <c r="C7" s="19">
        <v>4155.7906400000002</v>
      </c>
      <c r="D7" s="19">
        <v>4249.5125099999996</v>
      </c>
      <c r="G7" s="21"/>
    </row>
    <row r="8" spans="2:7" x14ac:dyDescent="0.25">
      <c r="B8" s="31">
        <v>2017</v>
      </c>
      <c r="C8" s="19">
        <v>4156.0829999999996</v>
      </c>
      <c r="D8" s="19">
        <v>4252.8919999999998</v>
      </c>
    </row>
    <row r="9" spans="2:7" x14ac:dyDescent="0.25">
      <c r="B9" s="31">
        <v>2018</v>
      </c>
      <c r="C9" s="19">
        <v>4153.8770000000004</v>
      </c>
      <c r="D9" s="19">
        <v>4256.2169999999996</v>
      </c>
    </row>
    <row r="10" spans="2:7" x14ac:dyDescent="0.25">
      <c r="B10" s="31">
        <v>2019</v>
      </c>
      <c r="C10" s="19">
        <v>4160.2309999999998</v>
      </c>
      <c r="D10" s="19">
        <v>4267.174</v>
      </c>
    </row>
    <row r="11" spans="2:7" x14ac:dyDescent="0.25">
      <c r="B11" s="31">
        <v>2020</v>
      </c>
      <c r="C11" s="19">
        <v>4183.3509999999997</v>
      </c>
      <c r="D11" s="19">
        <v>4294.7299999999996</v>
      </c>
    </row>
    <row r="12" spans="2:7" x14ac:dyDescent="0.25">
      <c r="B12" s="31">
        <v>2021</v>
      </c>
      <c r="C12" s="19">
        <v>4201.3860000000004</v>
      </c>
      <c r="D12" s="19">
        <v>4316.6670000000004</v>
      </c>
    </row>
    <row r="14" spans="2:7" x14ac:dyDescent="0.25">
      <c r="B14" t="s">
        <v>30</v>
      </c>
    </row>
    <row r="15" spans="2:7" x14ac:dyDescent="0.25">
      <c r="B15" t="s">
        <v>13</v>
      </c>
    </row>
    <row r="18" spans="3:3" x14ac:dyDescent="0.25">
      <c r="C18" s="2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D15"/>
  <sheetViews>
    <sheetView showGridLines="0" zoomScaleNormal="100" workbookViewId="0">
      <selection activeCell="B13" sqref="B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61</v>
      </c>
    </row>
    <row r="4" spans="2:4" customFormat="1" ht="23.25" customHeight="1" x14ac:dyDescent="0.25">
      <c r="B4" s="6" t="s">
        <v>3</v>
      </c>
      <c r="C4" s="8" t="s">
        <v>57</v>
      </c>
    </row>
    <row r="5" spans="2:4" x14ac:dyDescent="0.25">
      <c r="B5" s="9">
        <v>2014</v>
      </c>
      <c r="C5" s="43">
        <v>1.26</v>
      </c>
    </row>
    <row r="6" spans="2:4" x14ac:dyDescent="0.25">
      <c r="B6" s="9">
        <v>2015</v>
      </c>
      <c r="C6" s="43">
        <v>1.25</v>
      </c>
    </row>
    <row r="7" spans="2:4" x14ac:dyDescent="0.25">
      <c r="B7" s="9">
        <v>2016</v>
      </c>
      <c r="C7" s="43">
        <v>1.26</v>
      </c>
    </row>
    <row r="8" spans="2:4" x14ac:dyDescent="0.25">
      <c r="B8" s="9">
        <v>2017</v>
      </c>
      <c r="C8" s="43">
        <v>1.23</v>
      </c>
    </row>
    <row r="9" spans="2:4" x14ac:dyDescent="0.25">
      <c r="B9" s="9">
        <v>2018</v>
      </c>
      <c r="C9" s="43">
        <v>1.28</v>
      </c>
    </row>
    <row r="10" spans="2:4" x14ac:dyDescent="0.25">
      <c r="B10" s="9">
        <v>2019</v>
      </c>
      <c r="C10" s="43">
        <v>1.21</v>
      </c>
    </row>
    <row r="11" spans="2:4" x14ac:dyDescent="0.25">
      <c r="B11" s="9">
        <v>2020</v>
      </c>
      <c r="C11" s="43">
        <v>1.22</v>
      </c>
    </row>
    <row r="12" spans="2:4" x14ac:dyDescent="0.25">
      <c r="B12" s="9">
        <v>2021</v>
      </c>
      <c r="C12" s="43">
        <v>1.23</v>
      </c>
    </row>
    <row r="13" spans="2:4" x14ac:dyDescent="0.25">
      <c r="B13"/>
      <c r="C13"/>
    </row>
    <row r="14" spans="2:4" x14ac:dyDescent="0.25">
      <c r="B14" t="s">
        <v>69</v>
      </c>
      <c r="C14"/>
    </row>
    <row r="15" spans="2:4" ht="42.75" customHeight="1" x14ac:dyDescent="0.25">
      <c r="B15" s="57" t="s">
        <v>60</v>
      </c>
      <c r="C15" s="57"/>
      <c r="D15" s="57"/>
    </row>
  </sheetData>
  <mergeCells count="1">
    <mergeCell ref="B15:D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5"/>
  <sheetViews>
    <sheetView showGridLines="0" zoomScaleNormal="100" workbookViewId="0">
      <selection activeCell="D20" sqref="D20"/>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68</v>
      </c>
    </row>
    <row r="4" spans="2:4" customFormat="1" ht="23.25" customHeight="1" x14ac:dyDescent="0.25">
      <c r="B4" s="6" t="s">
        <v>3</v>
      </c>
      <c r="C4" s="8" t="s">
        <v>36</v>
      </c>
    </row>
    <row r="5" spans="2:4" x14ac:dyDescent="0.25">
      <c r="B5" s="9">
        <v>2014</v>
      </c>
      <c r="C5" s="43">
        <v>55.4</v>
      </c>
    </row>
    <row r="6" spans="2:4" x14ac:dyDescent="0.25">
      <c r="B6" s="9">
        <v>2015</v>
      </c>
      <c r="C6" s="43">
        <v>55.6</v>
      </c>
    </row>
    <row r="7" spans="2:4" x14ac:dyDescent="0.25">
      <c r="B7" s="9">
        <v>2016</v>
      </c>
      <c r="C7" s="43">
        <v>54.9</v>
      </c>
    </row>
    <row r="8" spans="2:4" x14ac:dyDescent="0.25">
      <c r="B8" s="9">
        <v>2017</v>
      </c>
      <c r="C8" s="43">
        <v>53.7</v>
      </c>
    </row>
    <row r="9" spans="2:4" x14ac:dyDescent="0.25">
      <c r="B9" s="9">
        <v>2018</v>
      </c>
      <c r="C9" s="43">
        <v>54.6</v>
      </c>
    </row>
    <row r="10" spans="2:4" x14ac:dyDescent="0.25">
      <c r="B10" s="9">
        <v>2019</v>
      </c>
      <c r="C10" s="43">
        <v>55.9</v>
      </c>
    </row>
    <row r="11" spans="2:4" x14ac:dyDescent="0.25">
      <c r="B11" s="9">
        <v>2020</v>
      </c>
      <c r="C11" s="43">
        <v>55.1</v>
      </c>
    </row>
    <row r="12" spans="2:4" x14ac:dyDescent="0.25">
      <c r="B12" s="9">
        <v>2021</v>
      </c>
      <c r="C12" s="43">
        <v>60</v>
      </c>
    </row>
    <row r="13" spans="2:4" x14ac:dyDescent="0.25">
      <c r="B13"/>
      <c r="C13"/>
    </row>
    <row r="14" spans="2:4" x14ac:dyDescent="0.25">
      <c r="B14" t="s">
        <v>56</v>
      </c>
      <c r="C14"/>
    </row>
    <row r="15" spans="2:4" ht="42.75" customHeight="1" x14ac:dyDescent="0.25">
      <c r="B15" s="57" t="s">
        <v>71</v>
      </c>
      <c r="C15" s="57"/>
      <c r="D15" s="57"/>
    </row>
  </sheetData>
  <mergeCells count="1">
    <mergeCell ref="B15:D15"/>
  </mergeCells>
  <pageMargins left="0.7" right="0.7" top="0.75" bottom="0.75" header="0.3" footer="0.3"/>
  <pageSetup paperSize="9" scale="8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C4D8-EC24-4F41-93DF-1762117E4F7A}">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70</v>
      </c>
    </row>
    <row r="4" spans="2:4" customFormat="1" ht="23.25" customHeight="1" x14ac:dyDescent="0.25">
      <c r="B4" s="6" t="s">
        <v>3</v>
      </c>
      <c r="C4" s="8" t="s">
        <v>36</v>
      </c>
    </row>
    <row r="5" spans="2:4" x14ac:dyDescent="0.25">
      <c r="B5" s="9">
        <v>2014</v>
      </c>
      <c r="C5" s="43" t="s">
        <v>2</v>
      </c>
    </row>
    <row r="6" spans="2:4" x14ac:dyDescent="0.25">
      <c r="B6" s="9">
        <v>2015</v>
      </c>
      <c r="C6" s="43" t="s">
        <v>2</v>
      </c>
    </row>
    <row r="7" spans="2:4" x14ac:dyDescent="0.25">
      <c r="B7" s="9">
        <v>2016</v>
      </c>
      <c r="C7" s="43" t="s">
        <v>2</v>
      </c>
    </row>
    <row r="8" spans="2:4" x14ac:dyDescent="0.25">
      <c r="B8" s="9">
        <v>2017</v>
      </c>
      <c r="C8" s="43" t="s">
        <v>2</v>
      </c>
    </row>
    <row r="9" spans="2:4" x14ac:dyDescent="0.25">
      <c r="B9" s="9">
        <v>2018</v>
      </c>
      <c r="C9" s="43" t="s">
        <v>2</v>
      </c>
    </row>
    <row r="10" spans="2:4" x14ac:dyDescent="0.25">
      <c r="B10" s="9">
        <v>2019</v>
      </c>
      <c r="C10" s="43" t="s">
        <v>2</v>
      </c>
    </row>
    <row r="11" spans="2:4" x14ac:dyDescent="0.25">
      <c r="B11" s="9">
        <v>2020</v>
      </c>
      <c r="C11" s="43">
        <v>402.10626809436951</v>
      </c>
    </row>
    <row r="12" spans="2:4" x14ac:dyDescent="0.25">
      <c r="B12" s="64">
        <v>2021</v>
      </c>
      <c r="C12" s="43">
        <v>10.199999999999999</v>
      </c>
    </row>
    <row r="13" spans="2:4" x14ac:dyDescent="0.25">
      <c r="B13"/>
      <c r="C13"/>
    </row>
    <row r="14" spans="2:4" x14ac:dyDescent="0.25">
      <c r="B14" t="s">
        <v>16</v>
      </c>
      <c r="C14"/>
    </row>
    <row r="15" spans="2:4" ht="42.75" customHeight="1" x14ac:dyDescent="0.25">
      <c r="B15" s="57" t="s">
        <v>71</v>
      </c>
      <c r="C15" s="57"/>
      <c r="D15" s="57"/>
    </row>
  </sheetData>
  <mergeCells count="1">
    <mergeCell ref="B15:D15"/>
  </mergeCells>
  <pageMargins left="0.7" right="0.7" top="0.75" bottom="0.75" header="0.3" footer="0.3"/>
  <pageSetup paperSize="9" scale="82"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D0E4-2670-4CE2-B7DA-DAA5519C9219}">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72</v>
      </c>
    </row>
    <row r="4" spans="2:4" customFormat="1" ht="23.25" customHeight="1" x14ac:dyDescent="0.25">
      <c r="B4" s="6" t="s">
        <v>3</v>
      </c>
      <c r="C4" s="8" t="s">
        <v>36</v>
      </c>
    </row>
    <row r="5" spans="2:4" x14ac:dyDescent="0.25">
      <c r="B5" s="9">
        <v>2014</v>
      </c>
      <c r="C5" s="43">
        <v>0.48605395518975764</v>
      </c>
    </row>
    <row r="6" spans="2:4" x14ac:dyDescent="0.25">
      <c r="B6" s="9">
        <v>2015</v>
      </c>
      <c r="C6" s="43">
        <v>0.40585408475316731</v>
      </c>
    </row>
    <row r="7" spans="2:4" x14ac:dyDescent="0.25">
      <c r="B7" s="9">
        <v>2016</v>
      </c>
      <c r="C7" s="43">
        <v>0.41</v>
      </c>
    </row>
    <row r="8" spans="2:4" x14ac:dyDescent="0.25">
      <c r="B8" s="9">
        <v>2017</v>
      </c>
      <c r="C8" s="43">
        <v>0.38349514563106796</v>
      </c>
    </row>
    <row r="9" spans="2:4" x14ac:dyDescent="0.25">
      <c r="B9" s="9">
        <v>2018</v>
      </c>
      <c r="C9" s="43">
        <v>0.33432581880051043</v>
      </c>
    </row>
    <row r="10" spans="2:4" x14ac:dyDescent="0.25">
      <c r="B10" s="9">
        <v>2019</v>
      </c>
      <c r="C10" s="43">
        <v>0.3</v>
      </c>
    </row>
    <row r="11" spans="2:4" x14ac:dyDescent="0.25">
      <c r="B11" s="9">
        <v>2020</v>
      </c>
      <c r="C11" s="43">
        <v>0.33</v>
      </c>
    </row>
    <row r="12" spans="2:4" x14ac:dyDescent="0.25">
      <c r="B12" s="9">
        <v>2021</v>
      </c>
      <c r="C12" s="43">
        <v>0.28999999999999998</v>
      </c>
    </row>
    <row r="13" spans="2:4" x14ac:dyDescent="0.25">
      <c r="B13"/>
      <c r="C13"/>
    </row>
    <row r="14" spans="2:4" x14ac:dyDescent="0.25">
      <c r="B14" t="s">
        <v>73</v>
      </c>
      <c r="C14"/>
    </row>
    <row r="15" spans="2:4" ht="42.75" customHeight="1" x14ac:dyDescent="0.25">
      <c r="B15" s="57" t="s">
        <v>38</v>
      </c>
      <c r="C15" s="57"/>
      <c r="D15" s="57"/>
    </row>
  </sheetData>
  <mergeCells count="1">
    <mergeCell ref="B15:D15"/>
  </mergeCells>
  <pageMargins left="0.7" right="0.7" top="0.75" bottom="0.75" header="0.3" footer="0.3"/>
  <pageSetup paperSize="9" scale="8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D15"/>
  <sheetViews>
    <sheetView showGridLines="0" zoomScaleNormal="100" workbookViewId="0">
      <selection activeCell="D17" sqref="D17"/>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140</v>
      </c>
    </row>
    <row r="4" spans="2:4" s="2" customFormat="1" ht="24" customHeight="1" x14ac:dyDescent="0.25">
      <c r="B4" s="6" t="s">
        <v>3</v>
      </c>
      <c r="C4" s="8" t="s">
        <v>78</v>
      </c>
      <c r="D4"/>
    </row>
    <row r="5" spans="2:4" x14ac:dyDescent="0.25">
      <c r="B5" s="9">
        <v>2014</v>
      </c>
      <c r="C5" s="42">
        <v>3670.7</v>
      </c>
    </row>
    <row r="6" spans="2:4" x14ac:dyDescent="0.25">
      <c r="B6" s="9">
        <v>2015</v>
      </c>
      <c r="C6" s="42">
        <v>3389.9</v>
      </c>
    </row>
    <row r="7" spans="2:4" x14ac:dyDescent="0.25">
      <c r="B7" s="9">
        <v>2016</v>
      </c>
      <c r="C7" s="42">
        <v>3340.1</v>
      </c>
    </row>
    <row r="8" spans="2:4" x14ac:dyDescent="0.25">
      <c r="B8" s="54">
        <v>2017</v>
      </c>
      <c r="C8" s="42">
        <v>3334</v>
      </c>
    </row>
    <row r="9" spans="2:4" x14ac:dyDescent="0.25">
      <c r="B9" s="54">
        <v>2018</v>
      </c>
      <c r="C9" s="42">
        <v>3505.3</v>
      </c>
    </row>
    <row r="10" spans="2:4" x14ac:dyDescent="0.25">
      <c r="B10" s="54">
        <v>2019</v>
      </c>
      <c r="C10" s="42">
        <v>3371.9</v>
      </c>
    </row>
    <row r="11" spans="2:4" x14ac:dyDescent="0.25">
      <c r="B11" s="54">
        <v>2020</v>
      </c>
      <c r="C11" s="42">
        <v>3613.3</v>
      </c>
    </row>
    <row r="12" spans="2:4" x14ac:dyDescent="0.25">
      <c r="B12" s="54">
        <v>2021</v>
      </c>
      <c r="C12" s="42">
        <v>3707.5</v>
      </c>
    </row>
    <row r="14" spans="2:4" x14ac:dyDescent="0.25">
      <c r="B14" t="s">
        <v>145</v>
      </c>
    </row>
    <row r="15" spans="2:4" x14ac:dyDescent="0.25">
      <c r="B15" t="s">
        <v>79</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D15"/>
  <sheetViews>
    <sheetView showGridLines="0" zoomScaleNormal="100" workbookViewId="0">
      <selection activeCell="E26" sqref="E26"/>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149</v>
      </c>
    </row>
    <row r="4" spans="2:4" s="2" customFormat="1" ht="24" customHeight="1" x14ac:dyDescent="0.25">
      <c r="B4" s="6" t="s">
        <v>3</v>
      </c>
      <c r="C4" s="8" t="s">
        <v>78</v>
      </c>
      <c r="D4"/>
    </row>
    <row r="5" spans="2:4" x14ac:dyDescent="0.25">
      <c r="B5" s="9">
        <v>2014</v>
      </c>
      <c r="C5" s="46">
        <v>13317.900000000001</v>
      </c>
    </row>
    <row r="6" spans="2:4" x14ac:dyDescent="0.25">
      <c r="B6" s="9">
        <v>2015</v>
      </c>
      <c r="C6" s="46">
        <v>13507</v>
      </c>
    </row>
    <row r="7" spans="2:4" x14ac:dyDescent="0.25">
      <c r="B7" s="9">
        <v>2016</v>
      </c>
      <c r="C7" s="46">
        <v>13208.900000000001</v>
      </c>
    </row>
    <row r="8" spans="2:4" x14ac:dyDescent="0.25">
      <c r="B8" s="54">
        <v>2017</v>
      </c>
      <c r="C8" s="46">
        <v>13920</v>
      </c>
    </row>
    <row r="9" spans="2:4" x14ac:dyDescent="0.25">
      <c r="B9" s="54">
        <v>2018</v>
      </c>
      <c r="C9" s="46">
        <v>14347.400000000001</v>
      </c>
    </row>
    <row r="10" spans="2:4" x14ac:dyDescent="0.25">
      <c r="B10" s="54">
        <v>2019</v>
      </c>
      <c r="C10" s="46">
        <v>14522.6</v>
      </c>
    </row>
    <row r="11" spans="2:4" x14ac:dyDescent="0.25">
      <c r="B11" s="54">
        <v>2020</v>
      </c>
      <c r="C11" s="46">
        <v>15093.4</v>
      </c>
    </row>
    <row r="12" spans="2:4" x14ac:dyDescent="0.25">
      <c r="B12" s="54">
        <v>2021</v>
      </c>
      <c r="C12" s="46">
        <v>15542.7</v>
      </c>
    </row>
    <row r="14" spans="2:4" x14ac:dyDescent="0.25">
      <c r="B14" t="s">
        <v>145</v>
      </c>
    </row>
    <row r="15" spans="2:4" x14ac:dyDescent="0.25">
      <c r="B15" t="s">
        <v>79</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R15"/>
  <sheetViews>
    <sheetView showGridLines="0" zoomScale="110" zoomScaleNormal="110" workbookViewId="0">
      <selection activeCell="E26" sqref="E26"/>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t="s">
        <v>141</v>
      </c>
      <c r="C2" s="1"/>
      <c r="D2" s="1"/>
      <c r="E2" s="1"/>
      <c r="F2" s="1"/>
      <c r="G2" s="1"/>
      <c r="H2" s="1"/>
      <c r="I2" s="1"/>
      <c r="J2" s="1"/>
      <c r="K2" s="1"/>
      <c r="L2" s="1"/>
      <c r="M2" s="1"/>
      <c r="N2" s="1"/>
      <c r="O2" s="1"/>
      <c r="P2" s="1"/>
      <c r="Q2" s="1"/>
      <c r="R2" s="1"/>
    </row>
    <row r="4" spans="2:18" ht="24" customHeight="1" x14ac:dyDescent="0.25">
      <c r="B4" s="26" t="s">
        <v>3</v>
      </c>
      <c r="C4" s="27" t="s">
        <v>78</v>
      </c>
    </row>
    <row r="5" spans="2:18" x14ac:dyDescent="0.25">
      <c r="B5" s="28">
        <v>2014</v>
      </c>
      <c r="C5" s="47" t="s">
        <v>2</v>
      </c>
    </row>
    <row r="6" spans="2:18" x14ac:dyDescent="0.25">
      <c r="B6" s="29">
        <v>2015</v>
      </c>
      <c r="C6" s="47" t="s">
        <v>2</v>
      </c>
    </row>
    <row r="7" spans="2:18" x14ac:dyDescent="0.25">
      <c r="B7" s="29">
        <v>2016</v>
      </c>
      <c r="C7" s="47" t="s">
        <v>2</v>
      </c>
    </row>
    <row r="8" spans="2:18" x14ac:dyDescent="0.25">
      <c r="B8" s="29">
        <v>2017</v>
      </c>
      <c r="C8" s="47" t="s">
        <v>2</v>
      </c>
    </row>
    <row r="9" spans="2:18" x14ac:dyDescent="0.25">
      <c r="B9" s="29">
        <v>2018</v>
      </c>
      <c r="C9" s="47" t="s">
        <v>2</v>
      </c>
    </row>
    <row r="10" spans="2:18" x14ac:dyDescent="0.25">
      <c r="B10" s="29">
        <v>2019</v>
      </c>
      <c r="C10" s="47" t="s">
        <v>2</v>
      </c>
    </row>
    <row r="11" spans="2:18" x14ac:dyDescent="0.25">
      <c r="B11" s="29">
        <v>2020</v>
      </c>
      <c r="C11" s="47" t="s">
        <v>2</v>
      </c>
    </row>
    <row r="12" spans="2:18" x14ac:dyDescent="0.25">
      <c r="B12" s="29">
        <v>2021</v>
      </c>
      <c r="C12" s="47" t="s">
        <v>2</v>
      </c>
    </row>
    <row r="14" spans="2:18" x14ac:dyDescent="0.25">
      <c r="B14" t="s">
        <v>16</v>
      </c>
    </row>
    <row r="15" spans="2:18" x14ac:dyDescent="0.25">
      <c r="B15" t="s">
        <v>80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R15"/>
  <sheetViews>
    <sheetView showGridLines="0" zoomScaleNormal="100" workbookViewId="0">
      <selection activeCell="E24" sqref="E24"/>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t="s">
        <v>142</v>
      </c>
      <c r="C2" s="1"/>
      <c r="D2" s="1"/>
      <c r="E2" s="1"/>
      <c r="F2" s="1"/>
      <c r="G2" s="1"/>
      <c r="H2" s="1"/>
      <c r="I2" s="1"/>
      <c r="J2" s="1"/>
      <c r="K2" s="1"/>
      <c r="L2" s="1"/>
      <c r="M2" s="1"/>
      <c r="N2" s="1"/>
      <c r="O2" s="1"/>
      <c r="P2" s="1"/>
      <c r="Q2" s="1"/>
      <c r="R2" s="1"/>
    </row>
    <row r="4" spans="2:18" ht="24" customHeight="1" x14ac:dyDescent="0.25">
      <c r="B4" s="26" t="s">
        <v>3</v>
      </c>
      <c r="C4" s="27" t="s">
        <v>78</v>
      </c>
    </row>
    <row r="5" spans="2:18" x14ac:dyDescent="0.25">
      <c r="B5" s="28">
        <v>2014</v>
      </c>
      <c r="C5" s="47" t="s">
        <v>2</v>
      </c>
    </row>
    <row r="6" spans="2:18" x14ac:dyDescent="0.25">
      <c r="B6" s="29">
        <v>2015</v>
      </c>
      <c r="C6" s="47" t="s">
        <v>2</v>
      </c>
    </row>
    <row r="7" spans="2:18" x14ac:dyDescent="0.25">
      <c r="B7" s="29">
        <v>2016</v>
      </c>
      <c r="C7" s="47" t="s">
        <v>2</v>
      </c>
    </row>
    <row r="8" spans="2:18" x14ac:dyDescent="0.25">
      <c r="B8" s="29">
        <v>2017</v>
      </c>
      <c r="C8" s="47" t="s">
        <v>2</v>
      </c>
    </row>
    <row r="9" spans="2:18" x14ac:dyDescent="0.25">
      <c r="B9" s="29">
        <v>2018</v>
      </c>
      <c r="C9" s="47" t="s">
        <v>2</v>
      </c>
    </row>
    <row r="10" spans="2:18" x14ac:dyDescent="0.25">
      <c r="B10" s="29">
        <v>2019</v>
      </c>
      <c r="C10" s="47" t="s">
        <v>2</v>
      </c>
    </row>
    <row r="11" spans="2:18" x14ac:dyDescent="0.25">
      <c r="B11" s="29">
        <v>2020</v>
      </c>
      <c r="C11" s="47" t="s">
        <v>2</v>
      </c>
    </row>
    <row r="12" spans="2:18" x14ac:dyDescent="0.25">
      <c r="B12" s="29">
        <v>2021</v>
      </c>
      <c r="C12" s="47" t="s">
        <v>2</v>
      </c>
    </row>
    <row r="14" spans="2:18" x14ac:dyDescent="0.25">
      <c r="B14" t="s">
        <v>16</v>
      </c>
    </row>
    <row r="15" spans="2:18" x14ac:dyDescent="0.25">
      <c r="B15" t="s">
        <v>80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R15"/>
  <sheetViews>
    <sheetView showGridLines="0" zoomScale="110" zoomScaleNormal="110" workbookViewId="0">
      <selection activeCell="D22" sqref="D22"/>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t="s">
        <v>75</v>
      </c>
      <c r="C2" s="1"/>
      <c r="D2" s="1"/>
      <c r="E2" s="1"/>
      <c r="F2" s="1"/>
      <c r="G2" s="1"/>
      <c r="H2" s="1"/>
      <c r="I2" s="1"/>
      <c r="J2" s="1"/>
      <c r="K2" s="1"/>
      <c r="L2" s="1"/>
      <c r="M2" s="1"/>
      <c r="N2" s="1"/>
      <c r="O2" s="1"/>
      <c r="P2" s="1"/>
      <c r="Q2" s="1"/>
      <c r="R2" s="1"/>
    </row>
    <row r="4" spans="2:18" ht="24" customHeight="1" x14ac:dyDescent="0.25">
      <c r="B4" s="26" t="s">
        <v>3</v>
      </c>
      <c r="C4" s="27" t="s">
        <v>81</v>
      </c>
    </row>
    <row r="5" spans="2:18" x14ac:dyDescent="0.25">
      <c r="B5" s="28">
        <v>2014</v>
      </c>
      <c r="C5" s="47" t="s">
        <v>2</v>
      </c>
    </row>
    <row r="6" spans="2:18" x14ac:dyDescent="0.25">
      <c r="B6" s="29">
        <v>2015</v>
      </c>
      <c r="C6" s="47" t="s">
        <v>2</v>
      </c>
    </row>
    <row r="7" spans="2:18" x14ac:dyDescent="0.25">
      <c r="B7" s="29">
        <v>2016</v>
      </c>
      <c r="C7" s="47" t="s">
        <v>2</v>
      </c>
    </row>
    <row r="8" spans="2:18" x14ac:dyDescent="0.25">
      <c r="B8" s="29">
        <v>2017</v>
      </c>
      <c r="C8" s="47" t="s">
        <v>2</v>
      </c>
    </row>
    <row r="9" spans="2:18" x14ac:dyDescent="0.25">
      <c r="B9" s="29">
        <v>2018</v>
      </c>
      <c r="C9" s="47" t="s">
        <v>2</v>
      </c>
    </row>
    <row r="10" spans="2:18" x14ac:dyDescent="0.25">
      <c r="B10" s="29">
        <v>2019</v>
      </c>
      <c r="C10" s="47" t="s">
        <v>2</v>
      </c>
    </row>
    <row r="11" spans="2:18" x14ac:dyDescent="0.25">
      <c r="B11" s="29">
        <v>2020</v>
      </c>
      <c r="C11" s="47" t="s">
        <v>2</v>
      </c>
    </row>
    <row r="12" spans="2:18" x14ac:dyDescent="0.25">
      <c r="B12" s="29">
        <v>2021</v>
      </c>
      <c r="C12" s="47" t="s">
        <v>2</v>
      </c>
    </row>
    <row r="14" spans="2:18" x14ac:dyDescent="0.25">
      <c r="B14" t="s">
        <v>16</v>
      </c>
    </row>
    <row r="15" spans="2:18" x14ac:dyDescent="0.25">
      <c r="B15" t="s">
        <v>80</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5FB6-0E66-4599-8691-363C445BF317}">
  <dimension ref="B1:R15"/>
  <sheetViews>
    <sheetView showGridLines="0" zoomScale="110" zoomScaleNormal="110" workbookViewId="0">
      <selection activeCell="C13" sqref="C13"/>
    </sheetView>
  </sheetViews>
  <sheetFormatPr baseColWidth="10" defaultRowHeight="15" x14ac:dyDescent="0.25"/>
  <cols>
    <col min="1" max="1" width="6.5703125" customWidth="1"/>
    <col min="3" max="3" width="12.7109375" bestFit="1" customWidth="1"/>
  </cols>
  <sheetData>
    <row r="1" spans="2:18" x14ac:dyDescent="0.25">
      <c r="B1" s="1"/>
      <c r="C1" s="1"/>
      <c r="D1" s="1"/>
      <c r="E1" s="1"/>
      <c r="F1" s="1"/>
      <c r="G1" s="1"/>
      <c r="H1" s="1"/>
      <c r="I1" s="1"/>
      <c r="J1" s="1"/>
      <c r="K1" s="1"/>
      <c r="L1" s="1"/>
      <c r="M1" s="1"/>
      <c r="N1" s="1"/>
      <c r="O1" s="1"/>
      <c r="P1" s="1"/>
      <c r="Q1" s="1"/>
      <c r="R1" s="1"/>
    </row>
    <row r="2" spans="2:18" x14ac:dyDescent="0.25">
      <c r="B2" t="s">
        <v>76</v>
      </c>
      <c r="C2" s="1"/>
      <c r="D2" s="1"/>
      <c r="E2" s="1"/>
      <c r="F2" s="1"/>
      <c r="G2" s="1"/>
      <c r="H2" s="1"/>
      <c r="I2" s="1"/>
      <c r="J2" s="1"/>
      <c r="K2" s="1"/>
      <c r="L2" s="1"/>
      <c r="M2" s="1"/>
      <c r="N2" s="1"/>
      <c r="O2" s="1"/>
      <c r="P2" s="1"/>
      <c r="Q2" s="1"/>
      <c r="R2" s="1"/>
    </row>
    <row r="4" spans="2:18" ht="24" customHeight="1" x14ac:dyDescent="0.25">
      <c r="B4" s="26" t="s">
        <v>3</v>
      </c>
      <c r="C4" s="27" t="s">
        <v>82</v>
      </c>
    </row>
    <row r="5" spans="2:18" x14ac:dyDescent="0.25">
      <c r="B5" s="28">
        <v>2014</v>
      </c>
      <c r="C5" s="48">
        <v>17087</v>
      </c>
    </row>
    <row r="6" spans="2:18" x14ac:dyDescent="0.25">
      <c r="B6" s="29">
        <v>2015</v>
      </c>
      <c r="C6" s="48">
        <v>17763</v>
      </c>
    </row>
    <row r="7" spans="2:18" x14ac:dyDescent="0.25">
      <c r="B7" s="29">
        <v>2016</v>
      </c>
      <c r="C7" s="48">
        <v>18002</v>
      </c>
    </row>
    <row r="8" spans="2:18" x14ac:dyDescent="0.25">
      <c r="B8" s="29">
        <v>2017</v>
      </c>
      <c r="C8" s="48">
        <v>18026</v>
      </c>
    </row>
    <row r="9" spans="2:18" x14ac:dyDescent="0.25">
      <c r="B9" s="29">
        <v>2018</v>
      </c>
      <c r="C9" s="48">
        <v>18603</v>
      </c>
    </row>
    <row r="10" spans="2:18" x14ac:dyDescent="0.25">
      <c r="B10" s="29">
        <v>2019</v>
      </c>
      <c r="C10" s="48">
        <v>18683</v>
      </c>
    </row>
    <row r="11" spans="2:18" x14ac:dyDescent="0.25">
      <c r="B11" s="29">
        <v>2020</v>
      </c>
      <c r="C11" s="48">
        <v>19110</v>
      </c>
    </row>
    <row r="12" spans="2:18" x14ac:dyDescent="0.25">
      <c r="B12" s="29">
        <v>2021</v>
      </c>
      <c r="C12" s="48">
        <v>19181</v>
      </c>
    </row>
    <row r="13" spans="2:18" x14ac:dyDescent="0.25">
      <c r="C13" s="25"/>
    </row>
    <row r="14" spans="2:18" x14ac:dyDescent="0.25">
      <c r="B14" t="s">
        <v>15</v>
      </c>
    </row>
    <row r="15" spans="2:18" x14ac:dyDescent="0.25">
      <c r="B15" t="s">
        <v>80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5"/>
  <sheetViews>
    <sheetView showGridLines="0" zoomScaleNormal="100" workbookViewId="0">
      <selection activeCell="D13" sqref="D13"/>
    </sheetView>
  </sheetViews>
  <sheetFormatPr baseColWidth="10" defaultRowHeight="15" x14ac:dyDescent="0.25"/>
  <cols>
    <col min="1" max="1" width="5.42578125" customWidth="1"/>
    <col min="2" max="2" width="8.7109375" customWidth="1"/>
    <col min="3" max="3" width="13.140625" customWidth="1"/>
    <col min="4" max="4" width="12.85546875" customWidth="1"/>
    <col min="5" max="5" width="7.42578125" customWidth="1"/>
    <col min="6" max="6" width="6.85546875" customWidth="1"/>
    <col min="7" max="7" width="7.42578125" customWidth="1"/>
    <col min="8" max="8" width="6.85546875" customWidth="1"/>
    <col min="9" max="9" width="7.42578125" customWidth="1"/>
    <col min="10" max="10" width="6.85546875" customWidth="1"/>
    <col min="11" max="11" width="7.42578125" customWidth="1"/>
    <col min="12" max="12" width="6.85546875" customWidth="1"/>
    <col min="13" max="13" width="7.42578125" customWidth="1"/>
    <col min="14" max="14" width="6.85546875" customWidth="1"/>
    <col min="15" max="15" width="7.42578125" customWidth="1"/>
    <col min="16" max="16" width="6.85546875" customWidth="1"/>
    <col min="17" max="17" width="7.42578125" customWidth="1"/>
    <col min="18" max="18" width="6.85546875" customWidth="1"/>
    <col min="19" max="19" width="7.42578125" customWidth="1"/>
    <col min="20" max="20" width="6.85546875" customWidth="1"/>
    <col min="21" max="21" width="7.42578125" customWidth="1"/>
    <col min="22" max="22" width="6.85546875" customWidth="1"/>
    <col min="23" max="23" width="7.42578125" customWidth="1"/>
    <col min="24" max="24" width="6.85546875" customWidth="1"/>
    <col min="25" max="25" width="7.42578125" customWidth="1"/>
    <col min="26" max="26" width="6.85546875" customWidth="1"/>
    <col min="27" max="27" width="7.42578125" customWidth="1"/>
    <col min="28" max="28" width="6.85546875" customWidth="1"/>
  </cols>
  <sheetData>
    <row r="2" spans="2:4" x14ac:dyDescent="0.25">
      <c r="B2" t="s">
        <v>118</v>
      </c>
    </row>
    <row r="4" spans="2:4" ht="24" customHeight="1" x14ac:dyDescent="0.25">
      <c r="B4" s="6" t="s">
        <v>3</v>
      </c>
      <c r="C4" s="7" t="s">
        <v>0</v>
      </c>
      <c r="D4" s="8" t="s">
        <v>1</v>
      </c>
    </row>
    <row r="5" spans="2:4" x14ac:dyDescent="0.25">
      <c r="B5" s="9">
        <v>2014</v>
      </c>
      <c r="C5" s="19">
        <v>570.79999999999995</v>
      </c>
      <c r="D5" s="19">
        <v>628.4</v>
      </c>
    </row>
    <row r="6" spans="2:4" x14ac:dyDescent="0.25">
      <c r="B6" s="9">
        <v>2015</v>
      </c>
      <c r="C6" s="19">
        <v>585</v>
      </c>
      <c r="D6" s="19">
        <v>647.4</v>
      </c>
    </row>
    <row r="7" spans="2:4" x14ac:dyDescent="0.25">
      <c r="B7" s="32">
        <v>2016</v>
      </c>
      <c r="C7" s="19">
        <v>592.1</v>
      </c>
      <c r="D7" s="19">
        <v>654.70000000000005</v>
      </c>
    </row>
    <row r="8" spans="2:4" x14ac:dyDescent="0.25">
      <c r="B8" s="32">
        <v>2017</v>
      </c>
      <c r="C8" s="19">
        <v>603.1</v>
      </c>
      <c r="D8" s="19">
        <v>662</v>
      </c>
    </row>
    <row r="9" spans="2:4" x14ac:dyDescent="0.25">
      <c r="B9" s="31">
        <v>2018</v>
      </c>
      <c r="C9" s="19">
        <v>626.79999999999995</v>
      </c>
      <c r="D9" s="19">
        <v>668.7</v>
      </c>
    </row>
    <row r="10" spans="2:4" x14ac:dyDescent="0.25">
      <c r="B10" s="32">
        <v>2019</v>
      </c>
      <c r="C10" s="19">
        <v>640.5</v>
      </c>
      <c r="D10" s="19">
        <v>698.6</v>
      </c>
    </row>
    <row r="11" spans="2:4" x14ac:dyDescent="0.25">
      <c r="B11" s="32">
        <v>2020</v>
      </c>
      <c r="C11" s="19">
        <v>666.2</v>
      </c>
      <c r="D11" s="19">
        <v>734.2</v>
      </c>
    </row>
    <row r="12" spans="2:4" x14ac:dyDescent="0.25">
      <c r="B12" s="32">
        <v>2021</v>
      </c>
      <c r="C12" s="19">
        <v>697.2</v>
      </c>
      <c r="D12" s="19">
        <v>790.2</v>
      </c>
    </row>
    <row r="14" spans="2:4" x14ac:dyDescent="0.25">
      <c r="B14" t="s">
        <v>31</v>
      </c>
    </row>
    <row r="15" spans="2:4" x14ac:dyDescent="0.25">
      <c r="B15" t="s">
        <v>13</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86BC0-8458-4A2E-A04D-E2A75C36320F}">
  <dimension ref="B1:Q16"/>
  <sheetViews>
    <sheetView showGridLines="0" topLeftCell="D1" zoomScale="110" zoomScaleNormal="110" workbookViewId="0">
      <selection activeCell="M13" sqref="M13"/>
    </sheetView>
  </sheetViews>
  <sheetFormatPr baseColWidth="10" defaultRowHeight="15" x14ac:dyDescent="0.25"/>
  <cols>
    <col min="1" max="1" width="6.5703125" customWidth="1"/>
    <col min="3" max="3" width="12.7109375" bestFit="1" customWidth="1"/>
  </cols>
  <sheetData>
    <row r="1" spans="2:17" x14ac:dyDescent="0.25">
      <c r="B1" s="1"/>
      <c r="C1" s="1"/>
      <c r="D1" s="1"/>
      <c r="E1" s="1"/>
      <c r="F1" s="1"/>
      <c r="G1" s="1"/>
      <c r="H1" s="1"/>
      <c r="I1" s="1"/>
      <c r="J1" s="1"/>
      <c r="K1" s="1"/>
      <c r="L1" s="1"/>
      <c r="M1" s="1"/>
      <c r="N1" s="1"/>
      <c r="O1" s="1"/>
      <c r="P1" s="1"/>
      <c r="Q1" s="1"/>
    </row>
    <row r="2" spans="2:17" x14ac:dyDescent="0.25">
      <c r="B2" t="s">
        <v>143</v>
      </c>
      <c r="C2" s="1"/>
      <c r="D2" s="1"/>
      <c r="E2" s="1"/>
      <c r="F2" s="1"/>
      <c r="G2" s="1"/>
      <c r="H2" s="1"/>
      <c r="I2" s="1"/>
      <c r="J2" s="1"/>
      <c r="K2" s="1"/>
      <c r="L2" s="1"/>
      <c r="M2" s="1"/>
      <c r="N2" s="1"/>
      <c r="O2" s="1"/>
      <c r="P2" s="1"/>
      <c r="Q2" s="1"/>
    </row>
    <row r="4" spans="2:17" ht="24" customHeight="1" x14ac:dyDescent="0.25">
      <c r="B4" s="26" t="s">
        <v>3</v>
      </c>
      <c r="C4" s="27" t="s">
        <v>84</v>
      </c>
      <c r="D4" s="27" t="s">
        <v>81</v>
      </c>
      <c r="E4" s="49" t="s">
        <v>88</v>
      </c>
      <c r="F4" s="49" t="s">
        <v>89</v>
      </c>
      <c r="G4" s="27" t="s">
        <v>85</v>
      </c>
      <c r="H4" s="27" t="s">
        <v>86</v>
      </c>
      <c r="I4" s="27" t="s">
        <v>87</v>
      </c>
      <c r="J4" s="49" t="s">
        <v>90</v>
      </c>
      <c r="K4" s="49" t="s">
        <v>91</v>
      </c>
      <c r="L4" s="49" t="s">
        <v>92</v>
      </c>
      <c r="M4" s="49" t="s">
        <v>93</v>
      </c>
    </row>
    <row r="5" spans="2:17" x14ac:dyDescent="0.25">
      <c r="B5" s="28">
        <v>2014</v>
      </c>
      <c r="C5" s="48">
        <v>27</v>
      </c>
      <c r="D5" s="48">
        <v>130</v>
      </c>
      <c r="E5" s="48">
        <v>35</v>
      </c>
      <c r="F5" s="48">
        <v>33</v>
      </c>
      <c r="G5" s="48">
        <v>21</v>
      </c>
      <c r="H5" s="48">
        <v>38</v>
      </c>
      <c r="I5" s="48">
        <v>6</v>
      </c>
      <c r="J5" s="48">
        <v>4</v>
      </c>
      <c r="K5" s="48">
        <v>23</v>
      </c>
      <c r="L5" s="48">
        <v>23</v>
      </c>
      <c r="M5" s="48" t="s">
        <v>2</v>
      </c>
    </row>
    <row r="6" spans="2:17" x14ac:dyDescent="0.25">
      <c r="B6" s="29">
        <v>2015</v>
      </c>
      <c r="C6" s="48">
        <v>21</v>
      </c>
      <c r="D6" s="48">
        <v>120</v>
      </c>
      <c r="E6" s="48">
        <v>26</v>
      </c>
      <c r="F6" s="48">
        <v>37</v>
      </c>
      <c r="G6" s="48">
        <v>21</v>
      </c>
      <c r="H6" s="48">
        <v>39</v>
      </c>
      <c r="I6" s="48" t="s">
        <v>2</v>
      </c>
      <c r="J6" s="48">
        <v>6</v>
      </c>
      <c r="K6" s="48">
        <v>11</v>
      </c>
      <c r="L6" s="48">
        <v>11</v>
      </c>
      <c r="M6" s="48">
        <v>2</v>
      </c>
    </row>
    <row r="7" spans="2:17" x14ac:dyDescent="0.25">
      <c r="B7" s="28">
        <v>2016</v>
      </c>
      <c r="C7" s="48">
        <v>20</v>
      </c>
      <c r="D7" s="48">
        <v>119</v>
      </c>
      <c r="E7" s="48">
        <v>30</v>
      </c>
      <c r="F7" s="48">
        <v>29</v>
      </c>
      <c r="G7" s="48">
        <v>22</v>
      </c>
      <c r="H7" s="48">
        <v>46</v>
      </c>
      <c r="I7" s="48" t="s">
        <v>2</v>
      </c>
      <c r="J7" s="48">
        <v>6</v>
      </c>
      <c r="K7" s="48">
        <v>8</v>
      </c>
      <c r="L7" s="48" t="s">
        <v>2</v>
      </c>
      <c r="M7" s="48">
        <v>15</v>
      </c>
    </row>
    <row r="8" spans="2:17" x14ac:dyDescent="0.25">
      <c r="B8" s="29">
        <v>2017</v>
      </c>
      <c r="C8" s="48">
        <v>25</v>
      </c>
      <c r="D8" s="48">
        <v>133</v>
      </c>
      <c r="E8" s="48">
        <v>32</v>
      </c>
      <c r="F8" s="48">
        <v>37</v>
      </c>
      <c r="G8" s="48">
        <v>16</v>
      </c>
      <c r="H8" s="48">
        <v>39</v>
      </c>
      <c r="I8" s="48" t="s">
        <v>2</v>
      </c>
      <c r="J8" s="48">
        <v>8</v>
      </c>
      <c r="K8" s="48" t="s">
        <v>2</v>
      </c>
      <c r="L8" s="48" t="s">
        <v>2</v>
      </c>
      <c r="M8" s="48">
        <v>14</v>
      </c>
    </row>
    <row r="9" spans="2:17" x14ac:dyDescent="0.25">
      <c r="B9" s="29">
        <v>2018</v>
      </c>
      <c r="C9" s="48">
        <v>14</v>
      </c>
      <c r="D9" s="48">
        <v>146</v>
      </c>
      <c r="E9" s="48">
        <v>30</v>
      </c>
      <c r="F9" s="48">
        <v>48</v>
      </c>
      <c r="G9" s="48">
        <v>14</v>
      </c>
      <c r="H9" s="48">
        <v>48</v>
      </c>
      <c r="I9" s="48" t="s">
        <v>2</v>
      </c>
      <c r="J9" s="48">
        <v>10</v>
      </c>
      <c r="K9" s="48" t="s">
        <v>2</v>
      </c>
      <c r="L9" s="48">
        <v>272</v>
      </c>
      <c r="M9" s="48" t="s">
        <v>2</v>
      </c>
    </row>
    <row r="10" spans="2:17" x14ac:dyDescent="0.25">
      <c r="B10" s="29">
        <v>2019</v>
      </c>
      <c r="C10" s="48" t="s">
        <v>2</v>
      </c>
      <c r="D10" s="48">
        <v>113</v>
      </c>
      <c r="E10" s="48" t="s">
        <v>2</v>
      </c>
      <c r="F10" s="48" t="s">
        <v>2</v>
      </c>
      <c r="G10" s="48">
        <v>11</v>
      </c>
      <c r="H10" s="48">
        <v>36</v>
      </c>
      <c r="I10" s="48" t="s">
        <v>2</v>
      </c>
      <c r="J10" s="48">
        <v>10</v>
      </c>
      <c r="K10" s="48" t="s">
        <v>2</v>
      </c>
      <c r="L10" s="48" t="s">
        <v>2</v>
      </c>
      <c r="M10" s="48">
        <v>12</v>
      </c>
    </row>
    <row r="11" spans="2:17" x14ac:dyDescent="0.25">
      <c r="B11" s="29">
        <v>2020</v>
      </c>
      <c r="C11" s="48">
        <v>29</v>
      </c>
      <c r="D11" s="48">
        <v>120</v>
      </c>
      <c r="E11" s="48">
        <v>29</v>
      </c>
      <c r="F11" s="48">
        <v>34</v>
      </c>
      <c r="G11" s="48">
        <v>8</v>
      </c>
      <c r="H11" s="48">
        <v>38</v>
      </c>
      <c r="I11" s="48" t="s">
        <v>2</v>
      </c>
      <c r="J11" s="48">
        <v>7</v>
      </c>
      <c r="K11" s="48" t="s">
        <v>2</v>
      </c>
      <c r="L11" s="48" t="s">
        <v>2</v>
      </c>
      <c r="M11" s="48" t="s">
        <v>2</v>
      </c>
    </row>
    <row r="12" spans="2:17" x14ac:dyDescent="0.25">
      <c r="B12" s="29">
        <v>2021</v>
      </c>
      <c r="C12" s="48">
        <v>77</v>
      </c>
      <c r="D12" s="48">
        <v>140</v>
      </c>
      <c r="E12" s="48">
        <v>80</v>
      </c>
      <c r="F12" s="48" t="s">
        <v>2</v>
      </c>
      <c r="G12" s="48">
        <v>19</v>
      </c>
      <c r="H12" s="48">
        <v>21</v>
      </c>
      <c r="I12" s="48" t="s">
        <v>2</v>
      </c>
      <c r="J12" s="48">
        <v>7</v>
      </c>
      <c r="K12" s="48" t="s">
        <v>2</v>
      </c>
      <c r="L12" s="48" t="s">
        <v>2</v>
      </c>
      <c r="M12" s="48" t="s">
        <v>2</v>
      </c>
    </row>
    <row r="13" spans="2:17" x14ac:dyDescent="0.25">
      <c r="C13" s="25"/>
    </row>
    <row r="14" spans="2:17" x14ac:dyDescent="0.25">
      <c r="B14" t="s">
        <v>83</v>
      </c>
    </row>
    <row r="15" spans="2:17" x14ac:dyDescent="0.25">
      <c r="B15" t="s">
        <v>80</v>
      </c>
    </row>
    <row r="16" spans="2:17" s="21" customFormat="1" ht="179.25" customHeight="1" x14ac:dyDescent="0.25">
      <c r="B16" s="57" t="s">
        <v>240</v>
      </c>
      <c r="C16" s="57"/>
      <c r="D16" s="57"/>
      <c r="E16" s="57"/>
      <c r="F16" s="57"/>
      <c r="G16" s="57"/>
      <c r="H16" s="57"/>
      <c r="I16" s="57"/>
      <c r="J16" s="57"/>
    </row>
  </sheetData>
  <mergeCells count="1">
    <mergeCell ref="B16:J1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14C8-C28F-4B99-B275-DA5F599499CD}">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144</v>
      </c>
    </row>
    <row r="4" spans="2:4" customFormat="1" ht="23.25" customHeight="1" x14ac:dyDescent="0.25">
      <c r="B4" s="6" t="s">
        <v>3</v>
      </c>
      <c r="C4" s="8" t="s">
        <v>36</v>
      </c>
    </row>
    <row r="5" spans="2:4" x14ac:dyDescent="0.25">
      <c r="B5" s="9">
        <v>2014</v>
      </c>
      <c r="C5" s="43">
        <v>27.5621531923201</v>
      </c>
    </row>
    <row r="6" spans="2:4" x14ac:dyDescent="0.25">
      <c r="B6" s="9">
        <v>2015</v>
      </c>
      <c r="C6" s="43">
        <v>25.097356926038401</v>
      </c>
    </row>
    <row r="7" spans="2:4" x14ac:dyDescent="0.25">
      <c r="B7" s="9">
        <v>2016</v>
      </c>
      <c r="C7" s="43">
        <v>25.286738486929298</v>
      </c>
    </row>
    <row r="8" spans="2:4" x14ac:dyDescent="0.25">
      <c r="B8" s="9">
        <v>2017</v>
      </c>
      <c r="C8" s="43">
        <v>23.95</v>
      </c>
    </row>
    <row r="9" spans="2:4" x14ac:dyDescent="0.25">
      <c r="B9" s="9">
        <v>2018</v>
      </c>
      <c r="C9" s="43">
        <v>24.43</v>
      </c>
    </row>
    <row r="10" spans="2:4" x14ac:dyDescent="0.25">
      <c r="B10" s="9">
        <v>2019</v>
      </c>
      <c r="C10" s="43">
        <v>23.22</v>
      </c>
    </row>
    <row r="11" spans="2:4" x14ac:dyDescent="0.25">
      <c r="B11" s="9">
        <v>2020</v>
      </c>
      <c r="C11" s="43">
        <v>23.94</v>
      </c>
    </row>
    <row r="12" spans="2:4" x14ac:dyDescent="0.25">
      <c r="B12" s="9">
        <v>2021</v>
      </c>
      <c r="C12" s="43">
        <v>23.85</v>
      </c>
    </row>
    <row r="13" spans="2:4" x14ac:dyDescent="0.25">
      <c r="B13"/>
      <c r="C13"/>
    </row>
    <row r="14" spans="2:4" x14ac:dyDescent="0.25">
      <c r="B14" t="s">
        <v>145</v>
      </c>
      <c r="C14"/>
    </row>
    <row r="15" spans="2:4" ht="42.75" customHeight="1" x14ac:dyDescent="0.25">
      <c r="B15" s="57" t="s">
        <v>71</v>
      </c>
      <c r="C15" s="57"/>
      <c r="D15" s="57"/>
    </row>
  </sheetData>
  <mergeCells count="1">
    <mergeCell ref="B15:D15"/>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2722-0A27-494C-9478-1C0519661937}">
  <dimension ref="B2:D15"/>
  <sheetViews>
    <sheetView showGridLines="0" topLeftCell="A4"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146</v>
      </c>
    </row>
    <row r="4" spans="2:4" customFormat="1" ht="23.25" customHeight="1" x14ac:dyDescent="0.25">
      <c r="B4" s="6" t="s">
        <v>3</v>
      </c>
      <c r="C4" s="8" t="s">
        <v>36</v>
      </c>
    </row>
    <row r="5" spans="2:4" x14ac:dyDescent="0.25">
      <c r="B5" s="9">
        <v>2014</v>
      </c>
      <c r="C5" s="43">
        <v>56.354173278324303</v>
      </c>
    </row>
    <row r="6" spans="2:4" x14ac:dyDescent="0.25">
      <c r="B6" s="9">
        <v>2015</v>
      </c>
      <c r="C6" s="43">
        <v>57.429918661853499</v>
      </c>
    </row>
    <row r="7" spans="2:4" x14ac:dyDescent="0.25">
      <c r="B7" s="9">
        <v>2016</v>
      </c>
      <c r="C7" s="43">
        <v>57.128955244537501</v>
      </c>
    </row>
    <row r="8" spans="2:4" x14ac:dyDescent="0.25">
      <c r="B8" s="9">
        <v>2017</v>
      </c>
      <c r="C8" s="43">
        <v>56.96</v>
      </c>
    </row>
    <row r="9" spans="2:4" x14ac:dyDescent="0.25">
      <c r="B9" s="9">
        <v>2018</v>
      </c>
      <c r="C9" s="43">
        <v>58.011717660187799</v>
      </c>
    </row>
    <row r="10" spans="2:4" x14ac:dyDescent="0.25">
      <c r="B10" s="9">
        <v>2019</v>
      </c>
      <c r="C10" s="43">
        <v>58.393814258889201</v>
      </c>
    </row>
    <row r="11" spans="2:4" x14ac:dyDescent="0.25">
      <c r="B11" s="9">
        <v>2020</v>
      </c>
      <c r="C11" s="43">
        <v>58.26</v>
      </c>
    </row>
    <row r="12" spans="2:4" x14ac:dyDescent="0.25">
      <c r="B12" s="9">
        <v>2021</v>
      </c>
      <c r="C12" s="43">
        <v>57.47</v>
      </c>
    </row>
    <row r="13" spans="2:4" x14ac:dyDescent="0.25">
      <c r="B13"/>
      <c r="C13"/>
    </row>
    <row r="14" spans="2:4" x14ac:dyDescent="0.25">
      <c r="B14" t="s">
        <v>94</v>
      </c>
      <c r="C14"/>
    </row>
    <row r="15" spans="2:4" ht="42.75" customHeight="1" x14ac:dyDescent="0.25">
      <c r="B15" s="57" t="s">
        <v>71</v>
      </c>
      <c r="C15" s="57"/>
      <c r="D15" s="57"/>
    </row>
  </sheetData>
  <mergeCells count="1">
    <mergeCell ref="B15:D15"/>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A6A5-2E3B-40FB-87B4-B86D2329B8A2}">
  <dimension ref="B2:D15"/>
  <sheetViews>
    <sheetView showGridLines="0" zoomScaleNormal="100" workbookViewId="0">
      <selection activeCell="E17" sqref="E17"/>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97</v>
      </c>
    </row>
    <row r="4" spans="2:4" customFormat="1" ht="23.25" customHeight="1" x14ac:dyDescent="0.25">
      <c r="B4" s="6" t="s">
        <v>3</v>
      </c>
      <c r="C4" s="50" t="s">
        <v>98</v>
      </c>
    </row>
    <row r="5" spans="2:4" x14ac:dyDescent="0.25">
      <c r="B5" s="9">
        <v>2014</v>
      </c>
      <c r="C5" s="43">
        <v>5.85</v>
      </c>
    </row>
    <row r="6" spans="2:4" x14ac:dyDescent="0.25">
      <c r="B6" s="9">
        <v>2015</v>
      </c>
      <c r="C6" s="43">
        <v>5.82</v>
      </c>
    </row>
    <row r="7" spans="2:4" x14ac:dyDescent="0.25">
      <c r="B7" s="9">
        <v>2016</v>
      </c>
      <c r="C7" s="43">
        <v>5.8</v>
      </c>
    </row>
    <row r="8" spans="2:4" x14ac:dyDescent="0.25">
      <c r="B8" s="9">
        <v>2017</v>
      </c>
      <c r="C8" s="43">
        <v>6.17</v>
      </c>
    </row>
    <row r="9" spans="2:4" x14ac:dyDescent="0.25">
      <c r="B9" s="9">
        <v>2018</v>
      </c>
      <c r="C9" s="43">
        <v>6.2844691772119736</v>
      </c>
    </row>
    <row r="10" spans="2:4" x14ac:dyDescent="0.25">
      <c r="B10" s="9">
        <v>2019</v>
      </c>
      <c r="C10" s="43">
        <v>6.282866814874696</v>
      </c>
    </row>
    <row r="11" spans="2:4" x14ac:dyDescent="0.25">
      <c r="B11" s="9">
        <v>2020</v>
      </c>
      <c r="C11" s="43">
        <v>6.66</v>
      </c>
    </row>
    <row r="12" spans="2:4" x14ac:dyDescent="0.25">
      <c r="B12" s="9">
        <v>2021</v>
      </c>
      <c r="C12" s="43">
        <v>6.72</v>
      </c>
    </row>
    <row r="13" spans="2:4" x14ac:dyDescent="0.25">
      <c r="B13"/>
      <c r="C13"/>
    </row>
    <row r="14" spans="2:4" x14ac:dyDescent="0.25">
      <c r="B14" t="s">
        <v>145</v>
      </c>
      <c r="C14"/>
    </row>
    <row r="15" spans="2:4" ht="42.75" customHeight="1" x14ac:dyDescent="0.25">
      <c r="B15" s="57" t="s">
        <v>99</v>
      </c>
      <c r="C15" s="57"/>
      <c r="D15" s="57"/>
    </row>
  </sheetData>
  <mergeCells count="1">
    <mergeCell ref="B15:D15"/>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B5E0-0454-403B-82B0-BE0B21FCD03A}">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147</v>
      </c>
    </row>
    <row r="4" spans="2:4" customFormat="1" ht="23.25" customHeight="1" x14ac:dyDescent="0.25">
      <c r="B4" s="6" t="s">
        <v>3</v>
      </c>
      <c r="C4" s="50" t="s">
        <v>98</v>
      </c>
    </row>
    <row r="5" spans="2:4" x14ac:dyDescent="0.25">
      <c r="B5" s="9">
        <v>2014</v>
      </c>
      <c r="C5" s="43">
        <v>3.3</v>
      </c>
    </row>
    <row r="6" spans="2:4" x14ac:dyDescent="0.25">
      <c r="B6" s="9">
        <v>2015</v>
      </c>
      <c r="C6" s="43">
        <v>3.34</v>
      </c>
    </row>
    <row r="7" spans="2:4" x14ac:dyDescent="0.25">
      <c r="B7" s="9">
        <v>2016</v>
      </c>
      <c r="C7" s="43">
        <v>3.32</v>
      </c>
    </row>
    <row r="8" spans="2:4" x14ac:dyDescent="0.25">
      <c r="B8" s="9">
        <v>2017</v>
      </c>
      <c r="C8" s="43">
        <v>3.52</v>
      </c>
    </row>
    <row r="9" spans="2:4" x14ac:dyDescent="0.25">
      <c r="B9" s="9">
        <v>2018</v>
      </c>
      <c r="C9" s="43">
        <v>3.6457285155257408</v>
      </c>
    </row>
    <row r="10" spans="2:4" x14ac:dyDescent="0.25">
      <c r="B10" s="9">
        <v>2019</v>
      </c>
      <c r="C10" s="43">
        <v>3.6688055780113178</v>
      </c>
    </row>
    <row r="11" spans="2:4" x14ac:dyDescent="0.25">
      <c r="B11" s="9">
        <v>2020</v>
      </c>
      <c r="C11" s="43">
        <v>3.88</v>
      </c>
    </row>
    <row r="12" spans="2:4" x14ac:dyDescent="0.25">
      <c r="B12" s="9">
        <v>2021</v>
      </c>
      <c r="C12" s="43">
        <v>3.86</v>
      </c>
    </row>
    <row r="13" spans="2:4" x14ac:dyDescent="0.25">
      <c r="B13"/>
      <c r="C13"/>
    </row>
    <row r="14" spans="2:4" x14ac:dyDescent="0.25">
      <c r="B14" t="s">
        <v>145</v>
      </c>
      <c r="C14"/>
    </row>
    <row r="15" spans="2:4" ht="42.75" customHeight="1" x14ac:dyDescent="0.25">
      <c r="B15" s="57" t="s">
        <v>99</v>
      </c>
      <c r="C15" s="57"/>
      <c r="D15" s="57"/>
    </row>
  </sheetData>
  <mergeCells count="1">
    <mergeCell ref="B15:D15"/>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2953-4DDE-47D6-A9B1-D92166BA6F20}">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77</v>
      </c>
    </row>
    <row r="4" spans="2:4" customFormat="1" ht="23.25" customHeight="1" x14ac:dyDescent="0.25">
      <c r="B4" s="6" t="s">
        <v>3</v>
      </c>
      <c r="C4" s="8" t="s">
        <v>36</v>
      </c>
    </row>
    <row r="5" spans="2:4" x14ac:dyDescent="0.25">
      <c r="B5" s="9">
        <v>2014</v>
      </c>
      <c r="C5" s="43">
        <v>-3.9673783719471198</v>
      </c>
    </row>
    <row r="6" spans="2:4" x14ac:dyDescent="0.25">
      <c r="B6" s="9">
        <v>2015</v>
      </c>
      <c r="C6" s="43">
        <v>1.4198935267572199</v>
      </c>
    </row>
    <row r="7" spans="2:4" x14ac:dyDescent="0.25">
      <c r="B7" s="9">
        <v>2016</v>
      </c>
      <c r="C7" s="43">
        <v>-2.2070037758199299</v>
      </c>
    </row>
    <row r="8" spans="2:4" x14ac:dyDescent="0.25">
      <c r="B8" s="9">
        <v>2017</v>
      </c>
      <c r="C8" s="43">
        <v>5.38</v>
      </c>
    </row>
    <row r="9" spans="2:4" x14ac:dyDescent="0.25">
      <c r="B9" s="9">
        <v>2018</v>
      </c>
      <c r="C9" s="43">
        <v>3.0704022988505701</v>
      </c>
    </row>
    <row r="10" spans="2:4" x14ac:dyDescent="0.25">
      <c r="B10" s="9">
        <v>2019</v>
      </c>
      <c r="C10" s="43">
        <v>1.2211271728675501</v>
      </c>
    </row>
    <row r="11" spans="2:4" x14ac:dyDescent="0.25">
      <c r="B11" s="9">
        <v>2020</v>
      </c>
      <c r="C11" s="43">
        <v>3.93</v>
      </c>
    </row>
    <row r="12" spans="2:4" x14ac:dyDescent="0.25">
      <c r="B12" s="9">
        <v>2021</v>
      </c>
      <c r="C12" s="43">
        <v>2.98</v>
      </c>
    </row>
    <row r="13" spans="2:4" x14ac:dyDescent="0.25">
      <c r="B13"/>
      <c r="C13"/>
    </row>
    <row r="14" spans="2:4" x14ac:dyDescent="0.25">
      <c r="B14" t="s">
        <v>145</v>
      </c>
      <c r="C14"/>
    </row>
    <row r="15" spans="2:4" ht="42.75" customHeight="1" x14ac:dyDescent="0.25">
      <c r="B15" s="57" t="s">
        <v>71</v>
      </c>
      <c r="C15" s="57"/>
      <c r="D15" s="57"/>
    </row>
  </sheetData>
  <mergeCells count="1">
    <mergeCell ref="B15:D15"/>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EA2F-5403-41B7-AB2B-6D28B552FD66}">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100</v>
      </c>
    </row>
    <row r="4" spans="2:4" customFormat="1" ht="23.25" customHeight="1" x14ac:dyDescent="0.25">
      <c r="B4" s="6" t="s">
        <v>3</v>
      </c>
      <c r="C4" s="8" t="s">
        <v>36</v>
      </c>
    </row>
    <row r="5" spans="2:4" x14ac:dyDescent="0.25">
      <c r="B5" s="9">
        <v>2014</v>
      </c>
      <c r="C5" s="43">
        <v>67.298000634719102</v>
      </c>
    </row>
    <row r="6" spans="2:4" x14ac:dyDescent="0.25">
      <c r="B6" s="9">
        <v>2015</v>
      </c>
      <c r="C6" s="43">
        <v>70.0783618420773</v>
      </c>
    </row>
    <row r="7" spans="2:4" x14ac:dyDescent="0.25">
      <c r="B7" s="9">
        <v>2016</v>
      </c>
      <c r="C7" s="43">
        <v>69.432382402297407</v>
      </c>
    </row>
    <row r="8" spans="2:4" x14ac:dyDescent="0.25">
      <c r="B8" s="9">
        <v>2017</v>
      </c>
      <c r="C8" s="43">
        <v>68.349999999999994</v>
      </c>
    </row>
    <row r="9" spans="2:4" x14ac:dyDescent="0.25">
      <c r="B9" s="9">
        <v>2018</v>
      </c>
      <c r="C9" s="43">
        <v>67.617530395966298</v>
      </c>
    </row>
    <row r="10" spans="2:4" x14ac:dyDescent="0.25">
      <c r="B10" s="9">
        <v>2019</v>
      </c>
      <c r="C10" s="43">
        <v>69.110227110279794</v>
      </c>
    </row>
    <row r="11" spans="2:4" x14ac:dyDescent="0.25">
      <c r="B11" s="9">
        <v>2020</v>
      </c>
      <c r="C11" s="43">
        <v>68.63</v>
      </c>
    </row>
    <row r="12" spans="2:4" x14ac:dyDescent="0.25">
      <c r="B12" s="9">
        <v>2021</v>
      </c>
      <c r="C12" s="43">
        <v>68.12</v>
      </c>
    </row>
    <row r="13" spans="2:4" x14ac:dyDescent="0.25">
      <c r="B13"/>
      <c r="C13"/>
    </row>
    <row r="14" spans="2:4" x14ac:dyDescent="0.25">
      <c r="B14" t="s">
        <v>145</v>
      </c>
      <c r="C14"/>
    </row>
    <row r="15" spans="2:4" ht="42.75" customHeight="1" x14ac:dyDescent="0.25">
      <c r="B15" s="57" t="s">
        <v>71</v>
      </c>
      <c r="C15" s="57"/>
      <c r="D15" s="57"/>
    </row>
  </sheetData>
  <mergeCells count="1">
    <mergeCell ref="B15:D1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B4DB-1549-4EEE-AD6E-A831A1E27EF8}">
  <dimension ref="B2:D15"/>
  <sheetViews>
    <sheetView showGridLines="0" zoomScaleNormal="100" workbookViewId="0">
      <selection activeCell="C13" sqref="C13"/>
    </sheetView>
  </sheetViews>
  <sheetFormatPr baseColWidth="10" defaultRowHeight="15" x14ac:dyDescent="0.25"/>
  <cols>
    <col min="1" max="1" width="2.42578125" style="3" customWidth="1"/>
    <col min="2" max="2" width="13.85546875" style="3" customWidth="1"/>
    <col min="3" max="8" width="13.5703125" style="3" customWidth="1"/>
    <col min="9" max="10" width="15" style="3" bestFit="1" customWidth="1"/>
    <col min="11" max="11" width="13.42578125" style="3" customWidth="1"/>
    <col min="12" max="16384" width="11.42578125" style="3"/>
  </cols>
  <sheetData>
    <row r="2" spans="2:4" x14ac:dyDescent="0.25">
      <c r="B2" s="3" t="s">
        <v>148</v>
      </c>
    </row>
    <row r="4" spans="2:4" customFormat="1" ht="23.25" customHeight="1" x14ac:dyDescent="0.25">
      <c r="B4" s="6" t="s">
        <v>3</v>
      </c>
      <c r="C4" s="8" t="s">
        <v>37</v>
      </c>
    </row>
    <row r="5" spans="2:4" x14ac:dyDescent="0.25">
      <c r="B5" s="9">
        <v>2014</v>
      </c>
      <c r="C5" s="43">
        <v>2.6156540153119403</v>
      </c>
    </row>
    <row r="6" spans="2:4" x14ac:dyDescent="0.25">
      <c r="B6" s="9">
        <v>2015</v>
      </c>
      <c r="C6" s="43">
        <v>2.9698448154244064</v>
      </c>
    </row>
    <row r="7" spans="2:4" x14ac:dyDescent="0.25">
      <c r="B7" s="9">
        <v>2016</v>
      </c>
      <c r="C7" s="43">
        <v>2.8988458927359129</v>
      </c>
    </row>
    <row r="8" spans="2:4" x14ac:dyDescent="0.25">
      <c r="B8" s="9">
        <v>2017</v>
      </c>
      <c r="C8" s="43">
        <v>3.16</v>
      </c>
    </row>
    <row r="9" spans="2:4" x14ac:dyDescent="0.25">
      <c r="B9" s="9">
        <v>2018</v>
      </c>
      <c r="C9" s="43">
        <v>3.078746872867864</v>
      </c>
    </row>
    <row r="10" spans="2:4" x14ac:dyDescent="0.25">
      <c r="B10" s="9">
        <v>2019</v>
      </c>
      <c r="C10" s="43">
        <v>3.2905341526825804</v>
      </c>
    </row>
    <row r="11" spans="2:4" x14ac:dyDescent="0.25">
      <c r="B11" s="9">
        <v>2020</v>
      </c>
      <c r="C11" s="43">
        <v>3.14</v>
      </c>
    </row>
    <row r="12" spans="2:4" x14ac:dyDescent="0.25">
      <c r="B12" s="9">
        <v>2021</v>
      </c>
      <c r="C12" s="43">
        <v>3.15</v>
      </c>
    </row>
    <row r="13" spans="2:4" x14ac:dyDescent="0.25">
      <c r="B13"/>
      <c r="C13"/>
    </row>
    <row r="14" spans="2:4" x14ac:dyDescent="0.25">
      <c r="B14" t="s">
        <v>145</v>
      </c>
      <c r="C14"/>
    </row>
    <row r="15" spans="2:4" ht="42.75" customHeight="1" x14ac:dyDescent="0.25">
      <c r="B15" s="57" t="s">
        <v>60</v>
      </c>
      <c r="C15" s="57"/>
      <c r="D15" s="57"/>
    </row>
  </sheetData>
  <mergeCells count="1">
    <mergeCell ref="B15:D15"/>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5983-1FA8-4284-AF9E-CA4438C2E4F2}">
  <dimension ref="B2:D15"/>
  <sheetViews>
    <sheetView showGridLines="0" topLeftCell="A4" zoomScaleNormal="100" workbookViewId="0">
      <selection activeCell="E22" sqref="E22"/>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101</v>
      </c>
    </row>
    <row r="4" spans="2:4" s="2" customFormat="1" ht="24" customHeight="1" x14ac:dyDescent="0.25">
      <c r="B4" s="6" t="s">
        <v>3</v>
      </c>
      <c r="C4" s="8" t="s">
        <v>53</v>
      </c>
      <c r="D4"/>
    </row>
    <row r="5" spans="2:4" x14ac:dyDescent="0.25">
      <c r="B5" s="9">
        <v>2014</v>
      </c>
      <c r="C5" s="43">
        <v>38.502046999999997</v>
      </c>
    </row>
    <row r="6" spans="2:4" x14ac:dyDescent="0.25">
      <c r="B6" s="9">
        <v>2015</v>
      </c>
      <c r="C6" s="43">
        <v>79.029145999999997</v>
      </c>
    </row>
    <row r="7" spans="2:4" x14ac:dyDescent="0.25">
      <c r="B7" s="9">
        <v>2016</v>
      </c>
      <c r="C7" s="43">
        <v>124.004018</v>
      </c>
    </row>
    <row r="8" spans="2:4" x14ac:dyDescent="0.25">
      <c r="B8" s="9">
        <v>2017</v>
      </c>
      <c r="C8" s="43">
        <v>179.61549833000001</v>
      </c>
    </row>
    <row r="9" spans="2:4" x14ac:dyDescent="0.25">
      <c r="B9" s="9">
        <v>2018</v>
      </c>
      <c r="C9" s="43">
        <v>232.00590905000001</v>
      </c>
    </row>
    <row r="10" spans="2:4" x14ac:dyDescent="0.25">
      <c r="B10" s="9">
        <v>2019</v>
      </c>
      <c r="C10" s="43">
        <v>295.60000000000002</v>
      </c>
    </row>
    <row r="11" spans="2:4" x14ac:dyDescent="0.25">
      <c r="B11" s="9">
        <v>2020</v>
      </c>
      <c r="C11" s="43">
        <v>375.061104</v>
      </c>
    </row>
    <row r="12" spans="2:4" x14ac:dyDescent="0.25">
      <c r="B12" s="9">
        <v>2021</v>
      </c>
      <c r="C12" s="43">
        <v>386.7</v>
      </c>
    </row>
    <row r="14" spans="2:4" x14ac:dyDescent="0.25">
      <c r="B14" t="s">
        <v>102</v>
      </c>
    </row>
    <row r="15" spans="2:4" x14ac:dyDescent="0.25">
      <c r="B15" t="s">
        <v>20</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F9291-FE8C-4039-82C8-F2A2B5663B4B}">
  <dimension ref="B2:D15"/>
  <sheetViews>
    <sheetView showGridLines="0" zoomScaleNormal="100" workbookViewId="0">
      <selection activeCell="H20" sqref="H20"/>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104</v>
      </c>
    </row>
    <row r="4" spans="2:4" s="2" customFormat="1" ht="24" customHeight="1" x14ac:dyDescent="0.25">
      <c r="B4" s="6" t="s">
        <v>3</v>
      </c>
      <c r="C4" s="8" t="s">
        <v>103</v>
      </c>
      <c r="D4"/>
    </row>
    <row r="5" spans="2:4" x14ac:dyDescent="0.25">
      <c r="B5" s="9">
        <v>2014</v>
      </c>
      <c r="C5" s="42">
        <v>726</v>
      </c>
    </row>
    <row r="6" spans="2:4" x14ac:dyDescent="0.25">
      <c r="B6" s="9">
        <v>2015</v>
      </c>
      <c r="C6" s="42">
        <v>1001</v>
      </c>
    </row>
    <row r="7" spans="2:4" x14ac:dyDescent="0.25">
      <c r="B7" s="9">
        <v>2016</v>
      </c>
      <c r="C7" s="42">
        <v>1086</v>
      </c>
    </row>
    <row r="8" spans="2:4" x14ac:dyDescent="0.25">
      <c r="B8" s="9">
        <v>2017</v>
      </c>
      <c r="C8" s="42">
        <v>1132</v>
      </c>
    </row>
    <row r="9" spans="2:4" x14ac:dyDescent="0.25">
      <c r="B9" s="9">
        <v>2018</v>
      </c>
      <c r="C9" s="42">
        <v>1135</v>
      </c>
    </row>
    <row r="10" spans="2:4" x14ac:dyDescent="0.25">
      <c r="B10" s="9">
        <v>2019</v>
      </c>
      <c r="C10" s="42">
        <v>1061</v>
      </c>
    </row>
    <row r="11" spans="2:4" x14ac:dyDescent="0.25">
      <c r="B11" s="9">
        <v>2020</v>
      </c>
      <c r="C11" s="42">
        <v>1431</v>
      </c>
    </row>
    <row r="12" spans="2:4" x14ac:dyDescent="0.25">
      <c r="B12" s="64">
        <v>2021</v>
      </c>
      <c r="C12" s="42">
        <v>1227</v>
      </c>
    </row>
    <row r="14" spans="2:4" x14ac:dyDescent="0.25">
      <c r="B14" t="s">
        <v>102</v>
      </c>
    </row>
    <row r="15" spans="2:4" x14ac:dyDescent="0.25">
      <c r="B15" t="s">
        <v>106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6"/>
  <sheetViews>
    <sheetView showGridLines="0" zoomScaleNormal="100" workbookViewId="0">
      <selection activeCell="F21" sqref="F21"/>
    </sheetView>
  </sheetViews>
  <sheetFormatPr baseColWidth="10" defaultRowHeight="12.75" x14ac:dyDescent="0.2"/>
  <cols>
    <col min="1" max="1" width="5.28515625" style="1" customWidth="1"/>
    <col min="2" max="2" width="11.42578125" style="1"/>
    <col min="3" max="4" width="13.28515625" style="1" customWidth="1"/>
    <col min="5" max="22" width="11.42578125" style="1"/>
    <col min="23" max="23" width="11.140625" style="1" bestFit="1" customWidth="1"/>
    <col min="24" max="16384" width="11.42578125" style="1"/>
  </cols>
  <sheetData>
    <row r="2" spans="2:12" ht="15" x14ac:dyDescent="0.2">
      <c r="B2" s="30" t="s">
        <v>119</v>
      </c>
      <c r="C2" s="5"/>
      <c r="D2" s="5"/>
      <c r="E2" s="5"/>
      <c r="F2" s="5"/>
      <c r="G2" s="5"/>
      <c r="H2" s="5"/>
      <c r="I2" s="5"/>
      <c r="J2" s="5"/>
      <c r="K2" s="5"/>
      <c r="L2" s="5"/>
    </row>
    <row r="4" spans="2:12" ht="24" customHeight="1" x14ac:dyDescent="0.2">
      <c r="B4" s="6" t="s">
        <v>3</v>
      </c>
      <c r="C4" s="7" t="s">
        <v>26</v>
      </c>
      <c r="D4" s="8" t="s">
        <v>27</v>
      </c>
      <c r="E4" s="4"/>
      <c r="F4" s="4"/>
      <c r="G4" s="4"/>
      <c r="H4" s="4"/>
      <c r="I4" s="4"/>
      <c r="J4" s="4"/>
      <c r="K4" s="4"/>
      <c r="L4" s="4"/>
    </row>
    <row r="5" spans="2:12" ht="15" x14ac:dyDescent="0.2">
      <c r="B5" s="9">
        <v>2014</v>
      </c>
      <c r="C5" s="19">
        <v>933652</v>
      </c>
      <c r="D5" s="19">
        <v>532087</v>
      </c>
    </row>
    <row r="6" spans="2:12" ht="15" x14ac:dyDescent="0.2">
      <c r="B6" s="9">
        <v>2015</v>
      </c>
      <c r="C6" s="19">
        <v>969282</v>
      </c>
      <c r="D6" s="19">
        <v>507170</v>
      </c>
    </row>
    <row r="7" spans="2:12" ht="15" x14ac:dyDescent="0.2">
      <c r="B7" s="9">
        <v>2016</v>
      </c>
      <c r="C7" s="19">
        <v>855354</v>
      </c>
      <c r="D7" s="19">
        <v>504442</v>
      </c>
    </row>
    <row r="8" spans="2:12" ht="15" x14ac:dyDescent="0.2">
      <c r="B8" s="9">
        <v>2017</v>
      </c>
      <c r="C8" s="19">
        <v>891263</v>
      </c>
      <c r="D8" s="19">
        <v>530735</v>
      </c>
    </row>
    <row r="9" spans="2:12" ht="15" x14ac:dyDescent="0.2">
      <c r="B9" s="9">
        <v>2018</v>
      </c>
      <c r="C9" s="19">
        <v>927364</v>
      </c>
      <c r="D9" s="19">
        <v>552053</v>
      </c>
    </row>
    <row r="10" spans="2:12" ht="15" x14ac:dyDescent="0.2">
      <c r="B10" s="9">
        <v>2019</v>
      </c>
      <c r="C10" s="19">
        <v>976357</v>
      </c>
      <c r="D10" s="19">
        <v>562051</v>
      </c>
    </row>
    <row r="11" spans="2:12" ht="15" x14ac:dyDescent="0.2">
      <c r="B11" s="9">
        <v>2020</v>
      </c>
      <c r="C11" s="19">
        <v>1033716</v>
      </c>
      <c r="D11" s="19">
        <v>593532</v>
      </c>
    </row>
    <row r="12" spans="2:12" ht="15" x14ac:dyDescent="0.2">
      <c r="B12" s="9">
        <v>2021</v>
      </c>
      <c r="C12" s="19">
        <v>1106950</v>
      </c>
      <c r="D12" s="19">
        <v>595733</v>
      </c>
    </row>
    <row r="13" spans="2:12" customFormat="1" ht="15" x14ac:dyDescent="0.25"/>
    <row r="14" spans="2:12" ht="15" x14ac:dyDescent="0.25">
      <c r="B14" t="s">
        <v>32</v>
      </c>
    </row>
    <row r="15" spans="2:12" ht="15" x14ac:dyDescent="0.25">
      <c r="B15" t="s">
        <v>28</v>
      </c>
    </row>
    <row r="16" spans="2:12" ht="15" x14ac:dyDescent="0.25">
      <c r="B16" t="s">
        <v>216</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7D79-E332-46AC-87C2-F1F4F345B390}">
  <dimension ref="B2:D15"/>
  <sheetViews>
    <sheetView showGridLines="0" zoomScaleNormal="100" workbookViewId="0">
      <selection activeCell="B13" sqref="B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107</v>
      </c>
    </row>
    <row r="4" spans="2:4" s="2" customFormat="1" ht="24" customHeight="1" x14ac:dyDescent="0.25">
      <c r="B4" s="6" t="s">
        <v>3</v>
      </c>
      <c r="C4" s="8" t="s">
        <v>45</v>
      </c>
      <c r="D4"/>
    </row>
    <row r="5" spans="2:4" x14ac:dyDescent="0.25">
      <c r="B5" s="9">
        <v>2014</v>
      </c>
      <c r="C5" s="42">
        <v>5</v>
      </c>
    </row>
    <row r="6" spans="2:4" x14ac:dyDescent="0.25">
      <c r="B6" s="9">
        <v>2015</v>
      </c>
      <c r="C6" s="42">
        <v>2</v>
      </c>
    </row>
    <row r="7" spans="2:4" x14ac:dyDescent="0.25">
      <c r="B7" s="9">
        <v>2016</v>
      </c>
      <c r="C7" s="42">
        <v>3</v>
      </c>
    </row>
    <row r="8" spans="2:4" x14ac:dyDescent="0.25">
      <c r="B8" s="9">
        <v>2017</v>
      </c>
      <c r="C8" s="42">
        <v>4</v>
      </c>
    </row>
    <row r="9" spans="2:4" x14ac:dyDescent="0.25">
      <c r="B9" s="9">
        <v>2018</v>
      </c>
      <c r="C9" s="42">
        <v>2</v>
      </c>
    </row>
    <row r="10" spans="2:4" x14ac:dyDescent="0.25">
      <c r="B10" s="9">
        <v>2019</v>
      </c>
      <c r="C10" s="42">
        <v>2</v>
      </c>
    </row>
    <row r="11" spans="2:4" x14ac:dyDescent="0.25">
      <c r="B11" s="9">
        <v>2020</v>
      </c>
      <c r="C11" s="42">
        <v>1</v>
      </c>
    </row>
    <row r="12" spans="2:4" x14ac:dyDescent="0.25">
      <c r="B12" s="9">
        <v>2021</v>
      </c>
      <c r="C12" s="42">
        <v>1</v>
      </c>
    </row>
    <row r="14" spans="2:4" x14ac:dyDescent="0.25">
      <c r="B14" t="s">
        <v>102</v>
      </c>
    </row>
    <row r="15" spans="2:4" x14ac:dyDescent="0.25">
      <c r="B15" t="s">
        <v>105</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4E96-7EB3-4D19-AA36-D8A23E010B00}">
  <dimension ref="B2:D16"/>
  <sheetViews>
    <sheetView showGridLines="0"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108</v>
      </c>
    </row>
    <row r="4" spans="2:4" s="2" customFormat="1" ht="24" customHeight="1" x14ac:dyDescent="0.25">
      <c r="B4" s="6" t="s">
        <v>3</v>
      </c>
      <c r="C4" s="8" t="s">
        <v>53</v>
      </c>
      <c r="D4"/>
    </row>
    <row r="5" spans="2:4" x14ac:dyDescent="0.25">
      <c r="B5" s="9">
        <v>2014</v>
      </c>
      <c r="C5" s="43">
        <v>41.095351000000001</v>
      </c>
    </row>
    <row r="6" spans="2:4" x14ac:dyDescent="0.25">
      <c r="B6" s="9">
        <v>2015</v>
      </c>
      <c r="C6" s="43">
        <v>44.261195000000001</v>
      </c>
    </row>
    <row r="7" spans="2:4" x14ac:dyDescent="0.25">
      <c r="B7" s="9">
        <v>2016</v>
      </c>
      <c r="C7" s="43">
        <v>52.23</v>
      </c>
    </row>
    <row r="8" spans="2:4" x14ac:dyDescent="0.25">
      <c r="B8" s="9">
        <v>2017</v>
      </c>
      <c r="C8" s="43">
        <v>46.9</v>
      </c>
    </row>
    <row r="9" spans="2:4" x14ac:dyDescent="0.25">
      <c r="B9" s="9">
        <v>2018</v>
      </c>
      <c r="C9" s="43">
        <v>51.46</v>
      </c>
    </row>
    <row r="10" spans="2:4" x14ac:dyDescent="0.25">
      <c r="B10" s="9">
        <v>2019</v>
      </c>
      <c r="C10" s="43">
        <v>51.07</v>
      </c>
    </row>
    <row r="11" spans="2:4" x14ac:dyDescent="0.25">
      <c r="B11" s="9">
        <v>2020</v>
      </c>
      <c r="C11" s="43">
        <v>56.36</v>
      </c>
    </row>
    <row r="12" spans="2:4" x14ac:dyDescent="0.25">
      <c r="B12" s="9">
        <v>2021</v>
      </c>
      <c r="C12" s="43">
        <v>61.73</v>
      </c>
    </row>
    <row r="14" spans="2:4" x14ac:dyDescent="0.25">
      <c r="B14" t="s">
        <v>110</v>
      </c>
    </row>
    <row r="15" spans="2:4" x14ac:dyDescent="0.25">
      <c r="B15" t="s">
        <v>220</v>
      </c>
    </row>
    <row r="16" spans="2:4" x14ac:dyDescent="0.25">
      <c r="B16" t="s">
        <v>219</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164B-FF68-4335-AD78-13CB8CBE5B2F}">
  <dimension ref="B2:D16"/>
  <sheetViews>
    <sheetView showGridLines="0" zoomScaleNormal="100" workbookViewId="0">
      <selection activeCell="F23" sqref="F2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112</v>
      </c>
    </row>
    <row r="4" spans="2:4" s="2" customFormat="1" ht="24" customHeight="1" x14ac:dyDescent="0.25">
      <c r="B4" s="6" t="s">
        <v>3</v>
      </c>
      <c r="C4" s="8" t="s">
        <v>111</v>
      </c>
      <c r="D4"/>
    </row>
    <row r="5" spans="2:4" x14ac:dyDescent="0.25">
      <c r="B5" s="9">
        <v>2014</v>
      </c>
      <c r="C5" s="42">
        <v>397</v>
      </c>
    </row>
    <row r="6" spans="2:4" x14ac:dyDescent="0.25">
      <c r="B6" s="9">
        <v>2015</v>
      </c>
      <c r="C6" s="42">
        <v>413</v>
      </c>
    </row>
    <row r="7" spans="2:4" x14ac:dyDescent="0.25">
      <c r="B7" s="9">
        <v>2016</v>
      </c>
      <c r="C7" s="42">
        <v>427</v>
      </c>
    </row>
    <row r="8" spans="2:4" x14ac:dyDescent="0.25">
      <c r="B8" s="9">
        <v>2017</v>
      </c>
      <c r="C8" s="42">
        <v>450</v>
      </c>
    </row>
    <row r="9" spans="2:4" x14ac:dyDescent="0.25">
      <c r="B9" s="9">
        <v>2018</v>
      </c>
      <c r="C9" s="42">
        <v>451</v>
      </c>
    </row>
    <row r="10" spans="2:4" x14ac:dyDescent="0.25">
      <c r="B10" s="9">
        <v>2019</v>
      </c>
      <c r="C10" s="42">
        <v>441</v>
      </c>
    </row>
    <row r="11" spans="2:4" x14ac:dyDescent="0.25">
      <c r="B11" s="9">
        <v>2020</v>
      </c>
      <c r="C11" s="42">
        <v>481</v>
      </c>
    </row>
    <row r="12" spans="2:4" x14ac:dyDescent="0.25">
      <c r="B12" s="9">
        <v>2021</v>
      </c>
      <c r="C12" s="42">
        <v>450</v>
      </c>
    </row>
    <row r="14" spans="2:4" x14ac:dyDescent="0.25">
      <c r="B14" t="s">
        <v>110</v>
      </c>
    </row>
    <row r="15" spans="2:4" x14ac:dyDescent="0.25">
      <c r="B15" t="s">
        <v>109</v>
      </c>
    </row>
    <row r="16" spans="2:4" x14ac:dyDescent="0.25">
      <c r="B16" t="s">
        <v>219</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7DD5-4312-47D4-AEDA-B2B1FB71D83D}">
  <dimension ref="B2:D15"/>
  <sheetViews>
    <sheetView showGridLines="0" zoomScaleNormal="100" workbookViewId="0">
      <selection activeCell="E23" sqref="E2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113</v>
      </c>
    </row>
    <row r="4" spans="2:4" s="2" customFormat="1" ht="24" customHeight="1" x14ac:dyDescent="0.25">
      <c r="B4" s="6" t="s">
        <v>3</v>
      </c>
      <c r="C4" s="8" t="s">
        <v>36</v>
      </c>
      <c r="D4"/>
    </row>
    <row r="5" spans="2:4" x14ac:dyDescent="0.25">
      <c r="B5" s="9">
        <v>2014</v>
      </c>
      <c r="C5" s="43">
        <v>8.15</v>
      </c>
    </row>
    <row r="6" spans="2:4" x14ac:dyDescent="0.25">
      <c r="B6" s="9">
        <v>2015</v>
      </c>
      <c r="C6" s="43">
        <v>6.21</v>
      </c>
    </row>
    <row r="7" spans="2:4" x14ac:dyDescent="0.25">
      <c r="B7" s="9">
        <v>2016</v>
      </c>
      <c r="C7" s="43">
        <v>5.6</v>
      </c>
    </row>
    <row r="8" spans="2:4" x14ac:dyDescent="0.25">
      <c r="B8" s="9">
        <v>2017</v>
      </c>
      <c r="C8" s="43">
        <v>6.4</v>
      </c>
    </row>
    <row r="9" spans="2:4" x14ac:dyDescent="0.25">
      <c r="B9" s="9">
        <v>2018</v>
      </c>
      <c r="C9" s="43">
        <v>6.0651432673999999</v>
      </c>
    </row>
    <row r="10" spans="2:4" x14ac:dyDescent="0.25">
      <c r="B10" s="9">
        <v>2019</v>
      </c>
      <c r="C10" s="43">
        <v>6.21</v>
      </c>
    </row>
    <row r="11" spans="2:4" x14ac:dyDescent="0.25">
      <c r="B11" s="9">
        <v>2020</v>
      </c>
      <c r="C11" s="43">
        <v>6.39</v>
      </c>
    </row>
    <row r="12" spans="2:4" x14ac:dyDescent="0.25">
      <c r="B12" s="9">
        <v>2021</v>
      </c>
      <c r="C12" s="43">
        <v>6.32</v>
      </c>
    </row>
    <row r="14" spans="2:4" x14ac:dyDescent="0.25">
      <c r="B14" t="s">
        <v>102</v>
      </c>
    </row>
    <row r="15" spans="2:4" x14ac:dyDescent="0.25">
      <c r="B15" t="s">
        <v>34</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94B8-7C6D-49AD-935B-AB0D299A1A0E}">
  <dimension ref="B2:F20"/>
  <sheetViews>
    <sheetView showGridLines="0" zoomScaleNormal="100" workbookViewId="0">
      <selection activeCell="E21" sqref="E21"/>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151</v>
      </c>
    </row>
    <row r="4" spans="2:4" s="2" customFormat="1" ht="24" customHeight="1" x14ac:dyDescent="0.25">
      <c r="B4" s="6" t="s">
        <v>3</v>
      </c>
      <c r="C4" s="8" t="s">
        <v>36</v>
      </c>
      <c r="D4"/>
    </row>
    <row r="5" spans="2:4" x14ac:dyDescent="0.25">
      <c r="B5" s="9">
        <v>2014</v>
      </c>
      <c r="C5" s="43">
        <v>31.958762886597899</v>
      </c>
    </row>
    <row r="6" spans="2:4" x14ac:dyDescent="0.25">
      <c r="B6" s="9">
        <v>2015</v>
      </c>
      <c r="C6" s="43">
        <v>20.618556701030901</v>
      </c>
    </row>
    <row r="7" spans="2:4" x14ac:dyDescent="0.25">
      <c r="B7" s="9">
        <v>2016</v>
      </c>
      <c r="C7" s="43">
        <v>35.114503816793899</v>
      </c>
    </row>
    <row r="8" spans="2:4" x14ac:dyDescent="0.25">
      <c r="B8" s="9">
        <v>2017</v>
      </c>
      <c r="C8" s="43">
        <v>32.330827067669198</v>
      </c>
    </row>
    <row r="9" spans="2:4" x14ac:dyDescent="0.25">
      <c r="B9" s="9">
        <v>2018</v>
      </c>
      <c r="C9" s="43">
        <v>37.5</v>
      </c>
    </row>
    <row r="10" spans="2:4" x14ac:dyDescent="0.25">
      <c r="B10" s="9">
        <v>2019</v>
      </c>
      <c r="C10" s="43">
        <v>42.3611111111111</v>
      </c>
    </row>
    <row r="11" spans="2:4" x14ac:dyDescent="0.25">
      <c r="B11" s="9">
        <v>2020</v>
      </c>
      <c r="C11" s="43">
        <v>27.272727272727298</v>
      </c>
    </row>
    <row r="12" spans="2:4" x14ac:dyDescent="0.25">
      <c r="B12" s="9">
        <v>2020</v>
      </c>
      <c r="C12" s="43">
        <v>33.997900000000001</v>
      </c>
    </row>
    <row r="14" spans="2:4" x14ac:dyDescent="0.25">
      <c r="B14" t="s">
        <v>102</v>
      </c>
    </row>
    <row r="15" spans="2:4" x14ac:dyDescent="0.25">
      <c r="B15" t="s">
        <v>34</v>
      </c>
    </row>
    <row r="20" spans="6:6" x14ac:dyDescent="0.25">
      <c r="F20">
        <v>2021</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5C02-0191-42F7-A1C2-AFE7AE52A49D}">
  <dimension ref="B2:D15"/>
  <sheetViews>
    <sheetView showGridLines="0"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153</v>
      </c>
    </row>
    <row r="4" spans="2:4" s="2" customFormat="1" ht="24" customHeight="1" x14ac:dyDescent="0.25">
      <c r="B4" s="6" t="s">
        <v>3</v>
      </c>
      <c r="C4" s="8" t="s">
        <v>156</v>
      </c>
      <c r="D4"/>
    </row>
    <row r="5" spans="2:4" x14ac:dyDescent="0.25">
      <c r="B5" s="9">
        <v>2014</v>
      </c>
      <c r="C5" s="42">
        <v>36</v>
      </c>
    </row>
    <row r="6" spans="2:4" x14ac:dyDescent="0.25">
      <c r="B6" s="9">
        <v>2015</v>
      </c>
      <c r="C6" s="42">
        <v>36</v>
      </c>
    </row>
    <row r="7" spans="2:4" x14ac:dyDescent="0.25">
      <c r="B7" s="9">
        <v>2016</v>
      </c>
      <c r="C7" s="42">
        <v>36</v>
      </c>
    </row>
    <row r="8" spans="2:4" x14ac:dyDescent="0.25">
      <c r="B8" s="54">
        <v>2017</v>
      </c>
      <c r="C8" s="42">
        <v>36</v>
      </c>
    </row>
    <row r="9" spans="2:4" x14ac:dyDescent="0.25">
      <c r="B9" s="54">
        <v>2018</v>
      </c>
      <c r="C9" s="42">
        <v>37</v>
      </c>
    </row>
    <row r="10" spans="2:4" x14ac:dyDescent="0.25">
      <c r="B10" s="54">
        <v>2019</v>
      </c>
      <c r="C10" s="42">
        <v>36</v>
      </c>
    </row>
    <row r="11" spans="2:4" x14ac:dyDescent="0.25">
      <c r="B11" s="54">
        <v>2020</v>
      </c>
      <c r="C11" s="42">
        <v>30</v>
      </c>
    </row>
    <row r="12" spans="2:4" x14ac:dyDescent="0.25">
      <c r="B12" s="54">
        <v>2021</v>
      </c>
      <c r="C12" s="42">
        <v>31</v>
      </c>
    </row>
    <row r="14" spans="2:4" x14ac:dyDescent="0.25">
      <c r="B14" t="s">
        <v>16</v>
      </c>
    </row>
    <row r="15" spans="2:4" x14ac:dyDescent="0.25">
      <c r="B15" t="s">
        <v>154</v>
      </c>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27B9-6375-4212-891D-87B0C8E48255}">
  <dimension ref="B2:D16"/>
  <sheetViews>
    <sheetView showGridLines="0" zoomScaleNormal="100" workbookViewId="0">
      <selection activeCell="B11" sqref="B11:C12"/>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155</v>
      </c>
    </row>
    <row r="4" spans="2:4" s="2" customFormat="1" ht="24" customHeight="1" x14ac:dyDescent="0.25">
      <c r="B4" s="6" t="s">
        <v>3</v>
      </c>
      <c r="C4" s="8" t="s">
        <v>156</v>
      </c>
      <c r="D4"/>
    </row>
    <row r="5" spans="2:4" x14ac:dyDescent="0.25">
      <c r="B5" s="9">
        <v>2014</v>
      </c>
      <c r="C5" s="42">
        <v>13</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157</v>
      </c>
    </row>
    <row r="15" spans="2:4" x14ac:dyDescent="0.25">
      <c r="B15" t="s">
        <v>154</v>
      </c>
    </row>
    <row r="16" spans="2:4" x14ac:dyDescent="0.25">
      <c r="B16" t="s">
        <v>219</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98945-1839-4DC5-AE5F-3EB743F7FB8D}">
  <dimension ref="B2:D17"/>
  <sheetViews>
    <sheetView showGridLines="0" zoomScaleNormal="100" workbookViewId="0">
      <selection activeCell="D27" sqref="D27"/>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159</v>
      </c>
    </row>
    <row r="4" spans="2:4" s="2" customFormat="1" ht="24" customHeight="1" x14ac:dyDescent="0.25">
      <c r="B4" s="6" t="s">
        <v>3</v>
      </c>
      <c r="C4" s="8" t="s">
        <v>156</v>
      </c>
      <c r="D4"/>
    </row>
    <row r="5" spans="2:4" x14ac:dyDescent="0.25">
      <c r="B5" s="9">
        <v>2014</v>
      </c>
      <c r="C5" s="42">
        <v>26</v>
      </c>
    </row>
    <row r="6" spans="2:4" x14ac:dyDescent="0.25">
      <c r="B6" s="9">
        <v>2015</v>
      </c>
      <c r="C6" s="42">
        <v>27</v>
      </c>
    </row>
    <row r="7" spans="2:4" x14ac:dyDescent="0.25">
      <c r="B7" s="9">
        <v>2016</v>
      </c>
      <c r="C7" s="42">
        <v>24</v>
      </c>
    </row>
    <row r="8" spans="2:4" x14ac:dyDescent="0.25">
      <c r="B8" s="9">
        <v>2017</v>
      </c>
      <c r="C8" s="42">
        <v>17</v>
      </c>
    </row>
    <row r="9" spans="2:4" x14ac:dyDescent="0.25">
      <c r="B9" s="9">
        <v>2018</v>
      </c>
      <c r="C9" s="42">
        <v>19</v>
      </c>
    </row>
    <row r="10" spans="2:4" x14ac:dyDescent="0.25">
      <c r="B10" s="9">
        <v>2019</v>
      </c>
      <c r="C10" s="42">
        <v>10</v>
      </c>
    </row>
    <row r="11" spans="2:4" x14ac:dyDescent="0.25">
      <c r="B11" s="9">
        <v>2020</v>
      </c>
      <c r="C11" s="42">
        <v>9</v>
      </c>
    </row>
    <row r="12" spans="2:4" x14ac:dyDescent="0.25">
      <c r="B12" s="9">
        <v>2021</v>
      </c>
      <c r="C12" s="42" t="s">
        <v>2</v>
      </c>
    </row>
    <row r="14" spans="2:4" x14ac:dyDescent="0.25">
      <c r="B14" t="s">
        <v>158</v>
      </c>
    </row>
    <row r="15" spans="2:4" x14ac:dyDescent="0.25">
      <c r="B15" t="s">
        <v>154</v>
      </c>
    </row>
    <row r="16" spans="2:4" x14ac:dyDescent="0.25">
      <c r="B16" t="s">
        <v>219</v>
      </c>
    </row>
    <row r="17" spans="2:2" x14ac:dyDescent="0.25">
      <c r="B17" t="s">
        <v>232</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9479A-AC9B-48EF-AE14-5DDBDE4651AB}">
  <dimension ref="B2:D16"/>
  <sheetViews>
    <sheetView showGridLines="0" zoomScaleNormal="100" workbookViewId="0">
      <selection activeCell="E18" sqref="E18"/>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160</v>
      </c>
    </row>
    <row r="4" spans="2:4" s="2" customFormat="1" ht="24" customHeight="1" x14ac:dyDescent="0.25">
      <c r="B4" s="6" t="s">
        <v>3</v>
      </c>
      <c r="C4" s="8" t="s">
        <v>156</v>
      </c>
      <c r="D4"/>
    </row>
    <row r="5" spans="2:4" x14ac:dyDescent="0.25">
      <c r="B5" s="9">
        <v>2014</v>
      </c>
      <c r="C5" s="42">
        <v>211</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157</v>
      </c>
    </row>
    <row r="15" spans="2:4" x14ac:dyDescent="0.25">
      <c r="B15" t="s">
        <v>154</v>
      </c>
    </row>
    <row r="16" spans="2:4" x14ac:dyDescent="0.25">
      <c r="B16" t="s">
        <v>219</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9751-6262-4D0E-80F4-912381144F76}">
  <dimension ref="B2:D17"/>
  <sheetViews>
    <sheetView showGridLines="0" topLeftCell="A6" zoomScaleNormal="100" workbookViewId="0">
      <selection activeCell="E14" sqref="E14"/>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161</v>
      </c>
    </row>
    <row r="4" spans="2:4" s="2" customFormat="1" ht="24" customHeight="1" x14ac:dyDescent="0.25">
      <c r="B4" s="6" t="s">
        <v>3</v>
      </c>
      <c r="C4" s="8" t="s">
        <v>163</v>
      </c>
      <c r="D4"/>
    </row>
    <row r="5" spans="2:4" x14ac:dyDescent="0.25">
      <c r="B5" s="9">
        <v>2014</v>
      </c>
      <c r="C5" s="42">
        <v>2452</v>
      </c>
    </row>
    <row r="6" spans="2:4" x14ac:dyDescent="0.25">
      <c r="B6" s="9">
        <v>2015</v>
      </c>
      <c r="C6" s="42">
        <v>2442</v>
      </c>
    </row>
    <row r="7" spans="2:4" x14ac:dyDescent="0.25">
      <c r="B7" s="9">
        <v>2016</v>
      </c>
      <c r="C7" s="42">
        <v>2616</v>
      </c>
    </row>
    <row r="8" spans="2:4" x14ac:dyDescent="0.25">
      <c r="B8" s="9">
        <v>2017</v>
      </c>
      <c r="C8" s="42">
        <v>2734</v>
      </c>
    </row>
    <row r="9" spans="2:4" x14ac:dyDescent="0.25">
      <c r="B9" s="9">
        <v>2018</v>
      </c>
      <c r="C9" s="42">
        <v>3071</v>
      </c>
    </row>
    <row r="10" spans="2:4" x14ac:dyDescent="0.25">
      <c r="B10" s="9">
        <v>2019</v>
      </c>
      <c r="C10" s="42">
        <v>3081</v>
      </c>
    </row>
    <row r="11" spans="2:4" x14ac:dyDescent="0.25">
      <c r="B11" s="9">
        <v>2020</v>
      </c>
      <c r="C11" s="42" t="s">
        <v>2</v>
      </c>
    </row>
    <row r="12" spans="2:4" x14ac:dyDescent="0.25">
      <c r="B12" s="9">
        <v>2021</v>
      </c>
      <c r="C12" s="42" t="s">
        <v>2</v>
      </c>
    </row>
    <row r="14" spans="2:4" x14ac:dyDescent="0.25">
      <c r="B14" t="s">
        <v>158</v>
      </c>
    </row>
    <row r="15" spans="2:4" x14ac:dyDescent="0.25">
      <c r="B15" t="s">
        <v>162</v>
      </c>
    </row>
    <row r="16" spans="2:4" x14ac:dyDescent="0.25">
      <c r="B16" t="s">
        <v>219</v>
      </c>
    </row>
    <row r="17" spans="2:2" x14ac:dyDescent="0.25">
      <c r="B17" t="s">
        <v>232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15"/>
  <sheetViews>
    <sheetView showGridLines="0" zoomScaleNormal="100" workbookViewId="0">
      <selection activeCell="E12" sqref="E12"/>
    </sheetView>
  </sheetViews>
  <sheetFormatPr baseColWidth="10" defaultRowHeight="12.75" x14ac:dyDescent="0.2"/>
  <cols>
    <col min="1" max="1" width="5.28515625" style="1" customWidth="1"/>
    <col min="2" max="2" width="11.42578125" style="1"/>
    <col min="3" max="3" width="13" style="1" customWidth="1"/>
    <col min="4" max="4" width="13.140625" style="1" customWidth="1"/>
    <col min="5" max="22" width="11.42578125" style="1"/>
    <col min="23" max="23" width="11.140625" style="1" customWidth="1"/>
    <col min="24" max="16384" width="11.42578125" style="1"/>
  </cols>
  <sheetData>
    <row r="2" spans="2:12" ht="15" x14ac:dyDescent="0.2">
      <c r="B2" s="30" t="s">
        <v>120</v>
      </c>
      <c r="C2" s="5"/>
      <c r="D2" s="5"/>
      <c r="E2" s="5"/>
      <c r="F2" s="5"/>
      <c r="G2" s="5"/>
      <c r="H2" s="5"/>
      <c r="I2" s="5"/>
      <c r="J2" s="5"/>
      <c r="K2" s="5"/>
      <c r="L2" s="5"/>
    </row>
    <row r="4" spans="2:12" ht="24" customHeight="1" x14ac:dyDescent="0.2">
      <c r="B4" s="6" t="s">
        <v>3</v>
      </c>
      <c r="C4" s="7" t="s">
        <v>0</v>
      </c>
      <c r="D4" s="8" t="s">
        <v>1</v>
      </c>
      <c r="E4" s="4"/>
      <c r="F4" s="4"/>
      <c r="G4" s="4"/>
      <c r="H4" s="4"/>
      <c r="I4" s="4"/>
      <c r="J4" s="4"/>
      <c r="K4" s="4"/>
      <c r="L4" s="4"/>
    </row>
    <row r="5" spans="2:12" ht="15" x14ac:dyDescent="0.2">
      <c r="B5" s="9">
        <v>2014</v>
      </c>
      <c r="C5" s="35">
        <v>27.4</v>
      </c>
      <c r="D5" s="35">
        <v>37.299999999999997</v>
      </c>
    </row>
    <row r="6" spans="2:12" ht="15" x14ac:dyDescent="0.2">
      <c r="B6" s="9">
        <v>2015</v>
      </c>
      <c r="C6" s="35">
        <v>28.8</v>
      </c>
      <c r="D6" s="35">
        <v>35.9</v>
      </c>
    </row>
    <row r="7" spans="2:12" ht="15" x14ac:dyDescent="0.2">
      <c r="B7" s="31">
        <v>2016</v>
      </c>
      <c r="C7" s="35">
        <v>25.7</v>
      </c>
      <c r="D7" s="35">
        <v>36.5</v>
      </c>
    </row>
    <row r="8" spans="2:12" ht="15" x14ac:dyDescent="0.2">
      <c r="B8" s="31">
        <v>2017</v>
      </c>
      <c r="C8" s="35">
        <v>25.9</v>
      </c>
      <c r="D8" s="35">
        <v>39.9</v>
      </c>
    </row>
    <row r="9" spans="2:12" ht="15" x14ac:dyDescent="0.2">
      <c r="B9" s="31">
        <v>2018</v>
      </c>
      <c r="C9" s="35">
        <v>26.7</v>
      </c>
      <c r="D9" s="35">
        <v>38.299999999999997</v>
      </c>
    </row>
    <row r="10" spans="2:12" ht="15" x14ac:dyDescent="0.2">
      <c r="B10" s="31">
        <v>2019</v>
      </c>
      <c r="C10" s="35">
        <v>28.9</v>
      </c>
      <c r="D10" s="35">
        <v>40.200000000000003</v>
      </c>
    </row>
    <row r="11" spans="2:12" ht="15" x14ac:dyDescent="0.2">
      <c r="B11" s="31">
        <v>2020</v>
      </c>
      <c r="C11" s="35">
        <v>31.1</v>
      </c>
      <c r="D11" s="35">
        <v>44.3</v>
      </c>
    </row>
    <row r="12" spans="2:12" ht="15" x14ac:dyDescent="0.2">
      <c r="B12" s="31">
        <v>2021</v>
      </c>
      <c r="C12" s="35">
        <v>35.6</v>
      </c>
      <c r="D12" s="35">
        <v>43.6</v>
      </c>
    </row>
    <row r="14" spans="2:12" ht="15" x14ac:dyDescent="0.25">
      <c r="B14" t="s">
        <v>31</v>
      </c>
    </row>
    <row r="15" spans="2:12" ht="15" x14ac:dyDescent="0.25">
      <c r="B15" t="s">
        <v>34</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C580-986F-494B-874D-46A47417CB33}">
  <dimension ref="B2:D17"/>
  <sheetViews>
    <sheetView showGridLines="0" zoomScaleNormal="100" workbookViewId="0">
      <selection activeCell="F17" sqref="F17"/>
    </sheetView>
  </sheetViews>
  <sheetFormatPr baseColWidth="10" defaultRowHeight="15" x14ac:dyDescent="0.25"/>
  <cols>
    <col min="1" max="1" width="5.7109375" customWidth="1"/>
    <col min="2" max="2" width="12.85546875" customWidth="1"/>
    <col min="3" max="3" width="15.140625" customWidth="1"/>
    <col min="4" max="4" width="14.140625" customWidth="1"/>
  </cols>
  <sheetData>
    <row r="2" spans="2:4" x14ac:dyDescent="0.25">
      <c r="B2" t="s">
        <v>164</v>
      </c>
    </row>
    <row r="4" spans="2:4" s="2" customFormat="1" ht="24" customHeight="1" x14ac:dyDescent="0.25">
      <c r="B4" s="6" t="s">
        <v>3</v>
      </c>
      <c r="C4" s="8" t="s">
        <v>163</v>
      </c>
      <c r="D4"/>
    </row>
    <row r="5" spans="2:4" x14ac:dyDescent="0.25">
      <c r="B5" s="9">
        <v>2014</v>
      </c>
      <c r="C5" s="42">
        <v>40653684</v>
      </c>
    </row>
    <row r="6" spans="2:4" x14ac:dyDescent="0.25">
      <c r="B6" s="9">
        <v>2015</v>
      </c>
      <c r="C6" s="42">
        <v>57771347.119999997</v>
      </c>
    </row>
    <row r="7" spans="2:4" x14ac:dyDescent="0.25">
      <c r="B7" s="9">
        <v>2016</v>
      </c>
      <c r="C7" s="42">
        <v>38943583.109000005</v>
      </c>
    </row>
    <row r="8" spans="2:4" x14ac:dyDescent="0.25">
      <c r="B8" s="9">
        <v>2017</v>
      </c>
      <c r="C8" s="42">
        <v>47433701</v>
      </c>
    </row>
    <row r="9" spans="2:4" x14ac:dyDescent="0.25">
      <c r="B9" s="9">
        <v>2018</v>
      </c>
      <c r="C9" s="42">
        <v>56322519.161749996</v>
      </c>
    </row>
    <row r="10" spans="2:4" x14ac:dyDescent="0.25">
      <c r="B10" s="9">
        <v>2019</v>
      </c>
      <c r="C10" s="42">
        <v>58658436.324718997</v>
      </c>
    </row>
    <row r="11" spans="2:4" x14ac:dyDescent="0.25">
      <c r="B11" s="9">
        <v>2020</v>
      </c>
      <c r="C11" s="42">
        <v>42524692.829999998</v>
      </c>
    </row>
    <row r="12" spans="2:4" x14ac:dyDescent="0.25">
      <c r="B12" s="9">
        <v>2021</v>
      </c>
      <c r="C12" s="42" t="s">
        <v>2</v>
      </c>
    </row>
    <row r="14" spans="2:4" x14ac:dyDescent="0.25">
      <c r="B14" t="s">
        <v>158</v>
      </c>
    </row>
    <row r="15" spans="2:4" x14ac:dyDescent="0.25">
      <c r="B15" t="s">
        <v>165</v>
      </c>
    </row>
    <row r="16" spans="2:4" x14ac:dyDescent="0.25">
      <c r="B16" t="s">
        <v>219</v>
      </c>
    </row>
    <row r="17" spans="2:2" x14ac:dyDescent="0.25">
      <c r="B17" t="s">
        <v>232</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D810-DD87-44F2-906C-D6A0FB2CA6FD}">
  <dimension ref="B2:D15"/>
  <sheetViews>
    <sheetView showGridLines="0" zoomScaleNormal="100" workbookViewId="0">
      <selection activeCell="D20" sqref="D20"/>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166</v>
      </c>
    </row>
    <row r="4" spans="2:4" s="2" customFormat="1" ht="24" customHeight="1" x14ac:dyDescent="0.25">
      <c r="B4" s="6" t="s">
        <v>3</v>
      </c>
      <c r="C4" s="8" t="s">
        <v>156</v>
      </c>
      <c r="D4"/>
    </row>
    <row r="5" spans="2:4" x14ac:dyDescent="0.25">
      <c r="B5" s="9">
        <v>2014</v>
      </c>
      <c r="C5" s="42">
        <v>39</v>
      </c>
    </row>
    <row r="6" spans="2:4" x14ac:dyDescent="0.25">
      <c r="B6" s="9">
        <v>2015</v>
      </c>
      <c r="C6" s="42">
        <v>41</v>
      </c>
    </row>
    <row r="7" spans="2:4" x14ac:dyDescent="0.25">
      <c r="B7" s="9">
        <v>2016</v>
      </c>
      <c r="C7" s="42">
        <v>33</v>
      </c>
    </row>
    <row r="8" spans="2:4" x14ac:dyDescent="0.25">
      <c r="B8" s="9">
        <v>2017</v>
      </c>
      <c r="C8" s="42">
        <v>32</v>
      </c>
    </row>
    <row r="9" spans="2:4" x14ac:dyDescent="0.25">
      <c r="B9" s="9">
        <v>2018</v>
      </c>
      <c r="C9" s="42">
        <v>27</v>
      </c>
    </row>
    <row r="10" spans="2:4" x14ac:dyDescent="0.25">
      <c r="B10" s="9">
        <v>2019</v>
      </c>
      <c r="C10" s="42">
        <v>25</v>
      </c>
    </row>
    <row r="11" spans="2:4" x14ac:dyDescent="0.25">
      <c r="B11" s="9">
        <v>2020</v>
      </c>
      <c r="C11" s="42">
        <v>27</v>
      </c>
    </row>
    <row r="12" spans="2:4" x14ac:dyDescent="0.25">
      <c r="B12" s="9">
        <v>2021</v>
      </c>
      <c r="C12" s="42">
        <v>28</v>
      </c>
    </row>
    <row r="14" spans="2:4" x14ac:dyDescent="0.25">
      <c r="B14" t="s">
        <v>167</v>
      </c>
    </row>
    <row r="15" spans="2:4" x14ac:dyDescent="0.25">
      <c r="B15" t="s">
        <v>154</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5EEE-AECB-4E22-ADFF-234398740557}">
  <dimension ref="B2:D19"/>
  <sheetViews>
    <sheetView showGridLines="0" zoomScaleNormal="100" workbookViewId="0">
      <selection activeCell="D15" sqref="D15"/>
    </sheetView>
  </sheetViews>
  <sheetFormatPr baseColWidth="10" defaultRowHeight="15" x14ac:dyDescent="0.25"/>
  <cols>
    <col min="1" max="1" width="5.7109375" customWidth="1"/>
    <col min="2" max="2" width="12.85546875" customWidth="1"/>
    <col min="3" max="3" width="14" bestFit="1" customWidth="1"/>
    <col min="4" max="4" width="14.28515625" customWidth="1"/>
  </cols>
  <sheetData>
    <row r="2" spans="2:4" x14ac:dyDescent="0.25">
      <c r="B2" t="s">
        <v>168</v>
      </c>
    </row>
    <row r="4" spans="2:4" s="2" customFormat="1" ht="24" customHeight="1" x14ac:dyDescent="0.25">
      <c r="B4" s="6" t="s">
        <v>3</v>
      </c>
      <c r="C4" s="8" t="s">
        <v>36</v>
      </c>
      <c r="D4"/>
    </row>
    <row r="5" spans="2:4" x14ac:dyDescent="0.25">
      <c r="B5" s="9">
        <v>2014</v>
      </c>
      <c r="C5" s="43">
        <v>16.342775509426598</v>
      </c>
    </row>
    <row r="6" spans="2:4" x14ac:dyDescent="0.25">
      <c r="B6" s="9">
        <v>2015</v>
      </c>
      <c r="C6" s="43">
        <v>21.425955772578</v>
      </c>
    </row>
    <row r="7" spans="2:4" x14ac:dyDescent="0.25">
      <c r="B7" s="9">
        <v>2016</v>
      </c>
      <c r="C7" s="43">
        <v>21.07</v>
      </c>
    </row>
    <row r="8" spans="2:4" x14ac:dyDescent="0.25">
      <c r="B8" s="10">
        <v>2017</v>
      </c>
      <c r="C8" s="43">
        <v>18.16</v>
      </c>
    </row>
    <row r="10" spans="2:4" ht="30" x14ac:dyDescent="0.25">
      <c r="B10" s="6" t="s">
        <v>3</v>
      </c>
      <c r="C10" s="7" t="s">
        <v>221</v>
      </c>
      <c r="D10" s="55" t="s">
        <v>222</v>
      </c>
    </row>
    <row r="11" spans="2:4" x14ac:dyDescent="0.25">
      <c r="B11" s="31">
        <v>2018</v>
      </c>
      <c r="C11" s="43">
        <v>29.89</v>
      </c>
      <c r="D11" s="43">
        <v>20.9</v>
      </c>
    </row>
    <row r="12" spans="2:4" x14ac:dyDescent="0.25">
      <c r="B12" s="31">
        <v>2019</v>
      </c>
      <c r="C12" s="43">
        <v>34.01</v>
      </c>
      <c r="D12" s="43">
        <v>23.07</v>
      </c>
    </row>
    <row r="13" spans="2:4" x14ac:dyDescent="0.25">
      <c r="B13" s="31">
        <v>2020</v>
      </c>
      <c r="C13" s="43">
        <v>23.45</v>
      </c>
      <c r="D13" s="43">
        <v>14.6</v>
      </c>
    </row>
    <row r="14" spans="2:4" x14ac:dyDescent="0.25">
      <c r="B14" s="31">
        <v>2021</v>
      </c>
      <c r="C14" s="43" t="s">
        <v>2</v>
      </c>
      <c r="D14" s="43" t="s">
        <v>2</v>
      </c>
    </row>
    <row r="16" spans="2:4" x14ac:dyDescent="0.25">
      <c r="B16" t="s">
        <v>169</v>
      </c>
    </row>
    <row r="17" spans="2:2" x14ac:dyDescent="0.25">
      <c r="B17" t="s">
        <v>34</v>
      </c>
    </row>
    <row r="18" spans="2:2" x14ac:dyDescent="0.25">
      <c r="B18" t="s">
        <v>219</v>
      </c>
    </row>
    <row r="19" spans="2:2" x14ac:dyDescent="0.25">
      <c r="B19" t="s">
        <v>241</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04F0-E0FA-4742-A656-9F4FD1AD5A08}">
  <dimension ref="B2:D17"/>
  <sheetViews>
    <sheetView showGridLines="0" zoomScaleNormal="100" workbookViewId="0">
      <selection activeCell="C26" sqref="C26"/>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170</v>
      </c>
    </row>
    <row r="4" spans="2:4" s="2" customFormat="1" ht="24" customHeight="1" x14ac:dyDescent="0.25">
      <c r="B4" s="6" t="s">
        <v>3</v>
      </c>
      <c r="C4" s="8" t="s">
        <v>36</v>
      </c>
      <c r="D4"/>
    </row>
    <row r="5" spans="2:4" x14ac:dyDescent="0.25">
      <c r="B5" s="9">
        <v>2014</v>
      </c>
      <c r="C5" s="43">
        <v>26.802387876899999</v>
      </c>
    </row>
    <row r="6" spans="2:4" x14ac:dyDescent="0.25">
      <c r="B6" s="9">
        <v>2015</v>
      </c>
      <c r="C6" s="43">
        <v>27.043556085918901</v>
      </c>
    </row>
    <row r="7" spans="2:4" x14ac:dyDescent="0.25">
      <c r="B7" s="9">
        <v>2016</v>
      </c>
      <c r="C7" s="43">
        <v>25.07</v>
      </c>
    </row>
    <row r="8" spans="2:4" x14ac:dyDescent="0.25">
      <c r="B8" s="9">
        <v>2017</v>
      </c>
      <c r="C8" s="43">
        <v>23.56</v>
      </c>
    </row>
    <row r="9" spans="2:4" x14ac:dyDescent="0.25">
      <c r="B9" s="9">
        <v>2018</v>
      </c>
      <c r="C9" s="43" t="s">
        <v>223</v>
      </c>
    </row>
    <row r="10" spans="2:4" x14ac:dyDescent="0.25">
      <c r="B10" s="9">
        <v>2019</v>
      </c>
      <c r="C10" s="43" t="s">
        <v>223</v>
      </c>
    </row>
    <row r="11" spans="2:4" x14ac:dyDescent="0.25">
      <c r="B11" s="9">
        <v>2020</v>
      </c>
      <c r="C11" s="43" t="s">
        <v>223</v>
      </c>
    </row>
    <row r="12" spans="2:4" x14ac:dyDescent="0.25">
      <c r="B12" s="9">
        <v>2021</v>
      </c>
      <c r="C12" s="43" t="s">
        <v>223</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39F9-A536-495C-BBE8-9904C56599DB}">
  <dimension ref="B2:D16"/>
  <sheetViews>
    <sheetView showGridLines="0" zoomScaleNormal="100" workbookViewId="0">
      <selection activeCell="C19" sqref="C19"/>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171</v>
      </c>
    </row>
    <row r="4" spans="2:4" s="2" customFormat="1" ht="24" customHeight="1" x14ac:dyDescent="0.25">
      <c r="B4" s="6" t="s">
        <v>3</v>
      </c>
      <c r="C4" s="8" t="s">
        <v>36</v>
      </c>
      <c r="D4"/>
    </row>
    <row r="5" spans="2:4" x14ac:dyDescent="0.25">
      <c r="B5" s="9">
        <v>2014</v>
      </c>
      <c r="C5" s="43">
        <v>9.1230454107999996</v>
      </c>
    </row>
    <row r="6" spans="2:4" x14ac:dyDescent="0.25">
      <c r="B6" s="9">
        <v>2015</v>
      </c>
      <c r="C6" s="43">
        <v>7.88</v>
      </c>
    </row>
    <row r="7" spans="2:4" x14ac:dyDescent="0.25">
      <c r="B7" s="9">
        <v>2016</v>
      </c>
      <c r="C7" s="43">
        <v>8.68</v>
      </c>
    </row>
    <row r="8" spans="2:4" x14ac:dyDescent="0.25">
      <c r="B8" s="9">
        <v>2017</v>
      </c>
      <c r="C8" s="43">
        <v>9.2899999999999991</v>
      </c>
    </row>
    <row r="9" spans="2:4" x14ac:dyDescent="0.25">
      <c r="B9" s="9">
        <v>2018</v>
      </c>
      <c r="C9" s="43" t="s">
        <v>223</v>
      </c>
    </row>
    <row r="10" spans="2:4" x14ac:dyDescent="0.25">
      <c r="B10" s="9">
        <v>2019</v>
      </c>
      <c r="C10" s="43" t="s">
        <v>223</v>
      </c>
    </row>
    <row r="11" spans="2:4" x14ac:dyDescent="0.25">
      <c r="B11" s="9">
        <v>2020</v>
      </c>
      <c r="C11" s="43" t="s">
        <v>223</v>
      </c>
    </row>
    <row r="12" spans="2:4" x14ac:dyDescent="0.25">
      <c r="C12" s="56"/>
    </row>
    <row r="13" spans="2:4" x14ac:dyDescent="0.25">
      <c r="B13" t="s">
        <v>169</v>
      </c>
    </row>
    <row r="14" spans="2:4" x14ac:dyDescent="0.25">
      <c r="B14" t="s">
        <v>34</v>
      </c>
    </row>
    <row r="15" spans="2:4" x14ac:dyDescent="0.25">
      <c r="B15" t="s">
        <v>219</v>
      </c>
    </row>
    <row r="16" spans="2:4" x14ac:dyDescent="0.25">
      <c r="B16" t="s">
        <v>242</v>
      </c>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425B-D231-49AC-A50F-D49E65F299BA}">
  <dimension ref="B2:D17"/>
  <sheetViews>
    <sheetView showGridLines="0" zoomScaleNormal="100" workbookViewId="0">
      <selection activeCell="D24" sqref="D24"/>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172</v>
      </c>
    </row>
    <row r="4" spans="2:4" s="2" customFormat="1" ht="24" customHeight="1" x14ac:dyDescent="0.25">
      <c r="B4" s="6" t="s">
        <v>3</v>
      </c>
      <c r="C4" s="8" t="s">
        <v>36</v>
      </c>
      <c r="D4"/>
    </row>
    <row r="5" spans="2:4" x14ac:dyDescent="0.25">
      <c r="B5" s="9">
        <v>2014</v>
      </c>
      <c r="C5" s="43">
        <v>10.28</v>
      </c>
    </row>
    <row r="6" spans="2:4" x14ac:dyDescent="0.25">
      <c r="B6" s="9">
        <v>2015</v>
      </c>
      <c r="C6" s="43">
        <v>9.3699999999999992</v>
      </c>
    </row>
    <row r="7" spans="2:4" x14ac:dyDescent="0.25">
      <c r="B7" s="9">
        <v>2016</v>
      </c>
      <c r="C7" s="43">
        <v>10.66</v>
      </c>
    </row>
    <row r="8" spans="2:4" x14ac:dyDescent="0.25">
      <c r="B8" s="9">
        <v>2017</v>
      </c>
      <c r="C8" s="43">
        <v>10.81</v>
      </c>
    </row>
    <row r="9" spans="2:4" x14ac:dyDescent="0.25">
      <c r="B9" s="9">
        <v>2018</v>
      </c>
      <c r="C9" s="43" t="s">
        <v>223</v>
      </c>
    </row>
    <row r="10" spans="2:4" x14ac:dyDescent="0.25">
      <c r="B10" s="9">
        <v>2019</v>
      </c>
      <c r="C10" s="43" t="s">
        <v>223</v>
      </c>
    </row>
    <row r="11" spans="2:4" x14ac:dyDescent="0.25">
      <c r="B11" s="9">
        <v>2020</v>
      </c>
      <c r="C11" s="43" t="s">
        <v>223</v>
      </c>
    </row>
    <row r="12" spans="2:4" x14ac:dyDescent="0.25">
      <c r="B12" s="9">
        <v>2021</v>
      </c>
      <c r="C12" s="43" t="s">
        <v>223</v>
      </c>
    </row>
    <row r="14" spans="2:4" x14ac:dyDescent="0.25">
      <c r="B14" t="s">
        <v>169</v>
      </c>
    </row>
    <row r="15" spans="2:4" x14ac:dyDescent="0.25">
      <c r="B15" t="s">
        <v>34</v>
      </c>
    </row>
    <row r="16" spans="2:4" x14ac:dyDescent="0.25">
      <c r="B16" t="s">
        <v>219</v>
      </c>
    </row>
    <row r="17" spans="2:2" x14ac:dyDescent="0.25">
      <c r="B17" t="s">
        <v>224</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90A1-92AD-432A-9F8B-B10F7DC28D0A}">
  <dimension ref="B2:D16"/>
  <sheetViews>
    <sheetView showGridLines="0" zoomScaleNormal="100" workbookViewId="0">
      <selection activeCell="F21" sqref="F21"/>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174</v>
      </c>
    </row>
    <row r="4" spans="2:4" s="2" customFormat="1" ht="24" customHeight="1" x14ac:dyDescent="0.25">
      <c r="B4" s="6" t="s">
        <v>3</v>
      </c>
      <c r="C4" s="8" t="s">
        <v>156</v>
      </c>
      <c r="D4"/>
    </row>
    <row r="5" spans="2:4" x14ac:dyDescent="0.25">
      <c r="B5" s="9">
        <v>2014</v>
      </c>
      <c r="C5" s="42">
        <v>443</v>
      </c>
    </row>
    <row r="6" spans="2:4" x14ac:dyDescent="0.25">
      <c r="B6" s="9">
        <v>2015</v>
      </c>
      <c r="C6" s="42">
        <v>406</v>
      </c>
    </row>
    <row r="7" spans="2:4" x14ac:dyDescent="0.25">
      <c r="B7" s="9">
        <v>2016</v>
      </c>
      <c r="C7" s="42">
        <v>438</v>
      </c>
    </row>
    <row r="8" spans="2:4" x14ac:dyDescent="0.25">
      <c r="B8" s="9">
        <v>2017</v>
      </c>
      <c r="C8" s="42">
        <f>168+268</f>
        <v>436</v>
      </c>
    </row>
    <row r="9" spans="2:4" x14ac:dyDescent="0.25">
      <c r="B9" s="9">
        <v>2018</v>
      </c>
      <c r="C9" s="42">
        <v>465</v>
      </c>
    </row>
    <row r="10" spans="2:4" x14ac:dyDescent="0.25">
      <c r="B10" s="9">
        <v>2019</v>
      </c>
      <c r="C10" s="42">
        <v>446</v>
      </c>
    </row>
    <row r="11" spans="2:4" x14ac:dyDescent="0.25">
      <c r="B11" s="9">
        <v>2020</v>
      </c>
      <c r="C11" s="42">
        <v>482</v>
      </c>
    </row>
    <row r="12" spans="2:4" x14ac:dyDescent="0.25">
      <c r="B12" s="9">
        <v>2021</v>
      </c>
      <c r="C12" s="42" t="s">
        <v>2</v>
      </c>
    </row>
    <row r="14" spans="2:4" x14ac:dyDescent="0.25">
      <c r="B14" t="s">
        <v>169</v>
      </c>
    </row>
    <row r="15" spans="2:4" x14ac:dyDescent="0.25">
      <c r="B15" t="s">
        <v>154</v>
      </c>
    </row>
    <row r="16" spans="2:4" x14ac:dyDescent="0.25">
      <c r="B16" t="s">
        <v>219</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D8B27-8F79-4E56-A24D-415D47A16B1D}">
  <dimension ref="B2:D17"/>
  <sheetViews>
    <sheetView showGridLines="0" zoomScaleNormal="100" workbookViewId="0">
      <selection activeCell="B12" sqref="B12"/>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175</v>
      </c>
    </row>
    <row r="4" spans="2:4" s="2" customFormat="1" ht="24" customHeight="1" x14ac:dyDescent="0.25">
      <c r="B4" s="6" t="s">
        <v>3</v>
      </c>
      <c r="C4" s="8" t="s">
        <v>156</v>
      </c>
      <c r="D4"/>
    </row>
    <row r="5" spans="2:4" x14ac:dyDescent="0.25">
      <c r="B5" s="9">
        <v>2014</v>
      </c>
      <c r="C5" s="42">
        <v>1715</v>
      </c>
    </row>
    <row r="6" spans="2:4" x14ac:dyDescent="0.25">
      <c r="B6" s="9">
        <v>2015</v>
      </c>
      <c r="C6" s="42">
        <v>1593</v>
      </c>
    </row>
    <row r="7" spans="2:4" x14ac:dyDescent="0.25">
      <c r="B7" s="9">
        <v>2016</v>
      </c>
      <c r="C7" s="42">
        <v>1712</v>
      </c>
    </row>
    <row r="8" spans="2:4" x14ac:dyDescent="0.25">
      <c r="B8" s="9">
        <v>2017</v>
      </c>
      <c r="C8" s="42">
        <v>1633</v>
      </c>
    </row>
    <row r="9" spans="2:4" x14ac:dyDescent="0.25">
      <c r="B9" s="9">
        <v>2018</v>
      </c>
      <c r="C9" s="42" t="s">
        <v>225</v>
      </c>
    </row>
    <row r="10" spans="2:4" x14ac:dyDescent="0.25">
      <c r="B10" s="9">
        <v>2019</v>
      </c>
      <c r="C10" s="42" t="s">
        <v>233</v>
      </c>
    </row>
    <row r="11" spans="2:4" x14ac:dyDescent="0.25">
      <c r="B11" s="9">
        <v>2020</v>
      </c>
      <c r="C11" s="42" t="s">
        <v>243</v>
      </c>
    </row>
    <row r="12" spans="2:4" x14ac:dyDescent="0.25">
      <c r="B12" s="9">
        <v>2021</v>
      </c>
      <c r="C12" s="42" t="s">
        <v>2</v>
      </c>
    </row>
    <row r="14" spans="2:4" x14ac:dyDescent="0.25">
      <c r="B14" t="s">
        <v>169</v>
      </c>
    </row>
    <row r="15" spans="2:4" x14ac:dyDescent="0.25">
      <c r="B15" t="s">
        <v>176</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E294-391D-4CD3-BF50-DFC8A7441045}">
  <dimension ref="B2:D17"/>
  <sheetViews>
    <sheetView showGridLines="0"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177</v>
      </c>
    </row>
    <row r="4" spans="2:4" s="2" customFormat="1" ht="24" customHeight="1" x14ac:dyDescent="0.25">
      <c r="B4" s="6" t="s">
        <v>3</v>
      </c>
      <c r="C4" s="8" t="s">
        <v>156</v>
      </c>
      <c r="D4"/>
    </row>
    <row r="5" spans="2:4" x14ac:dyDescent="0.25">
      <c r="B5" s="9">
        <v>2014</v>
      </c>
      <c r="C5" s="42">
        <v>1903</v>
      </c>
    </row>
    <row r="6" spans="2:4" x14ac:dyDescent="0.25">
      <c r="B6" s="9">
        <v>2015</v>
      </c>
      <c r="C6" s="42">
        <v>1712</v>
      </c>
    </row>
    <row r="7" spans="2:4" x14ac:dyDescent="0.25">
      <c r="B7" s="9">
        <v>2016</v>
      </c>
      <c r="C7" s="42">
        <v>1969</v>
      </c>
    </row>
    <row r="8" spans="2:4" x14ac:dyDescent="0.25">
      <c r="B8" s="9">
        <v>2017</v>
      </c>
      <c r="C8" s="42">
        <v>2099</v>
      </c>
    </row>
    <row r="9" spans="2:4" x14ac:dyDescent="0.25">
      <c r="B9" s="9">
        <v>2018</v>
      </c>
      <c r="C9" s="42" t="s">
        <v>226</v>
      </c>
    </row>
    <row r="10" spans="2:4" x14ac:dyDescent="0.25">
      <c r="B10" s="9">
        <v>2019</v>
      </c>
      <c r="C10" s="42" t="s">
        <v>234</v>
      </c>
    </row>
    <row r="11" spans="2:4" x14ac:dyDescent="0.25">
      <c r="B11" s="9">
        <v>2020</v>
      </c>
      <c r="C11" s="42" t="s">
        <v>244</v>
      </c>
    </row>
    <row r="12" spans="2:4" x14ac:dyDescent="0.25">
      <c r="B12" s="9">
        <v>2021</v>
      </c>
      <c r="C12" s="42" t="s">
        <v>2</v>
      </c>
    </row>
    <row r="14" spans="2:4" x14ac:dyDescent="0.25">
      <c r="B14" t="s">
        <v>169</v>
      </c>
    </row>
    <row r="15" spans="2:4" x14ac:dyDescent="0.25">
      <c r="B15" t="s">
        <v>178</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4EF1-7FA1-4288-8BA4-624F6AAC9510}">
  <dimension ref="B2:D17"/>
  <sheetViews>
    <sheetView showGridLines="0"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179</v>
      </c>
    </row>
    <row r="4" spans="2:4" s="2" customFormat="1" ht="24" customHeight="1" x14ac:dyDescent="0.25">
      <c r="B4" s="6" t="s">
        <v>3</v>
      </c>
      <c r="C4" s="8" t="s">
        <v>156</v>
      </c>
      <c r="D4"/>
    </row>
    <row r="5" spans="2:4" x14ac:dyDescent="0.25">
      <c r="B5" s="9">
        <v>2014</v>
      </c>
      <c r="C5" s="42">
        <v>2220</v>
      </c>
    </row>
    <row r="6" spans="2:4" x14ac:dyDescent="0.25">
      <c r="B6" s="9">
        <v>2015</v>
      </c>
      <c r="C6" s="42">
        <v>1952</v>
      </c>
    </row>
    <row r="7" spans="2:4" x14ac:dyDescent="0.25">
      <c r="B7" s="9">
        <v>2016</v>
      </c>
      <c r="C7" s="42">
        <v>2216</v>
      </c>
    </row>
    <row r="8" spans="2:4" x14ac:dyDescent="0.25">
      <c r="B8" s="9">
        <v>2017</v>
      </c>
      <c r="C8" s="42">
        <v>2436</v>
      </c>
    </row>
    <row r="9" spans="2:4" x14ac:dyDescent="0.25">
      <c r="B9" s="9">
        <v>2018</v>
      </c>
      <c r="C9" s="42" t="s">
        <v>227</v>
      </c>
    </row>
    <row r="10" spans="2:4" x14ac:dyDescent="0.25">
      <c r="B10" s="9">
        <v>2019</v>
      </c>
      <c r="C10" s="42" t="s">
        <v>235</v>
      </c>
    </row>
    <row r="11" spans="2:4" x14ac:dyDescent="0.25">
      <c r="B11" s="9">
        <v>2020</v>
      </c>
      <c r="C11" s="42" t="s">
        <v>245</v>
      </c>
    </row>
    <row r="12" spans="2:4" x14ac:dyDescent="0.25">
      <c r="B12" s="9">
        <v>2021</v>
      </c>
      <c r="C12" s="42" t="s">
        <v>2</v>
      </c>
    </row>
    <row r="14" spans="2:4" x14ac:dyDescent="0.25">
      <c r="B14" t="s">
        <v>169</v>
      </c>
    </row>
    <row r="15" spans="2:4" x14ac:dyDescent="0.25">
      <c r="B15" t="s">
        <v>178</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S68"/>
  <sheetViews>
    <sheetView showGridLines="0" zoomScaleNormal="100" workbookViewId="0">
      <selection activeCell="D13" sqref="D13"/>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121</v>
      </c>
      <c r="C2"/>
      <c r="D2"/>
      <c r="E2"/>
      <c r="F2"/>
      <c r="G2"/>
      <c r="I2"/>
      <c r="J2"/>
      <c r="K2"/>
    </row>
    <row r="3" spans="2:45" s="11" customFormat="1" x14ac:dyDescent="0.25">
      <c r="B3"/>
      <c r="C3"/>
      <c r="D3"/>
      <c r="E3"/>
      <c r="F3"/>
      <c r="G3"/>
      <c r="I3"/>
      <c r="J3"/>
      <c r="K3"/>
    </row>
    <row r="4" spans="2:45" s="20" customFormat="1" ht="24" customHeight="1" x14ac:dyDescent="0.25">
      <c r="B4" s="6" t="s">
        <v>3</v>
      </c>
      <c r="C4" s="7" t="s">
        <v>0</v>
      </c>
      <c r="D4" s="8" t="s">
        <v>1</v>
      </c>
      <c r="E4"/>
      <c r="F4"/>
      <c r="G4"/>
      <c r="H4"/>
      <c r="I4"/>
      <c r="J4" s="3"/>
      <c r="K4" s="3"/>
    </row>
    <row r="5" spans="2:45" s="11" customFormat="1" x14ac:dyDescent="0.25">
      <c r="B5" s="9">
        <v>2014</v>
      </c>
      <c r="C5" s="35">
        <v>0.73</v>
      </c>
      <c r="D5" s="35">
        <v>0.88</v>
      </c>
      <c r="E5"/>
      <c r="F5"/>
      <c r="G5"/>
      <c r="H5"/>
      <c r="I5"/>
      <c r="J5"/>
      <c r="K5"/>
    </row>
    <row r="6" spans="2:45" s="11" customFormat="1" x14ac:dyDescent="0.25">
      <c r="B6" s="9">
        <v>2015</v>
      </c>
      <c r="C6" s="35">
        <v>0.59</v>
      </c>
      <c r="D6" s="35">
        <v>0.86</v>
      </c>
      <c r="E6"/>
      <c r="F6"/>
      <c r="G6"/>
      <c r="H6"/>
      <c r="I6"/>
      <c r="J6"/>
      <c r="K6"/>
    </row>
    <row r="7" spans="2:45" s="11" customFormat="1" x14ac:dyDescent="0.25">
      <c r="B7" s="31">
        <v>2016</v>
      </c>
      <c r="C7" s="35">
        <v>0.67</v>
      </c>
      <c r="D7" s="35">
        <v>0.97</v>
      </c>
      <c r="E7"/>
      <c r="F7"/>
      <c r="G7"/>
      <c r="H7"/>
      <c r="I7"/>
      <c r="J7"/>
      <c r="K7"/>
    </row>
    <row r="8" spans="2:45" s="11" customFormat="1" x14ac:dyDescent="0.25">
      <c r="B8" s="31">
        <v>2017</v>
      </c>
      <c r="C8" s="35">
        <v>1</v>
      </c>
      <c r="D8" s="35">
        <v>1.31</v>
      </c>
      <c r="E8"/>
      <c r="F8"/>
      <c r="G8"/>
      <c r="H8"/>
      <c r="I8"/>
      <c r="J8"/>
      <c r="K8"/>
    </row>
    <row r="9" spans="2:45" s="11" customFormat="1" x14ac:dyDescent="0.25">
      <c r="B9" s="31">
        <v>2018</v>
      </c>
      <c r="C9" s="35">
        <v>0.63</v>
      </c>
      <c r="D9" s="35">
        <v>0.65</v>
      </c>
      <c r="E9"/>
      <c r="F9"/>
      <c r="G9"/>
      <c r="H9"/>
      <c r="I9"/>
      <c r="J9"/>
      <c r="K9"/>
    </row>
    <row r="10" spans="2:45" s="11" customFormat="1" x14ac:dyDescent="0.25">
      <c r="B10" s="31">
        <v>2019</v>
      </c>
      <c r="C10" s="35">
        <v>0.81</v>
      </c>
      <c r="D10" s="35">
        <v>0.83</v>
      </c>
      <c r="E10"/>
      <c r="F10"/>
      <c r="G10"/>
      <c r="H10"/>
      <c r="I10"/>
      <c r="J10"/>
      <c r="K10"/>
    </row>
    <row r="11" spans="2:45" s="11" customFormat="1" x14ac:dyDescent="0.25">
      <c r="B11" s="31">
        <v>2020</v>
      </c>
      <c r="C11" s="35">
        <v>0.74</v>
      </c>
      <c r="D11" s="35">
        <v>0.71</v>
      </c>
      <c r="E11"/>
      <c r="F11"/>
      <c r="G11"/>
      <c r="H11"/>
      <c r="I11"/>
      <c r="J11"/>
      <c r="K11"/>
    </row>
    <row r="12" spans="2:45" s="11" customFormat="1" x14ac:dyDescent="0.25">
      <c r="B12" s="31">
        <v>2021</v>
      </c>
      <c r="C12" s="35">
        <v>0.82</v>
      </c>
      <c r="D12" s="35">
        <v>0.9</v>
      </c>
      <c r="E12"/>
      <c r="F12"/>
      <c r="G12"/>
      <c r="H12"/>
      <c r="I12"/>
      <c r="J12"/>
      <c r="K12"/>
    </row>
    <row r="13" spans="2:45" s="11" customFormat="1" x14ac:dyDescent="0.25">
      <c r="C13"/>
      <c r="D13"/>
      <c r="E13"/>
      <c r="F13"/>
      <c r="G13"/>
      <c r="H13"/>
      <c r="I13"/>
      <c r="J13"/>
      <c r="K13"/>
    </row>
    <row r="14" spans="2:45" s="11" customFormat="1" x14ac:dyDescent="0.25">
      <c r="B14" t="s">
        <v>33</v>
      </c>
      <c r="C14"/>
      <c r="D14"/>
      <c r="E14"/>
      <c r="F14"/>
      <c r="G14"/>
      <c r="H14"/>
      <c r="I14"/>
      <c r="J14"/>
      <c r="K14"/>
    </row>
    <row r="15" spans="2:45" s="11" customFormat="1" x14ac:dyDescent="0.25">
      <c r="B15" t="s">
        <v>35</v>
      </c>
      <c r="C15"/>
      <c r="D15"/>
      <c r="E15"/>
      <c r="F15"/>
      <c r="G15"/>
      <c r="H15"/>
      <c r="I15"/>
      <c r="J15"/>
      <c r="K15"/>
    </row>
    <row r="16" spans="2:45" s="11" customFormat="1" x14ac:dyDescent="0.25">
      <c r="B16" t="s">
        <v>217</v>
      </c>
      <c r="C16"/>
      <c r="D16"/>
      <c r="E16"/>
      <c r="F16"/>
      <c r="G16"/>
      <c r="H16"/>
      <c r="I16"/>
      <c r="J16"/>
      <c r="K16"/>
    </row>
    <row r="17" spans="2:45" s="11" customFormat="1" x14ac:dyDescent="0.25">
      <c r="C17"/>
      <c r="D17"/>
      <c r="E17"/>
      <c r="F17"/>
      <c r="G17"/>
      <c r="H17"/>
      <c r="I17"/>
      <c r="J17"/>
      <c r="K17"/>
    </row>
    <row r="18" spans="2:45" s="11" customFormat="1" x14ac:dyDescent="0.25">
      <c r="B18"/>
      <c r="C18"/>
      <c r="D18"/>
      <c r="E18"/>
      <c r="F18"/>
      <c r="G18"/>
      <c r="I18"/>
      <c r="J18"/>
      <c r="K18"/>
    </row>
    <row r="19" spans="2:45" s="11" customFormat="1" x14ac:dyDescent="0.25">
      <c r="B19"/>
      <c r="C19"/>
      <c r="D19"/>
      <c r="E19"/>
      <c r="F19"/>
      <c r="G19"/>
      <c r="I19"/>
      <c r="J19"/>
      <c r="K19"/>
    </row>
    <row r="20" spans="2:45" x14ac:dyDescent="0.25">
      <c r="C20" s="33"/>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25"/>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C22" s="34"/>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x14ac:dyDescent="0.25">
      <c r="H30" s="11"/>
      <c r="N30"/>
      <c r="O30"/>
      <c r="P30"/>
      <c r="Q30"/>
      <c r="R30"/>
      <c r="S30"/>
      <c r="T30"/>
      <c r="U30"/>
      <c r="V30"/>
      <c r="W30"/>
      <c r="X30"/>
      <c r="Y30"/>
      <c r="Z30"/>
      <c r="AA30"/>
      <c r="AB30"/>
      <c r="AC30"/>
      <c r="AD30"/>
      <c r="AE30"/>
      <c r="AF30"/>
      <c r="AG30"/>
      <c r="AH30"/>
      <c r="AI30"/>
      <c r="AJ30"/>
      <c r="AK30"/>
      <c r="AL30"/>
      <c r="AM30"/>
      <c r="AN30"/>
      <c r="AO30"/>
      <c r="AP30"/>
      <c r="AQ30"/>
      <c r="AR30"/>
      <c r="AS30"/>
    </row>
    <row r="31" spans="2:45" s="11" customFormat="1" x14ac:dyDescent="0.25">
      <c r="B31"/>
      <c r="C31"/>
      <c r="D31"/>
      <c r="E31"/>
      <c r="F31"/>
      <c r="G31"/>
      <c r="I31"/>
      <c r="J31"/>
      <c r="K31"/>
    </row>
    <row r="32" spans="2:45" s="11" customFormat="1" x14ac:dyDescent="0.25">
      <c r="B32"/>
      <c r="C32"/>
      <c r="D32"/>
      <c r="E32"/>
      <c r="F32"/>
      <c r="G32"/>
      <c r="I32"/>
      <c r="J32"/>
      <c r="K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row r="68" spans="8:45" x14ac:dyDescent="0.25">
      <c r="H68" s="11"/>
      <c r="N68"/>
      <c r="O68"/>
      <c r="P68"/>
      <c r="Q68"/>
      <c r="R68"/>
      <c r="S68"/>
      <c r="T68"/>
      <c r="U68"/>
      <c r="V68"/>
      <c r="W68"/>
      <c r="X68"/>
      <c r="Y68"/>
      <c r="Z68"/>
      <c r="AA68"/>
      <c r="AB68"/>
      <c r="AC68"/>
      <c r="AD68"/>
      <c r="AE68"/>
      <c r="AF68"/>
      <c r="AG68"/>
      <c r="AH68"/>
      <c r="AI68"/>
      <c r="AJ68"/>
      <c r="AK68"/>
      <c r="AL68"/>
      <c r="AM68"/>
      <c r="AN68"/>
      <c r="AO68"/>
      <c r="AP68"/>
      <c r="AQ68"/>
      <c r="AR68"/>
      <c r="AS68"/>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1AF0-1A5C-4B73-B466-4F4B652C7CE6}">
  <dimension ref="B2:D17"/>
  <sheetViews>
    <sheetView showGridLines="0" zoomScaleNormal="100" workbookViewId="0">
      <selection activeCell="C25" sqref="C25"/>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181</v>
      </c>
    </row>
    <row r="4" spans="2:4" s="2" customFormat="1" ht="24" customHeight="1" x14ac:dyDescent="0.25">
      <c r="B4" s="6" t="s">
        <v>3</v>
      </c>
      <c r="C4" s="8" t="s">
        <v>53</v>
      </c>
      <c r="D4"/>
    </row>
    <row r="5" spans="2:4" x14ac:dyDescent="0.25">
      <c r="B5" s="9">
        <v>2014</v>
      </c>
      <c r="C5" s="42">
        <v>811278</v>
      </c>
    </row>
    <row r="6" spans="2:4" x14ac:dyDescent="0.25">
      <c r="B6" s="9">
        <v>2015</v>
      </c>
      <c r="C6" s="42">
        <v>751487</v>
      </c>
    </row>
    <row r="7" spans="2:4" x14ac:dyDescent="0.25">
      <c r="B7" s="9">
        <v>2016</v>
      </c>
      <c r="C7" s="42">
        <v>759321</v>
      </c>
    </row>
    <row r="8" spans="2:4" x14ac:dyDescent="0.25">
      <c r="B8" s="9">
        <v>2017</v>
      </c>
      <c r="C8" s="42">
        <v>710431</v>
      </c>
    </row>
    <row r="9" spans="2:4" x14ac:dyDescent="0.25">
      <c r="B9" s="9">
        <v>2018</v>
      </c>
      <c r="C9" s="42" t="s">
        <v>231</v>
      </c>
    </row>
    <row r="10" spans="2:4" x14ac:dyDescent="0.25">
      <c r="B10" s="9">
        <v>2019</v>
      </c>
      <c r="C10" s="42" t="s">
        <v>236</v>
      </c>
    </row>
    <row r="11" spans="2:4" x14ac:dyDescent="0.25">
      <c r="B11" s="9">
        <v>2020</v>
      </c>
      <c r="C11" s="42" t="s">
        <v>246</v>
      </c>
    </row>
    <row r="12" spans="2:4" x14ac:dyDescent="0.25">
      <c r="B12" s="9">
        <v>2021</v>
      </c>
      <c r="C12" s="42" t="s">
        <v>2</v>
      </c>
    </row>
    <row r="14" spans="2:4" x14ac:dyDescent="0.25">
      <c r="B14" t="s">
        <v>169</v>
      </c>
    </row>
    <row r="15" spans="2:4" x14ac:dyDescent="0.25">
      <c r="B15" t="s">
        <v>180</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24A2-3F50-4249-A79C-1FAEF1BC678E}">
  <dimension ref="B2:D16"/>
  <sheetViews>
    <sheetView showGridLines="0" zoomScaleNormal="100" workbookViewId="0">
      <selection activeCell="B11" sqref="B11:C12"/>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182</v>
      </c>
    </row>
    <row r="4" spans="2:4" s="2" customFormat="1" ht="24" customHeight="1" x14ac:dyDescent="0.25">
      <c r="B4" s="6" t="s">
        <v>3</v>
      </c>
      <c r="C4" s="8" t="s">
        <v>53</v>
      </c>
      <c r="D4"/>
    </row>
    <row r="5" spans="2:4" x14ac:dyDescent="0.25">
      <c r="B5" s="9">
        <v>2014</v>
      </c>
      <c r="C5" s="42">
        <v>15767966.5</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157</v>
      </c>
    </row>
    <row r="15" spans="2:4" x14ac:dyDescent="0.25">
      <c r="B15" t="s">
        <v>165</v>
      </c>
    </row>
    <row r="16" spans="2:4" x14ac:dyDescent="0.25">
      <c r="B16" t="s">
        <v>219</v>
      </c>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987E9-DB32-4F4C-A7A7-DD0FEA22CC79}">
  <dimension ref="B2:D16"/>
  <sheetViews>
    <sheetView showGridLines="0" zoomScaleNormal="100" workbookViewId="0">
      <selection activeCell="F30" sqref="F30"/>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183</v>
      </c>
    </row>
    <row r="4" spans="2:4" s="2" customFormat="1" ht="24" customHeight="1" x14ac:dyDescent="0.25">
      <c r="B4" s="6" t="s">
        <v>3</v>
      </c>
      <c r="C4" s="8" t="s">
        <v>53</v>
      </c>
      <c r="D4"/>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157</v>
      </c>
    </row>
    <row r="15" spans="2:4" x14ac:dyDescent="0.25">
      <c r="B15" t="s">
        <v>165</v>
      </c>
    </row>
    <row r="16" spans="2:4" x14ac:dyDescent="0.25">
      <c r="B16" t="s">
        <v>219</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08CD-00B0-478A-BF1F-A85B32EAB33A}">
  <dimension ref="B2:E16"/>
  <sheetViews>
    <sheetView showGridLines="0" zoomScaleNormal="100" workbookViewId="0">
      <selection activeCell="E31" sqref="E31"/>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5" x14ac:dyDescent="0.25">
      <c r="B2" t="s">
        <v>184</v>
      </c>
    </row>
    <row r="4" spans="2:5" s="2" customFormat="1" ht="24" customHeight="1" x14ac:dyDescent="0.25">
      <c r="B4" s="6" t="s">
        <v>3</v>
      </c>
      <c r="C4" s="44" t="s">
        <v>185</v>
      </c>
      <c r="D4" s="44" t="s">
        <v>186</v>
      </c>
      <c r="E4" s="45" t="s">
        <v>187</v>
      </c>
    </row>
    <row r="5" spans="2:5" x14ac:dyDescent="0.25">
      <c r="B5" s="9">
        <v>2014</v>
      </c>
      <c r="C5" s="42">
        <v>527</v>
      </c>
      <c r="D5" s="42">
        <v>20</v>
      </c>
      <c r="E5" s="42">
        <v>207</v>
      </c>
    </row>
    <row r="6" spans="2:5" x14ac:dyDescent="0.25">
      <c r="B6" s="9">
        <v>2015</v>
      </c>
      <c r="C6" s="42">
        <v>442</v>
      </c>
      <c r="D6" s="42">
        <v>15</v>
      </c>
      <c r="E6" s="42">
        <v>199</v>
      </c>
    </row>
    <row r="7" spans="2:5" x14ac:dyDescent="0.25">
      <c r="B7" s="9">
        <v>2016</v>
      </c>
      <c r="C7" s="42">
        <v>512</v>
      </c>
      <c r="D7" s="42">
        <v>26</v>
      </c>
      <c r="E7" s="42">
        <v>141</v>
      </c>
    </row>
    <row r="8" spans="2:5" x14ac:dyDescent="0.25">
      <c r="B8" s="9">
        <v>2017</v>
      </c>
      <c r="C8" s="42">
        <v>342</v>
      </c>
      <c r="D8" s="42">
        <v>44</v>
      </c>
      <c r="E8" s="42">
        <v>155</v>
      </c>
    </row>
    <row r="9" spans="2:5" x14ac:dyDescent="0.25">
      <c r="B9" s="9">
        <v>2018</v>
      </c>
      <c r="C9" s="42">
        <v>209</v>
      </c>
      <c r="D9" s="42">
        <v>77</v>
      </c>
      <c r="E9" s="42">
        <v>122</v>
      </c>
    </row>
    <row r="10" spans="2:5" x14ac:dyDescent="0.25">
      <c r="B10" s="9">
        <v>2019</v>
      </c>
      <c r="C10" s="42">
        <v>183</v>
      </c>
      <c r="D10" s="42">
        <v>30</v>
      </c>
      <c r="E10" s="42">
        <v>123</v>
      </c>
    </row>
    <row r="11" spans="2:5" x14ac:dyDescent="0.25">
      <c r="B11" s="9">
        <v>2020</v>
      </c>
      <c r="C11" s="42">
        <v>202</v>
      </c>
      <c r="D11" s="42">
        <v>39</v>
      </c>
      <c r="E11" s="42">
        <v>117</v>
      </c>
    </row>
    <row r="12" spans="2:5" x14ac:dyDescent="0.25">
      <c r="B12" s="9">
        <v>2021</v>
      </c>
      <c r="C12" s="42">
        <v>151</v>
      </c>
      <c r="D12" s="42">
        <v>33</v>
      </c>
      <c r="E12" s="42">
        <v>121</v>
      </c>
    </row>
    <row r="14" spans="2:5" x14ac:dyDescent="0.25">
      <c r="B14" t="s">
        <v>188</v>
      </c>
    </row>
    <row r="15" spans="2:5" x14ac:dyDescent="0.25">
      <c r="B15" t="s">
        <v>189</v>
      </c>
    </row>
    <row r="16" spans="2:5" x14ac:dyDescent="0.25">
      <c r="B16" t="s">
        <v>219</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344D-36D3-45A3-898C-4AA3B1EDE840}">
  <dimension ref="B2:D17"/>
  <sheetViews>
    <sheetView showGridLines="0" zoomScaleNormal="100" workbookViewId="0">
      <selection activeCell="H28" sqref="H28"/>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190</v>
      </c>
    </row>
    <row r="4" spans="2:4" s="2" customFormat="1" ht="24" customHeight="1" x14ac:dyDescent="0.25">
      <c r="B4" s="6" t="s">
        <v>3</v>
      </c>
      <c r="C4" s="8" t="s">
        <v>36</v>
      </c>
      <c r="D4"/>
    </row>
    <row r="5" spans="2:4" x14ac:dyDescent="0.25">
      <c r="B5" s="9">
        <v>2014</v>
      </c>
      <c r="C5" s="43">
        <v>23.279033105622698</v>
      </c>
    </row>
    <row r="6" spans="2:4" x14ac:dyDescent="0.25">
      <c r="B6" s="9">
        <v>2015</v>
      </c>
      <c r="C6" s="43">
        <v>23.714953271028001</v>
      </c>
    </row>
    <row r="7" spans="2:4" x14ac:dyDescent="0.25">
      <c r="B7" s="9">
        <v>2016</v>
      </c>
      <c r="C7" s="43">
        <v>22.14</v>
      </c>
    </row>
    <row r="8" spans="2:4" x14ac:dyDescent="0.25">
      <c r="B8" s="9">
        <v>2017</v>
      </c>
      <c r="C8" s="43">
        <v>20.77</v>
      </c>
    </row>
    <row r="9" spans="2:4" x14ac:dyDescent="0.25">
      <c r="B9" s="9">
        <v>2018</v>
      </c>
      <c r="C9" s="43" t="s">
        <v>256</v>
      </c>
    </row>
    <row r="10" spans="2:4" x14ac:dyDescent="0.25">
      <c r="B10" s="9">
        <v>2019</v>
      </c>
      <c r="C10" s="43" t="s">
        <v>257</v>
      </c>
    </row>
    <row r="11" spans="2:4" x14ac:dyDescent="0.25">
      <c r="B11" s="9">
        <v>2020</v>
      </c>
      <c r="C11" s="43" t="s">
        <v>258</v>
      </c>
    </row>
    <row r="12" spans="2:4" x14ac:dyDescent="0.25">
      <c r="B12" s="9">
        <v>2021</v>
      </c>
      <c r="C12" s="43" t="s">
        <v>2</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C7AB-BB02-4BCA-ABC5-4DDA9237EC5C}">
  <dimension ref="B2:D17"/>
  <sheetViews>
    <sheetView showGridLines="0" zoomScaleNormal="100" workbookViewId="0">
      <selection activeCell="B17" sqref="B17"/>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191</v>
      </c>
    </row>
    <row r="4" spans="2:4" s="2" customFormat="1" ht="24" customHeight="1" x14ac:dyDescent="0.25">
      <c r="B4" s="6" t="s">
        <v>3</v>
      </c>
      <c r="C4" s="8" t="s">
        <v>36</v>
      </c>
      <c r="D4"/>
    </row>
    <row r="5" spans="2:4" x14ac:dyDescent="0.25">
      <c r="B5" s="9">
        <v>2014</v>
      </c>
      <c r="C5" s="43">
        <v>0.7</v>
      </c>
    </row>
    <row r="6" spans="2:4" x14ac:dyDescent="0.25">
      <c r="B6" s="9">
        <v>2015</v>
      </c>
      <c r="C6" s="43">
        <v>0.54</v>
      </c>
    </row>
    <row r="7" spans="2:4" x14ac:dyDescent="0.25">
      <c r="B7" s="9">
        <v>2016</v>
      </c>
      <c r="C7" s="43">
        <v>0.56000000000000005</v>
      </c>
    </row>
    <row r="8" spans="2:4" x14ac:dyDescent="0.25">
      <c r="B8" s="9">
        <v>2017</v>
      </c>
      <c r="C8" s="43">
        <v>0.44</v>
      </c>
    </row>
    <row r="9" spans="2:4" x14ac:dyDescent="0.25">
      <c r="B9" s="9">
        <v>2018</v>
      </c>
      <c r="C9" s="43" t="s">
        <v>228</v>
      </c>
    </row>
    <row r="10" spans="2:4" x14ac:dyDescent="0.25">
      <c r="B10" s="9">
        <v>2019</v>
      </c>
      <c r="C10" s="43" t="s">
        <v>237</v>
      </c>
    </row>
    <row r="11" spans="2:4" x14ac:dyDescent="0.25">
      <c r="B11" s="9">
        <v>2020</v>
      </c>
      <c r="C11" s="43" t="s">
        <v>247</v>
      </c>
    </row>
    <row r="12" spans="2:4" x14ac:dyDescent="0.25">
      <c r="B12" s="9">
        <v>2021</v>
      </c>
      <c r="C12" s="43" t="s">
        <v>2</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A8D1-43E2-46F2-AE76-3D1C4C0E5164}">
  <dimension ref="B2:D16"/>
  <sheetViews>
    <sheetView showGridLines="0" topLeftCell="A4" zoomScaleNormal="100" workbookViewId="0">
      <selection activeCell="E12" sqref="E12"/>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192</v>
      </c>
    </row>
    <row r="4" spans="2:4" s="2" customFormat="1" ht="24" customHeight="1" x14ac:dyDescent="0.25">
      <c r="B4" s="6" t="s">
        <v>3</v>
      </c>
      <c r="C4" s="8" t="s">
        <v>36</v>
      </c>
      <c r="D4"/>
    </row>
    <row r="5" spans="2:4" x14ac:dyDescent="0.25">
      <c r="B5" s="9">
        <v>2014</v>
      </c>
      <c r="C5" s="43">
        <v>9.3816179584921606</v>
      </c>
    </row>
    <row r="6" spans="2:4" x14ac:dyDescent="0.25">
      <c r="B6" s="9">
        <v>2015</v>
      </c>
      <c r="C6" s="43">
        <v>8.7100000000000009</v>
      </c>
    </row>
    <row r="7" spans="2:4" x14ac:dyDescent="0.25">
      <c r="B7" s="9">
        <v>2016</v>
      </c>
      <c r="C7" s="43">
        <v>8.9600000000000009</v>
      </c>
    </row>
    <row r="8" spans="2:4" x14ac:dyDescent="0.25">
      <c r="B8" s="9">
        <v>2017</v>
      </c>
      <c r="C8" s="43">
        <v>9.09</v>
      </c>
    </row>
    <row r="9" spans="2:4" x14ac:dyDescent="0.25">
      <c r="B9" s="9">
        <v>2018</v>
      </c>
      <c r="C9" s="43" t="s">
        <v>2</v>
      </c>
    </row>
    <row r="10" spans="2:4" x14ac:dyDescent="0.25">
      <c r="B10" s="9">
        <v>2019</v>
      </c>
      <c r="C10" s="43" t="s">
        <v>2</v>
      </c>
    </row>
    <row r="11" spans="2:4" x14ac:dyDescent="0.25">
      <c r="B11" s="9">
        <v>2020</v>
      </c>
      <c r="C11" s="43" t="s">
        <v>2</v>
      </c>
    </row>
    <row r="12" spans="2:4" x14ac:dyDescent="0.25">
      <c r="B12" s="9">
        <v>2021</v>
      </c>
      <c r="C12" s="43" t="s">
        <v>2</v>
      </c>
    </row>
    <row r="14" spans="2:4" x14ac:dyDescent="0.25">
      <c r="B14" t="s">
        <v>169</v>
      </c>
    </row>
    <row r="15" spans="2:4" x14ac:dyDescent="0.25">
      <c r="B15" t="s">
        <v>34</v>
      </c>
    </row>
    <row r="16" spans="2:4" x14ac:dyDescent="0.25">
      <c r="B16" t="s">
        <v>219</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1C34-9063-4EC8-A80F-1DA783D9D528}">
  <dimension ref="B2:D17"/>
  <sheetViews>
    <sheetView showGridLines="0" topLeftCell="A4"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193</v>
      </c>
    </row>
    <row r="4" spans="2:4" s="2" customFormat="1" ht="24" customHeight="1" x14ac:dyDescent="0.25">
      <c r="B4" s="6" t="s">
        <v>3</v>
      </c>
      <c r="C4" s="8" t="s">
        <v>36</v>
      </c>
      <c r="D4"/>
    </row>
    <row r="5" spans="2:4" x14ac:dyDescent="0.25">
      <c r="B5" s="9">
        <v>2014</v>
      </c>
      <c r="C5" s="43">
        <v>10.8902717805436</v>
      </c>
    </row>
    <row r="6" spans="2:4" x14ac:dyDescent="0.25">
      <c r="B6" s="9">
        <v>2015</v>
      </c>
      <c r="C6" s="43">
        <v>10.119999999999999</v>
      </c>
    </row>
    <row r="7" spans="2:4" x14ac:dyDescent="0.25">
      <c r="B7" s="9">
        <v>2016</v>
      </c>
      <c r="C7" s="43">
        <v>10.940695296523501</v>
      </c>
    </row>
    <row r="8" spans="2:4" x14ac:dyDescent="0.25">
      <c r="B8" s="9">
        <v>2017</v>
      </c>
      <c r="C8" s="43">
        <v>9.89</v>
      </c>
    </row>
    <row r="9" spans="2:4" x14ac:dyDescent="0.25">
      <c r="B9" s="9">
        <v>2018</v>
      </c>
      <c r="C9" s="43" t="s">
        <v>248</v>
      </c>
    </row>
    <row r="10" spans="2:4" x14ac:dyDescent="0.25">
      <c r="B10" s="9">
        <v>2019</v>
      </c>
      <c r="C10" s="43" t="s">
        <v>249</v>
      </c>
    </row>
    <row r="11" spans="2:4" x14ac:dyDescent="0.25">
      <c r="B11" s="9">
        <v>2020</v>
      </c>
      <c r="C11" s="43" t="s">
        <v>250</v>
      </c>
    </row>
    <row r="12" spans="2:4" x14ac:dyDescent="0.25">
      <c r="B12" s="9">
        <v>2021</v>
      </c>
      <c r="C12" s="43" t="s">
        <v>2</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DF82-8232-4CC4-863E-BCBD7D9DF1A8}">
  <dimension ref="B2:D17"/>
  <sheetViews>
    <sheetView showGridLines="0" zoomScaleNormal="100" workbookViewId="0">
      <selection activeCell="C13" sqref="C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194</v>
      </c>
    </row>
    <row r="4" spans="2:4" s="2" customFormat="1" ht="24" customHeight="1" x14ac:dyDescent="0.25">
      <c r="B4" s="6" t="s">
        <v>3</v>
      </c>
      <c r="C4" s="8" t="s">
        <v>36</v>
      </c>
      <c r="D4"/>
    </row>
    <row r="5" spans="2:4" x14ac:dyDescent="0.25">
      <c r="B5" s="9">
        <v>2014</v>
      </c>
      <c r="C5" s="43">
        <v>13.17</v>
      </c>
    </row>
    <row r="6" spans="2:4" x14ac:dyDescent="0.25">
      <c r="B6" s="9">
        <v>2015</v>
      </c>
      <c r="C6" s="43">
        <v>13.4</v>
      </c>
    </row>
    <row r="7" spans="2:4" x14ac:dyDescent="0.25">
      <c r="B7" s="9">
        <v>2016</v>
      </c>
      <c r="C7" s="43">
        <v>13.12</v>
      </c>
    </row>
    <row r="8" spans="2:4" x14ac:dyDescent="0.25">
      <c r="B8" s="9">
        <v>2017</v>
      </c>
      <c r="C8" s="43">
        <v>13.12</v>
      </c>
    </row>
    <row r="9" spans="2:4" x14ac:dyDescent="0.25">
      <c r="B9" s="9">
        <v>2018</v>
      </c>
      <c r="C9" s="43" t="s">
        <v>229</v>
      </c>
    </row>
    <row r="10" spans="2:4" x14ac:dyDescent="0.25">
      <c r="B10" s="9">
        <v>2019</v>
      </c>
      <c r="C10" s="43" t="s">
        <v>238</v>
      </c>
    </row>
    <row r="11" spans="2:4" x14ac:dyDescent="0.25">
      <c r="B11" s="9">
        <v>2020</v>
      </c>
      <c r="C11" s="43" t="s">
        <v>251</v>
      </c>
    </row>
    <row r="12" spans="2:4" x14ac:dyDescent="0.25">
      <c r="B12" s="9">
        <v>2021</v>
      </c>
      <c r="C12" s="43" t="s">
        <v>2</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16E1-3966-4DDF-B9E6-623B9AA8618C}">
  <dimension ref="B2:D17"/>
  <sheetViews>
    <sheetView showGridLines="0" zoomScaleNormal="100" workbookViewId="0">
      <selection activeCell="G18" sqref="G18"/>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195</v>
      </c>
    </row>
    <row r="4" spans="2:4" s="2" customFormat="1" ht="24" customHeight="1" x14ac:dyDescent="0.25">
      <c r="B4" s="6" t="s">
        <v>3</v>
      </c>
      <c r="C4" s="8" t="s">
        <v>36</v>
      </c>
      <c r="D4"/>
    </row>
    <row r="5" spans="2:4" x14ac:dyDescent="0.25">
      <c r="B5" s="9">
        <v>2014</v>
      </c>
      <c r="C5" s="43">
        <v>10.234659536213201</v>
      </c>
    </row>
    <row r="6" spans="2:4" x14ac:dyDescent="0.25">
      <c r="B6" s="9">
        <v>2015</v>
      </c>
      <c r="C6" s="43">
        <v>9.1712084194700196</v>
      </c>
    </row>
    <row r="7" spans="2:4" x14ac:dyDescent="0.25">
      <c r="B7" s="9">
        <v>2016</v>
      </c>
      <c r="C7" s="43">
        <v>10.3218594252178</v>
      </c>
    </row>
    <row r="8" spans="2:4" x14ac:dyDescent="0.25">
      <c r="B8" s="9">
        <v>2017</v>
      </c>
      <c r="C8" s="43">
        <v>10.74</v>
      </c>
    </row>
    <row r="9" spans="2:4" x14ac:dyDescent="0.25">
      <c r="B9" s="9">
        <v>2018</v>
      </c>
      <c r="C9" s="43" t="s">
        <v>230</v>
      </c>
    </row>
    <row r="10" spans="2:4" x14ac:dyDescent="0.25">
      <c r="B10" s="9">
        <v>2019</v>
      </c>
      <c r="C10" s="43" t="s">
        <v>239</v>
      </c>
    </row>
    <row r="11" spans="2:4" x14ac:dyDescent="0.25">
      <c r="B11" s="9">
        <v>2020</v>
      </c>
      <c r="C11" s="43" t="s">
        <v>252</v>
      </c>
    </row>
    <row r="12" spans="2:4" x14ac:dyDescent="0.25">
      <c r="B12" s="9">
        <v>2021</v>
      </c>
      <c r="C12" s="43" t="s">
        <v>2</v>
      </c>
    </row>
    <row r="14" spans="2:4" x14ac:dyDescent="0.25">
      <c r="B14" t="s">
        <v>169</v>
      </c>
    </row>
    <row r="15" spans="2:4" x14ac:dyDescent="0.25">
      <c r="B15" t="s">
        <v>34</v>
      </c>
    </row>
    <row r="16" spans="2:4" x14ac:dyDescent="0.25">
      <c r="B16" t="s">
        <v>219</v>
      </c>
    </row>
    <row r="17" spans="2:2" x14ac:dyDescent="0.25">
      <c r="B17" t="s">
        <v>242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C9D84-F4FF-4CF0-A8EE-C7ABD03E6319}">
  <dimension ref="B1:AS67"/>
  <sheetViews>
    <sheetView showGridLines="0" topLeftCell="A4" workbookViewId="0">
      <selection activeCell="C11" sqref="C11"/>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122</v>
      </c>
      <c r="C2"/>
      <c r="D2"/>
      <c r="E2"/>
      <c r="F2"/>
      <c r="G2"/>
      <c r="I2"/>
      <c r="J2"/>
      <c r="K2"/>
    </row>
    <row r="3" spans="2:45" s="11" customFormat="1" x14ac:dyDescent="0.25">
      <c r="B3"/>
      <c r="C3"/>
      <c r="D3"/>
      <c r="E3"/>
      <c r="F3"/>
      <c r="G3"/>
      <c r="I3"/>
      <c r="J3"/>
      <c r="K3"/>
    </row>
    <row r="4" spans="2:45" s="20" customFormat="1" ht="24" customHeight="1" x14ac:dyDescent="0.25">
      <c r="B4" s="6" t="s">
        <v>3</v>
      </c>
      <c r="C4" s="8" t="s">
        <v>36</v>
      </c>
      <c r="D4"/>
      <c r="E4"/>
      <c r="F4"/>
      <c r="G4"/>
      <c r="H4"/>
      <c r="I4"/>
      <c r="J4" s="3"/>
      <c r="K4" s="3"/>
    </row>
    <row r="5" spans="2:45" s="11" customFormat="1" x14ac:dyDescent="0.25">
      <c r="B5" s="9">
        <v>2014</v>
      </c>
      <c r="C5" s="35">
        <v>1.06</v>
      </c>
      <c r="D5"/>
      <c r="E5"/>
      <c r="F5"/>
      <c r="G5"/>
      <c r="H5"/>
      <c r="I5"/>
      <c r="J5"/>
      <c r="K5"/>
    </row>
    <row r="6" spans="2:45" s="11" customFormat="1" x14ac:dyDescent="0.25">
      <c r="B6" s="9">
        <v>2015</v>
      </c>
      <c r="C6" s="35">
        <v>1.02</v>
      </c>
      <c r="D6"/>
      <c r="E6"/>
      <c r="F6"/>
      <c r="G6"/>
      <c r="H6"/>
      <c r="I6"/>
      <c r="J6"/>
      <c r="K6"/>
    </row>
    <row r="7" spans="2:45" s="11" customFormat="1" x14ac:dyDescent="0.25">
      <c r="B7" s="9">
        <v>2016</v>
      </c>
      <c r="C7" s="35">
        <v>0.92</v>
      </c>
      <c r="D7"/>
      <c r="E7"/>
      <c r="F7"/>
      <c r="G7"/>
      <c r="H7"/>
      <c r="I7"/>
      <c r="J7"/>
      <c r="K7"/>
    </row>
    <row r="8" spans="2:45" s="11" customFormat="1" x14ac:dyDescent="0.25">
      <c r="B8" s="9">
        <v>2017</v>
      </c>
      <c r="C8" s="35">
        <v>0.92</v>
      </c>
      <c r="D8"/>
      <c r="E8"/>
      <c r="F8"/>
      <c r="G8"/>
      <c r="H8"/>
      <c r="I8"/>
      <c r="J8"/>
      <c r="K8"/>
    </row>
    <row r="9" spans="2:45" s="11" customFormat="1" x14ac:dyDescent="0.25">
      <c r="B9" s="9">
        <v>2018</v>
      </c>
      <c r="C9" s="35">
        <v>0.92</v>
      </c>
      <c r="D9"/>
      <c r="E9"/>
      <c r="F9"/>
      <c r="G9"/>
      <c r="H9"/>
      <c r="I9"/>
      <c r="J9"/>
      <c r="K9"/>
    </row>
    <row r="10" spans="2:45" s="11" customFormat="1" x14ac:dyDescent="0.25">
      <c r="B10" s="9">
        <v>2019</v>
      </c>
      <c r="C10" s="35">
        <v>0.92634408331814821</v>
      </c>
      <c r="D10"/>
      <c r="E10"/>
      <c r="F10"/>
      <c r="G10"/>
      <c r="H10"/>
      <c r="I10"/>
      <c r="J10"/>
      <c r="K10"/>
    </row>
    <row r="11" spans="2:45" s="11" customFormat="1" x14ac:dyDescent="0.25">
      <c r="B11" s="9">
        <v>2020</v>
      </c>
      <c r="C11" s="35">
        <v>1.0900000000000001</v>
      </c>
      <c r="D11"/>
      <c r="E11"/>
      <c r="F11"/>
      <c r="G11"/>
      <c r="H11"/>
      <c r="I11"/>
      <c r="J11"/>
      <c r="K11"/>
    </row>
    <row r="12" spans="2:45" s="11" customFormat="1" x14ac:dyDescent="0.25">
      <c r="B12" s="9">
        <v>2021</v>
      </c>
      <c r="C12" s="35">
        <v>1.06</v>
      </c>
      <c r="D12"/>
      <c r="E12"/>
      <c r="F12"/>
      <c r="G12"/>
      <c r="H12"/>
      <c r="I12"/>
      <c r="J12"/>
      <c r="K12"/>
    </row>
    <row r="13" spans="2:45" s="11" customFormat="1" x14ac:dyDescent="0.25">
      <c r="C13"/>
      <c r="D13"/>
      <c r="E13"/>
      <c r="F13"/>
      <c r="G13"/>
      <c r="H13"/>
      <c r="I13"/>
      <c r="J13"/>
      <c r="K13"/>
    </row>
    <row r="14" spans="2:45" s="11" customFormat="1" x14ac:dyDescent="0.25">
      <c r="B14" t="s">
        <v>41</v>
      </c>
      <c r="C14"/>
      <c r="D14"/>
      <c r="E14"/>
      <c r="F14"/>
      <c r="G14"/>
      <c r="H14"/>
      <c r="I14"/>
      <c r="J14"/>
      <c r="K14"/>
    </row>
    <row r="15" spans="2:45" s="11" customFormat="1" x14ac:dyDescent="0.25">
      <c r="B15" t="s">
        <v>34</v>
      </c>
      <c r="C15"/>
      <c r="D15"/>
      <c r="E15"/>
      <c r="F15"/>
      <c r="G15"/>
      <c r="H15"/>
      <c r="I15"/>
      <c r="J15"/>
      <c r="K15"/>
    </row>
    <row r="16" spans="2:45" s="11" customFormat="1" x14ac:dyDescent="0.25">
      <c r="B16" t="s">
        <v>217</v>
      </c>
      <c r="C16"/>
      <c r="D16"/>
      <c r="E16"/>
      <c r="F16"/>
      <c r="G16"/>
      <c r="H16"/>
      <c r="I16"/>
      <c r="J16"/>
      <c r="K16"/>
    </row>
    <row r="17" spans="2:45" s="11" customFormat="1" x14ac:dyDescent="0.25">
      <c r="B17"/>
      <c r="C17"/>
      <c r="D17"/>
      <c r="E17"/>
      <c r="F17"/>
      <c r="G17"/>
      <c r="I17"/>
      <c r="J17"/>
      <c r="K17"/>
    </row>
    <row r="18" spans="2:45" s="11" customFormat="1" x14ac:dyDescent="0.25">
      <c r="B18"/>
      <c r="C18"/>
      <c r="D18"/>
      <c r="E18"/>
      <c r="F18"/>
      <c r="G18"/>
      <c r="I18"/>
      <c r="J18"/>
      <c r="K18"/>
    </row>
    <row r="19" spans="2:45" x14ac:dyDescent="0.25">
      <c r="C19" s="33"/>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25"/>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34"/>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3E1C-E3F2-49F8-A888-E8DD992B854A}">
  <dimension ref="B2:E15"/>
  <sheetViews>
    <sheetView showGridLines="0" zoomScaleNormal="100" workbookViewId="0">
      <selection activeCell="E13" sqref="E13"/>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5" x14ac:dyDescent="0.25">
      <c r="B2" t="s">
        <v>196</v>
      </c>
    </row>
    <row r="4" spans="2:5" s="2" customFormat="1" ht="24" customHeight="1" x14ac:dyDescent="0.25">
      <c r="B4" s="6" t="s">
        <v>3</v>
      </c>
      <c r="C4" s="44" t="s">
        <v>185</v>
      </c>
      <c r="D4" s="44" t="s">
        <v>186</v>
      </c>
      <c r="E4" s="45" t="s">
        <v>187</v>
      </c>
    </row>
    <row r="5" spans="2:5" x14ac:dyDescent="0.25">
      <c r="B5" s="9">
        <v>2014</v>
      </c>
      <c r="C5" s="43">
        <v>62.82129598800028</v>
      </c>
      <c r="D5" s="43">
        <v>2.3841099046679424</v>
      </c>
      <c r="E5" s="43">
        <v>24.675537513313202</v>
      </c>
    </row>
    <row r="6" spans="2:5" x14ac:dyDescent="0.25">
      <c r="B6" s="9">
        <v>2015</v>
      </c>
      <c r="C6" s="43">
        <v>52.621441198409158</v>
      </c>
      <c r="D6" s="43">
        <v>1.7857955157831162</v>
      </c>
      <c r="E6" s="43">
        <v>23.691553842722673</v>
      </c>
    </row>
    <row r="7" spans="2:5" x14ac:dyDescent="0.25">
      <c r="B7" s="9">
        <v>2016</v>
      </c>
      <c r="C7" s="43">
        <v>60.913924341916214</v>
      </c>
      <c r="D7" s="43">
        <v>3.0932852204879326</v>
      </c>
      <c r="E7" s="43">
        <v>16.775123695723021</v>
      </c>
    </row>
    <row r="8" spans="2:5" x14ac:dyDescent="0.25">
      <c r="B8" s="9">
        <v>2017</v>
      </c>
      <c r="C8" s="43">
        <v>40.812332484468641</v>
      </c>
      <c r="D8" s="43">
        <v>5.2507094424462579</v>
      </c>
      <c r="E8" s="43">
        <v>18.496817354072046</v>
      </c>
    </row>
    <row r="9" spans="2:5" x14ac:dyDescent="0.25">
      <c r="B9" s="9">
        <v>2018</v>
      </c>
      <c r="C9" s="43">
        <v>24.93</v>
      </c>
      <c r="D9" s="43">
        <v>9.18</v>
      </c>
      <c r="E9" s="43">
        <v>14.55</v>
      </c>
    </row>
    <row r="10" spans="2:5" x14ac:dyDescent="0.25">
      <c r="B10" s="9">
        <v>2019</v>
      </c>
      <c r="C10" s="43">
        <v>21.75</v>
      </c>
      <c r="D10" s="43">
        <v>3.57</v>
      </c>
      <c r="E10" s="43">
        <v>14.62</v>
      </c>
    </row>
    <row r="11" spans="2:5" x14ac:dyDescent="0.25">
      <c r="B11" s="9">
        <v>2020</v>
      </c>
      <c r="C11" s="43">
        <v>23.86</v>
      </c>
      <c r="D11" s="43">
        <v>4.5999999999999996</v>
      </c>
      <c r="E11" s="43">
        <v>13.82</v>
      </c>
    </row>
    <row r="12" spans="2:5" x14ac:dyDescent="0.25">
      <c r="B12" s="9">
        <v>2021</v>
      </c>
      <c r="C12" s="43">
        <v>17.82</v>
      </c>
      <c r="D12" s="43">
        <v>3.89</v>
      </c>
      <c r="E12" s="43">
        <v>14.28</v>
      </c>
    </row>
    <row r="14" spans="2:5" x14ac:dyDescent="0.25">
      <c r="B14" t="s">
        <v>198</v>
      </c>
    </row>
    <row r="15" spans="2:5" x14ac:dyDescent="0.25">
      <c r="B15" t="s">
        <v>197</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47F5-E4CE-49EC-A919-E1695DFA13F5}">
  <dimension ref="B2:D16"/>
  <sheetViews>
    <sheetView showGridLines="0" zoomScaleNormal="100" workbookViewId="0">
      <selection activeCell="H20" sqref="H20"/>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4" x14ac:dyDescent="0.25">
      <c r="B2" t="s">
        <v>199</v>
      </c>
    </row>
    <row r="4" spans="2:4" s="2" customFormat="1" ht="24" customHeight="1" x14ac:dyDescent="0.25">
      <c r="B4" s="6" t="s">
        <v>3</v>
      </c>
      <c r="C4" s="8" t="s">
        <v>36</v>
      </c>
      <c r="D4"/>
    </row>
    <row r="5" spans="2:4" x14ac:dyDescent="0.25">
      <c r="B5" s="9">
        <v>2014</v>
      </c>
      <c r="C5" s="43">
        <v>10.3192518542406</v>
      </c>
    </row>
    <row r="6" spans="2:4" x14ac:dyDescent="0.25">
      <c r="B6" s="9">
        <v>2015</v>
      </c>
      <c r="C6" s="43">
        <v>12.2575319851424</v>
      </c>
    </row>
    <row r="7" spans="2:4" x14ac:dyDescent="0.25">
      <c r="B7" s="9">
        <v>2016</v>
      </c>
      <c r="C7" s="43">
        <v>14.5</v>
      </c>
    </row>
    <row r="8" spans="2:4" x14ac:dyDescent="0.25">
      <c r="B8" s="9">
        <v>2017</v>
      </c>
      <c r="C8" s="43">
        <v>12.51</v>
      </c>
    </row>
    <row r="9" spans="2:4" x14ac:dyDescent="0.25">
      <c r="B9" s="9">
        <v>2018</v>
      </c>
      <c r="C9" s="43">
        <v>14.19</v>
      </c>
    </row>
    <row r="10" spans="2:4" x14ac:dyDescent="0.25">
      <c r="B10" s="9">
        <v>2019</v>
      </c>
      <c r="C10" s="43">
        <v>13.1</v>
      </c>
    </row>
    <row r="11" spans="2:4" x14ac:dyDescent="0.25">
      <c r="B11" s="9">
        <v>2020</v>
      </c>
      <c r="C11" s="43">
        <v>9.35</v>
      </c>
    </row>
    <row r="12" spans="2:4" x14ac:dyDescent="0.25">
      <c r="B12" s="9">
        <v>2021</v>
      </c>
      <c r="C12" s="43">
        <v>9.39</v>
      </c>
    </row>
    <row r="14" spans="2:4" ht="14.25" customHeight="1" x14ac:dyDescent="0.25">
      <c r="B14" t="s">
        <v>188</v>
      </c>
    </row>
    <row r="15" spans="2:4" x14ac:dyDescent="0.25">
      <c r="B15" t="s">
        <v>34</v>
      </c>
    </row>
    <row r="16" spans="2:4" x14ac:dyDescent="0.25">
      <c r="B16" t="s">
        <v>219</v>
      </c>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73044-A3C2-41B5-83E7-932BF19241CE}">
  <dimension ref="B2:E16"/>
  <sheetViews>
    <sheetView showGridLines="0" zoomScaleNormal="100" workbookViewId="0">
      <selection activeCell="E20" sqref="E20"/>
    </sheetView>
  </sheetViews>
  <sheetFormatPr baseColWidth="10" defaultRowHeight="15" x14ac:dyDescent="0.25"/>
  <cols>
    <col min="1" max="1" width="5.7109375" customWidth="1"/>
    <col min="2" max="2" width="12.85546875" customWidth="1"/>
    <col min="3" max="3" width="14" bestFit="1" customWidth="1"/>
    <col min="4" max="4" width="14.140625" customWidth="1"/>
  </cols>
  <sheetData>
    <row r="2" spans="2:5" x14ac:dyDescent="0.25">
      <c r="B2" t="s">
        <v>200</v>
      </c>
    </row>
    <row r="4" spans="2:5" s="2" customFormat="1" ht="30" x14ac:dyDescent="0.25">
      <c r="B4" s="6" t="s">
        <v>3</v>
      </c>
      <c r="C4" s="51" t="s">
        <v>201</v>
      </c>
      <c r="D4"/>
      <c r="E4"/>
    </row>
    <row r="5" spans="2:5" x14ac:dyDescent="0.25">
      <c r="B5" s="9">
        <v>2014</v>
      </c>
      <c r="C5" s="43">
        <v>36.83</v>
      </c>
    </row>
    <row r="6" spans="2:5" x14ac:dyDescent="0.25">
      <c r="B6" s="9">
        <v>2015</v>
      </c>
      <c r="C6" s="43">
        <v>32.5</v>
      </c>
    </row>
    <row r="7" spans="2:5" x14ac:dyDescent="0.25">
      <c r="B7" s="9">
        <v>2016</v>
      </c>
      <c r="C7" s="43">
        <v>32.003604781202071</v>
      </c>
    </row>
    <row r="8" spans="2:5" x14ac:dyDescent="0.25">
      <c r="B8" s="9">
        <v>2017</v>
      </c>
      <c r="C8" s="43" t="s">
        <v>202</v>
      </c>
    </row>
    <row r="9" spans="2:5" x14ac:dyDescent="0.25">
      <c r="B9" s="9">
        <v>2018</v>
      </c>
      <c r="C9" s="43">
        <v>45.08</v>
      </c>
    </row>
    <row r="10" spans="2:5" x14ac:dyDescent="0.25">
      <c r="B10" s="9">
        <v>2019</v>
      </c>
      <c r="C10" s="43">
        <v>44.21</v>
      </c>
    </row>
    <row r="11" spans="2:5" x14ac:dyDescent="0.25">
      <c r="B11" s="9">
        <v>2020</v>
      </c>
      <c r="C11" s="43">
        <v>50.33</v>
      </c>
    </row>
    <row r="12" spans="2:5" x14ac:dyDescent="0.25">
      <c r="B12" s="9">
        <v>2021</v>
      </c>
      <c r="C12" s="43">
        <v>45.56</v>
      </c>
    </row>
    <row r="14" spans="2:5" x14ac:dyDescent="0.25">
      <c r="B14" t="s">
        <v>198</v>
      </c>
    </row>
    <row r="15" spans="2:5" x14ac:dyDescent="0.25">
      <c r="B15" t="s">
        <v>197</v>
      </c>
    </row>
    <row r="16" spans="2:5" x14ac:dyDescent="0.25">
      <c r="B16" t="s">
        <v>219</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264B-6974-4050-A53E-207D6BEEDC91}">
  <dimension ref="B2:D15"/>
  <sheetViews>
    <sheetView showGridLines="0" zoomScaleNormal="100" workbookViewId="0">
      <selection activeCell="G18" sqref="G18"/>
    </sheetView>
  </sheetViews>
  <sheetFormatPr baseColWidth="10" defaultRowHeight="15" x14ac:dyDescent="0.25"/>
  <cols>
    <col min="1" max="1" width="5.7109375" customWidth="1"/>
    <col min="2" max="2" width="12.85546875" customWidth="1"/>
    <col min="3" max="3" width="15" bestFit="1" customWidth="1"/>
    <col min="4" max="4" width="14.140625" customWidth="1"/>
  </cols>
  <sheetData>
    <row r="2" spans="2:4" x14ac:dyDescent="0.25">
      <c r="B2" t="s">
        <v>203</v>
      </c>
    </row>
    <row r="4" spans="2:4" s="2" customFormat="1" ht="24" customHeight="1" x14ac:dyDescent="0.25">
      <c r="B4" s="6" t="s">
        <v>3</v>
      </c>
      <c r="C4" s="8" t="s">
        <v>204</v>
      </c>
      <c r="D4"/>
    </row>
    <row r="5" spans="2:4" x14ac:dyDescent="0.25">
      <c r="B5" s="9">
        <v>2014</v>
      </c>
      <c r="C5" s="42">
        <v>6</v>
      </c>
    </row>
    <row r="6" spans="2:4" x14ac:dyDescent="0.25">
      <c r="B6" s="9">
        <v>2015</v>
      </c>
      <c r="C6" s="42">
        <v>6</v>
      </c>
    </row>
    <row r="7" spans="2:4" x14ac:dyDescent="0.25">
      <c r="B7" s="9">
        <v>2016</v>
      </c>
      <c r="C7" s="42">
        <v>6</v>
      </c>
    </row>
    <row r="8" spans="2:4" x14ac:dyDescent="0.25">
      <c r="B8" s="9">
        <v>2017</v>
      </c>
      <c r="C8" s="42">
        <v>8</v>
      </c>
    </row>
    <row r="9" spans="2:4" x14ac:dyDescent="0.25">
      <c r="B9" s="9">
        <v>2018</v>
      </c>
      <c r="C9" s="42">
        <v>8</v>
      </c>
    </row>
    <row r="10" spans="2:4" x14ac:dyDescent="0.25">
      <c r="B10" s="9">
        <v>2019</v>
      </c>
      <c r="C10" s="42">
        <v>8</v>
      </c>
    </row>
    <row r="11" spans="2:4" x14ac:dyDescent="0.25">
      <c r="B11" s="9">
        <v>2020</v>
      </c>
      <c r="C11" s="42">
        <v>8</v>
      </c>
    </row>
    <row r="12" spans="2:4" x14ac:dyDescent="0.25">
      <c r="B12" s="9">
        <v>2021</v>
      </c>
      <c r="C12" s="42">
        <v>8</v>
      </c>
    </row>
    <row r="14" spans="2:4" x14ac:dyDescent="0.25">
      <c r="B14" t="s">
        <v>83</v>
      </c>
    </row>
    <row r="15" spans="2:4" x14ac:dyDescent="0.25">
      <c r="B15" t="s">
        <v>205</v>
      </c>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D7E2-C538-47D3-A460-A9F6FFE572AA}">
  <dimension ref="B2:D16"/>
  <sheetViews>
    <sheetView showGridLines="0" topLeftCell="A9" zoomScaleNormal="100" workbookViewId="0">
      <selection activeCell="C13" sqref="C13"/>
    </sheetView>
  </sheetViews>
  <sheetFormatPr baseColWidth="10" defaultRowHeight="15" x14ac:dyDescent="0.25"/>
  <cols>
    <col min="1" max="1" width="5.7109375" customWidth="1"/>
    <col min="2" max="2" width="12.85546875" customWidth="1"/>
    <col min="3" max="3" width="15" bestFit="1" customWidth="1"/>
    <col min="4" max="4" width="14.140625" customWidth="1"/>
  </cols>
  <sheetData>
    <row r="2" spans="2:4" x14ac:dyDescent="0.25">
      <c r="B2" t="s">
        <v>207</v>
      </c>
    </row>
    <row r="4" spans="2:4" s="2" customFormat="1" ht="24" customHeight="1" x14ac:dyDescent="0.25">
      <c r="B4" s="6" t="s">
        <v>3</v>
      </c>
      <c r="C4" s="8" t="s">
        <v>210</v>
      </c>
      <c r="D4"/>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v>118</v>
      </c>
    </row>
    <row r="11" spans="2:4" x14ac:dyDescent="0.25">
      <c r="B11" s="9">
        <v>2020</v>
      </c>
      <c r="C11" s="42">
        <v>58</v>
      </c>
    </row>
    <row r="12" spans="2:4" x14ac:dyDescent="0.25">
      <c r="B12" s="9">
        <v>2021</v>
      </c>
      <c r="C12" s="42" t="s">
        <v>2</v>
      </c>
    </row>
    <row r="14" spans="2:4" x14ac:dyDescent="0.25">
      <c r="B14" t="s">
        <v>16</v>
      </c>
    </row>
    <row r="15" spans="2:4" x14ac:dyDescent="0.25">
      <c r="B15" t="s">
        <v>208</v>
      </c>
    </row>
    <row r="16" spans="2:4" x14ac:dyDescent="0.25">
      <c r="B16" t="s">
        <v>219</v>
      </c>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A63-42C8-46BE-B370-EE5890AC6DBD}">
  <dimension ref="B2:D15"/>
  <sheetViews>
    <sheetView showGridLines="0" zoomScaleNormal="100" workbookViewId="0">
      <selection activeCell="H30" sqref="H30"/>
    </sheetView>
  </sheetViews>
  <sheetFormatPr baseColWidth="10" defaultRowHeight="15" x14ac:dyDescent="0.25"/>
  <cols>
    <col min="1" max="1" width="5.7109375" customWidth="1"/>
    <col min="2" max="2" width="12.85546875" customWidth="1"/>
    <col min="3" max="3" width="15" bestFit="1" customWidth="1"/>
    <col min="4" max="4" width="14.140625" customWidth="1"/>
  </cols>
  <sheetData>
    <row r="2" spans="2:4" x14ac:dyDescent="0.25">
      <c r="B2" t="s">
        <v>209</v>
      </c>
    </row>
    <row r="4" spans="2:4" s="2" customFormat="1" ht="24" customHeight="1" x14ac:dyDescent="0.25">
      <c r="B4" s="6" t="s">
        <v>3</v>
      </c>
      <c r="C4" s="8" t="s">
        <v>210</v>
      </c>
      <c r="D4"/>
    </row>
    <row r="5" spans="2:4" x14ac:dyDescent="0.25">
      <c r="B5" s="9">
        <v>2014</v>
      </c>
      <c r="C5" s="42">
        <v>214</v>
      </c>
    </row>
    <row r="6" spans="2:4" x14ac:dyDescent="0.25">
      <c r="B6" s="9">
        <v>2015</v>
      </c>
      <c r="C6" s="42">
        <v>215</v>
      </c>
    </row>
    <row r="7" spans="2:4" x14ac:dyDescent="0.25">
      <c r="B7" s="9">
        <v>2016</v>
      </c>
      <c r="C7" s="42">
        <v>215</v>
      </c>
    </row>
    <row r="8" spans="2:4" x14ac:dyDescent="0.25">
      <c r="B8" s="9">
        <v>2017</v>
      </c>
      <c r="C8" s="42">
        <v>217</v>
      </c>
    </row>
    <row r="9" spans="2:4" x14ac:dyDescent="0.25">
      <c r="B9" s="9">
        <v>2018</v>
      </c>
      <c r="C9" s="42">
        <v>235</v>
      </c>
    </row>
    <row r="10" spans="2:4" x14ac:dyDescent="0.25">
      <c r="B10" s="9">
        <v>2019</v>
      </c>
      <c r="C10" s="42">
        <v>235</v>
      </c>
    </row>
    <row r="11" spans="2:4" x14ac:dyDescent="0.25">
      <c r="B11" s="9">
        <v>2020</v>
      </c>
      <c r="C11" s="42">
        <v>236</v>
      </c>
    </row>
    <row r="12" spans="2:4" x14ac:dyDescent="0.25">
      <c r="B12" s="9">
        <v>2021</v>
      </c>
      <c r="C12" s="42">
        <v>201</v>
      </c>
    </row>
    <row r="14" spans="2:4" x14ac:dyDescent="0.25">
      <c r="B14" t="s">
        <v>16</v>
      </c>
    </row>
    <row r="15" spans="2:4" x14ac:dyDescent="0.25">
      <c r="B15" t="s">
        <v>208</v>
      </c>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E134-F640-48B3-8E07-8FCC3716ACBC}">
  <dimension ref="B2:D16"/>
  <sheetViews>
    <sheetView showGridLines="0" zoomScaleNormal="100" workbookViewId="0">
      <selection activeCell="E13" sqref="E13"/>
    </sheetView>
  </sheetViews>
  <sheetFormatPr baseColWidth="10" defaultRowHeight="15" x14ac:dyDescent="0.25"/>
  <cols>
    <col min="1" max="1" width="5.7109375" customWidth="1"/>
    <col min="2" max="2" width="12.85546875" customWidth="1"/>
    <col min="3" max="3" width="15" bestFit="1" customWidth="1"/>
    <col min="4" max="4" width="14.140625" customWidth="1"/>
  </cols>
  <sheetData>
    <row r="2" spans="2:4" x14ac:dyDescent="0.25">
      <c r="B2" t="s">
        <v>211</v>
      </c>
    </row>
    <row r="4" spans="2:4" s="2" customFormat="1" ht="24" customHeight="1" x14ac:dyDescent="0.25">
      <c r="B4" s="6" t="s">
        <v>3</v>
      </c>
      <c r="C4" s="8" t="s">
        <v>213</v>
      </c>
      <c r="D4"/>
    </row>
    <row r="5" spans="2:4" x14ac:dyDescent="0.25">
      <c r="B5" s="9">
        <v>2014</v>
      </c>
      <c r="C5" s="42" t="s">
        <v>2</v>
      </c>
    </row>
    <row r="6" spans="2:4" x14ac:dyDescent="0.25">
      <c r="B6" s="9">
        <v>2015</v>
      </c>
      <c r="C6" s="42" t="s">
        <v>2</v>
      </c>
    </row>
    <row r="7" spans="2:4" x14ac:dyDescent="0.25">
      <c r="B7" s="9">
        <v>2016</v>
      </c>
      <c r="C7" s="42" t="s">
        <v>2</v>
      </c>
    </row>
    <row r="8" spans="2:4" x14ac:dyDescent="0.25">
      <c r="B8" s="9">
        <v>2017</v>
      </c>
      <c r="C8" s="42" t="s">
        <v>2</v>
      </c>
    </row>
    <row r="9" spans="2:4" x14ac:dyDescent="0.25">
      <c r="B9" s="9">
        <v>2018</v>
      </c>
      <c r="C9" s="42" t="s">
        <v>2</v>
      </c>
    </row>
    <row r="10" spans="2:4" x14ac:dyDescent="0.25">
      <c r="B10" s="9">
        <v>2019</v>
      </c>
      <c r="C10" s="42" t="s">
        <v>2</v>
      </c>
    </row>
    <row r="11" spans="2:4" x14ac:dyDescent="0.25">
      <c r="B11" s="9">
        <v>2020</v>
      </c>
      <c r="C11" s="42" t="s">
        <v>2</v>
      </c>
    </row>
    <row r="12" spans="2:4" x14ac:dyDescent="0.25">
      <c r="B12" s="9">
        <v>2021</v>
      </c>
      <c r="C12" s="42" t="s">
        <v>2</v>
      </c>
    </row>
    <row r="14" spans="2:4" x14ac:dyDescent="0.25">
      <c r="B14" t="s">
        <v>16</v>
      </c>
    </row>
    <row r="15" spans="2:4" x14ac:dyDescent="0.25">
      <c r="B15" t="s">
        <v>212</v>
      </c>
    </row>
    <row r="16" spans="2:4" x14ac:dyDescent="0.25">
      <c r="B16" t="s">
        <v>219</v>
      </c>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EA4E-E241-4C33-8764-C8AA0E0594E8}">
  <dimension ref="B2:D16"/>
  <sheetViews>
    <sheetView showGridLines="0" tabSelected="1" zoomScaleNormal="100" workbookViewId="0">
      <selection activeCell="I13" sqref="I13"/>
    </sheetView>
  </sheetViews>
  <sheetFormatPr baseColWidth="10" defaultRowHeight="15" x14ac:dyDescent="0.25"/>
  <cols>
    <col min="1" max="1" width="5.7109375" customWidth="1"/>
    <col min="2" max="2" width="12.85546875" customWidth="1"/>
    <col min="3" max="3" width="15" bestFit="1" customWidth="1"/>
    <col min="4" max="4" width="14.140625" customWidth="1"/>
  </cols>
  <sheetData>
    <row r="2" spans="2:4" x14ac:dyDescent="0.25">
      <c r="B2" t="s">
        <v>214</v>
      </c>
    </row>
    <row r="4" spans="2:4" s="2" customFormat="1" ht="24" customHeight="1" x14ac:dyDescent="0.25">
      <c r="B4" s="6" t="s">
        <v>3</v>
      </c>
      <c r="C4" s="8" t="s">
        <v>36</v>
      </c>
      <c r="D4"/>
    </row>
    <row r="5" spans="2:4" x14ac:dyDescent="0.25">
      <c r="B5" s="9">
        <v>2014</v>
      </c>
      <c r="C5" s="43">
        <v>11.320754716981099</v>
      </c>
    </row>
    <row r="6" spans="2:4" x14ac:dyDescent="0.25">
      <c r="B6" s="9">
        <v>2015</v>
      </c>
      <c r="C6" s="43">
        <v>11.320754716981099</v>
      </c>
    </row>
    <row r="7" spans="2:4" x14ac:dyDescent="0.25">
      <c r="B7" s="9">
        <v>2016</v>
      </c>
      <c r="C7" s="43">
        <v>11.320754716981099</v>
      </c>
    </row>
    <row r="8" spans="2:4" x14ac:dyDescent="0.25">
      <c r="B8" s="9">
        <v>2017</v>
      </c>
      <c r="C8" s="43">
        <v>12.9</v>
      </c>
    </row>
    <row r="9" spans="2:4" x14ac:dyDescent="0.25">
      <c r="B9" s="9">
        <v>2018</v>
      </c>
      <c r="C9" s="43">
        <v>12.9</v>
      </c>
    </row>
    <row r="10" spans="2:4" x14ac:dyDescent="0.25">
      <c r="B10" s="9">
        <v>2019</v>
      </c>
      <c r="C10" s="43">
        <v>11.59</v>
      </c>
    </row>
    <row r="11" spans="2:4" x14ac:dyDescent="0.25">
      <c r="B11" s="9">
        <v>2020</v>
      </c>
      <c r="C11" s="43">
        <v>11.59</v>
      </c>
    </row>
    <row r="12" spans="2:4" x14ac:dyDescent="0.25">
      <c r="B12" s="9">
        <v>2021</v>
      </c>
      <c r="C12" s="43">
        <v>10.96</v>
      </c>
    </row>
    <row r="14" spans="2:4" x14ac:dyDescent="0.25">
      <c r="B14" t="s">
        <v>83</v>
      </c>
    </row>
    <row r="15" spans="2:4" x14ac:dyDescent="0.25">
      <c r="B15" t="s">
        <v>34</v>
      </c>
    </row>
    <row r="16" spans="2:4" x14ac:dyDescent="0.25">
      <c r="B16" t="s">
        <v>219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18F3-22C7-4F44-8C30-CA894A439401}">
  <dimension ref="B1:AS67"/>
  <sheetViews>
    <sheetView showGridLines="0" workbookViewId="0">
      <selection activeCell="F19" sqref="F19"/>
    </sheetView>
  </sheetViews>
  <sheetFormatPr baseColWidth="10" defaultRowHeight="15" x14ac:dyDescent="0.25"/>
  <cols>
    <col min="1" max="1" width="5.28515625" customWidth="1"/>
    <col min="2" max="2" width="13.5703125" customWidth="1"/>
    <col min="11" max="11" width="18.140625" customWidth="1"/>
    <col min="14" max="14" width="8.5703125" style="11" customWidth="1"/>
    <col min="15" max="16" width="11.42578125" style="11"/>
    <col min="17" max="17" width="8.5703125" style="11" customWidth="1"/>
    <col min="18" max="45" width="11.42578125" style="11"/>
  </cols>
  <sheetData>
    <row r="1" spans="2:45" x14ac:dyDescent="0.25">
      <c r="H1" s="11"/>
      <c r="N1"/>
      <c r="O1"/>
      <c r="P1"/>
      <c r="Q1"/>
      <c r="R1"/>
      <c r="S1"/>
      <c r="T1"/>
      <c r="U1"/>
      <c r="V1"/>
      <c r="W1"/>
      <c r="X1"/>
      <c r="Y1"/>
      <c r="Z1"/>
      <c r="AA1"/>
      <c r="AB1"/>
      <c r="AC1"/>
      <c r="AD1"/>
      <c r="AE1"/>
      <c r="AF1"/>
      <c r="AG1"/>
      <c r="AH1"/>
      <c r="AI1"/>
      <c r="AJ1"/>
      <c r="AK1"/>
      <c r="AL1"/>
      <c r="AM1"/>
      <c r="AN1"/>
      <c r="AO1"/>
      <c r="AP1"/>
      <c r="AQ1"/>
      <c r="AR1"/>
      <c r="AS1"/>
    </row>
    <row r="2" spans="2:45" s="11" customFormat="1" x14ac:dyDescent="0.25">
      <c r="B2" t="s">
        <v>123</v>
      </c>
      <c r="C2"/>
      <c r="D2"/>
      <c r="E2"/>
      <c r="F2"/>
      <c r="G2"/>
      <c r="I2"/>
      <c r="J2"/>
      <c r="K2"/>
    </row>
    <row r="3" spans="2:45" s="11" customFormat="1" x14ac:dyDescent="0.25">
      <c r="B3"/>
      <c r="C3"/>
      <c r="D3"/>
      <c r="E3"/>
      <c r="F3"/>
      <c r="G3"/>
      <c r="I3"/>
      <c r="J3"/>
      <c r="K3"/>
    </row>
    <row r="4" spans="2:45" s="20" customFormat="1" ht="24" customHeight="1" x14ac:dyDescent="0.25">
      <c r="B4" s="6" t="s">
        <v>3</v>
      </c>
      <c r="C4" s="8" t="s">
        <v>36</v>
      </c>
      <c r="D4"/>
      <c r="E4"/>
      <c r="F4"/>
      <c r="G4"/>
      <c r="H4"/>
      <c r="I4"/>
      <c r="J4" s="3"/>
      <c r="K4" s="3"/>
    </row>
    <row r="5" spans="2:45" s="11" customFormat="1" x14ac:dyDescent="0.25">
      <c r="B5" s="9">
        <v>2014</v>
      </c>
      <c r="C5" s="35">
        <v>0.39</v>
      </c>
      <c r="D5"/>
      <c r="E5"/>
      <c r="F5"/>
      <c r="G5"/>
      <c r="H5"/>
      <c r="I5"/>
      <c r="J5"/>
      <c r="K5"/>
    </row>
    <row r="6" spans="2:45" s="11" customFormat="1" x14ac:dyDescent="0.25">
      <c r="B6" s="9">
        <v>2015</v>
      </c>
      <c r="C6" s="35">
        <v>0.35</v>
      </c>
      <c r="D6"/>
      <c r="E6"/>
      <c r="F6"/>
      <c r="G6"/>
      <c r="H6"/>
      <c r="I6"/>
      <c r="J6"/>
      <c r="K6"/>
    </row>
    <row r="7" spans="2:45" s="11" customFormat="1" x14ac:dyDescent="0.25">
      <c r="B7" s="9">
        <v>2016</v>
      </c>
      <c r="C7" s="35">
        <v>0.34</v>
      </c>
      <c r="D7"/>
      <c r="E7"/>
      <c r="F7"/>
      <c r="G7"/>
      <c r="H7"/>
      <c r="I7"/>
      <c r="J7"/>
      <c r="K7"/>
    </row>
    <row r="8" spans="2:45" s="11" customFormat="1" x14ac:dyDescent="0.25">
      <c r="B8" s="9">
        <v>2017</v>
      </c>
      <c r="C8" s="35">
        <v>0.34193869326930176</v>
      </c>
      <c r="D8"/>
      <c r="E8"/>
      <c r="F8"/>
      <c r="G8"/>
      <c r="H8"/>
      <c r="I8"/>
      <c r="J8"/>
      <c r="K8"/>
    </row>
    <row r="9" spans="2:45" s="11" customFormat="1" x14ac:dyDescent="0.25">
      <c r="B9" s="9">
        <v>2018</v>
      </c>
      <c r="C9" s="35">
        <v>0.34329195677752333</v>
      </c>
      <c r="D9"/>
      <c r="E9"/>
      <c r="F9"/>
      <c r="G9"/>
      <c r="H9"/>
      <c r="I9"/>
      <c r="J9"/>
      <c r="K9"/>
    </row>
    <row r="10" spans="2:45" s="11" customFormat="1" x14ac:dyDescent="0.25">
      <c r="B10" s="9">
        <v>2019</v>
      </c>
      <c r="C10" s="35">
        <v>0.33843598511139622</v>
      </c>
      <c r="D10"/>
      <c r="E10"/>
      <c r="F10"/>
      <c r="G10"/>
      <c r="H10"/>
      <c r="I10"/>
      <c r="J10"/>
      <c r="K10"/>
    </row>
    <row r="11" spans="2:45" s="11" customFormat="1" x14ac:dyDescent="0.25">
      <c r="B11" s="9">
        <v>2020</v>
      </c>
      <c r="C11" s="35">
        <v>0.4</v>
      </c>
      <c r="D11"/>
      <c r="E11"/>
      <c r="F11"/>
      <c r="G11"/>
      <c r="H11"/>
      <c r="I11"/>
      <c r="J11"/>
      <c r="K11"/>
    </row>
    <row r="12" spans="2:45" s="11" customFormat="1" x14ac:dyDescent="0.25">
      <c r="B12" s="9">
        <v>2021</v>
      </c>
      <c r="C12" s="35">
        <v>0.37</v>
      </c>
      <c r="D12"/>
      <c r="E12"/>
      <c r="F12"/>
      <c r="G12"/>
      <c r="H12"/>
      <c r="I12"/>
      <c r="J12"/>
      <c r="K12"/>
    </row>
    <row r="13" spans="2:45" s="11" customFormat="1" x14ac:dyDescent="0.25">
      <c r="C13"/>
      <c r="D13"/>
      <c r="E13"/>
      <c r="F13"/>
      <c r="G13"/>
      <c r="H13"/>
      <c r="I13"/>
      <c r="J13"/>
      <c r="K13"/>
    </row>
    <row r="14" spans="2:45" s="11" customFormat="1" x14ac:dyDescent="0.25">
      <c r="B14" t="s">
        <v>41</v>
      </c>
      <c r="C14"/>
      <c r="D14"/>
      <c r="E14"/>
      <c r="F14"/>
      <c r="G14"/>
      <c r="H14"/>
      <c r="I14"/>
      <c r="J14"/>
      <c r="K14"/>
    </row>
    <row r="15" spans="2:45" s="11" customFormat="1" x14ac:dyDescent="0.25">
      <c r="B15" t="s">
        <v>34</v>
      </c>
      <c r="C15"/>
      <c r="D15"/>
      <c r="E15"/>
      <c r="F15"/>
      <c r="G15"/>
      <c r="H15"/>
      <c r="I15"/>
      <c r="J15"/>
      <c r="K15"/>
    </row>
    <row r="16" spans="2:45" s="11" customFormat="1" x14ac:dyDescent="0.25">
      <c r="B16" t="s">
        <v>217</v>
      </c>
      <c r="C16"/>
      <c r="D16"/>
      <c r="E16"/>
      <c r="F16"/>
      <c r="G16"/>
      <c r="H16"/>
      <c r="I16"/>
      <c r="J16"/>
      <c r="K16"/>
    </row>
    <row r="17" spans="2:45" s="11" customFormat="1" x14ac:dyDescent="0.25">
      <c r="B17"/>
      <c r="C17"/>
      <c r="D17"/>
      <c r="E17"/>
      <c r="F17"/>
      <c r="G17"/>
      <c r="I17"/>
      <c r="J17"/>
      <c r="K17"/>
    </row>
    <row r="18" spans="2:45" s="11" customFormat="1" x14ac:dyDescent="0.25">
      <c r="B18"/>
      <c r="C18"/>
      <c r="D18"/>
      <c r="E18"/>
      <c r="F18"/>
      <c r="G18"/>
      <c r="I18"/>
      <c r="J18"/>
      <c r="K18"/>
    </row>
    <row r="19" spans="2:45" x14ac:dyDescent="0.25">
      <c r="C19" s="33"/>
      <c r="H19" s="11"/>
      <c r="N19"/>
      <c r="O19"/>
      <c r="P19"/>
      <c r="Q19"/>
      <c r="R19"/>
      <c r="S19"/>
      <c r="T19"/>
      <c r="U19"/>
      <c r="V19"/>
      <c r="W19"/>
      <c r="X19"/>
      <c r="Y19"/>
      <c r="Z19"/>
      <c r="AA19"/>
      <c r="AB19"/>
      <c r="AC19"/>
      <c r="AD19"/>
      <c r="AE19"/>
      <c r="AF19"/>
      <c r="AG19"/>
      <c r="AH19"/>
      <c r="AI19"/>
      <c r="AJ19"/>
      <c r="AK19"/>
      <c r="AL19"/>
      <c r="AM19"/>
      <c r="AN19"/>
      <c r="AO19"/>
      <c r="AP19"/>
      <c r="AQ19"/>
      <c r="AR19"/>
      <c r="AS19"/>
    </row>
    <row r="20" spans="2:45" x14ac:dyDescent="0.25">
      <c r="C20" s="25"/>
      <c r="H20" s="11"/>
      <c r="N20"/>
      <c r="O20"/>
      <c r="P20"/>
      <c r="Q20"/>
      <c r="R20"/>
      <c r="S20"/>
      <c r="T20"/>
      <c r="U20"/>
      <c r="V20"/>
      <c r="W20"/>
      <c r="X20"/>
      <c r="Y20"/>
      <c r="Z20"/>
      <c r="AA20"/>
      <c r="AB20"/>
      <c r="AC20"/>
      <c r="AD20"/>
      <c r="AE20"/>
      <c r="AF20"/>
      <c r="AG20"/>
      <c r="AH20"/>
      <c r="AI20"/>
      <c r="AJ20"/>
      <c r="AK20"/>
      <c r="AL20"/>
      <c r="AM20"/>
      <c r="AN20"/>
      <c r="AO20"/>
      <c r="AP20"/>
      <c r="AQ20"/>
      <c r="AR20"/>
      <c r="AS20"/>
    </row>
    <row r="21" spans="2:45" x14ac:dyDescent="0.25">
      <c r="C21" s="34"/>
      <c r="H21" s="11"/>
      <c r="N21"/>
      <c r="O21"/>
      <c r="P21"/>
      <c r="Q21"/>
      <c r="R21"/>
      <c r="S21"/>
      <c r="T21"/>
      <c r="U21"/>
      <c r="V21"/>
      <c r="W21"/>
      <c r="X21"/>
      <c r="Y21"/>
      <c r="Z21"/>
      <c r="AA21"/>
      <c r="AB21"/>
      <c r="AC21"/>
      <c r="AD21"/>
      <c r="AE21"/>
      <c r="AF21"/>
      <c r="AG21"/>
      <c r="AH21"/>
      <c r="AI21"/>
      <c r="AJ21"/>
      <c r="AK21"/>
      <c r="AL21"/>
      <c r="AM21"/>
      <c r="AN21"/>
      <c r="AO21"/>
      <c r="AP21"/>
      <c r="AQ21"/>
      <c r="AR21"/>
      <c r="AS21"/>
    </row>
    <row r="22" spans="2:45" x14ac:dyDescent="0.25">
      <c r="H22" s="11"/>
      <c r="N22"/>
      <c r="O22"/>
      <c r="P22"/>
      <c r="Q22"/>
      <c r="R22"/>
      <c r="S22"/>
      <c r="T22"/>
      <c r="U22"/>
      <c r="V22"/>
      <c r="W22"/>
      <c r="X22"/>
      <c r="Y22"/>
      <c r="Z22"/>
      <c r="AA22"/>
      <c r="AB22"/>
      <c r="AC22"/>
      <c r="AD22"/>
      <c r="AE22"/>
      <c r="AF22"/>
      <c r="AG22"/>
      <c r="AH22"/>
      <c r="AI22"/>
      <c r="AJ22"/>
      <c r="AK22"/>
      <c r="AL22"/>
      <c r="AM22"/>
      <c r="AN22"/>
      <c r="AO22"/>
      <c r="AP22"/>
      <c r="AQ22"/>
      <c r="AR22"/>
      <c r="AS22"/>
    </row>
    <row r="23" spans="2:45" x14ac:dyDescent="0.25">
      <c r="H23" s="11"/>
      <c r="N23"/>
      <c r="O23"/>
      <c r="P23"/>
      <c r="Q23"/>
      <c r="R23"/>
      <c r="S23"/>
      <c r="T23"/>
      <c r="U23"/>
      <c r="V23"/>
      <c r="W23"/>
      <c r="X23"/>
      <c r="Y23"/>
      <c r="Z23"/>
      <c r="AA23"/>
      <c r="AB23"/>
      <c r="AC23"/>
      <c r="AD23"/>
      <c r="AE23"/>
      <c r="AF23"/>
      <c r="AG23"/>
      <c r="AH23"/>
      <c r="AI23"/>
      <c r="AJ23"/>
      <c r="AK23"/>
      <c r="AL23"/>
      <c r="AM23"/>
      <c r="AN23"/>
      <c r="AO23"/>
      <c r="AP23"/>
      <c r="AQ23"/>
      <c r="AR23"/>
      <c r="AS23"/>
    </row>
    <row r="24" spans="2:45" x14ac:dyDescent="0.25">
      <c r="H24" s="11"/>
      <c r="N24"/>
      <c r="O24"/>
      <c r="P24"/>
      <c r="Q24"/>
      <c r="R24"/>
      <c r="S24"/>
      <c r="T24"/>
      <c r="U24"/>
      <c r="V24"/>
      <c r="W24"/>
      <c r="X24"/>
      <c r="Y24"/>
      <c r="Z24"/>
      <c r="AA24"/>
      <c r="AB24"/>
      <c r="AC24"/>
      <c r="AD24"/>
      <c r="AE24"/>
      <c r="AF24"/>
      <c r="AG24"/>
      <c r="AH24"/>
      <c r="AI24"/>
      <c r="AJ24"/>
      <c r="AK24"/>
      <c r="AL24"/>
      <c r="AM24"/>
      <c r="AN24"/>
      <c r="AO24"/>
      <c r="AP24"/>
      <c r="AQ24"/>
      <c r="AR24"/>
      <c r="AS24"/>
    </row>
    <row r="25" spans="2:45" x14ac:dyDescent="0.25">
      <c r="H25" s="11"/>
      <c r="N25"/>
      <c r="O25"/>
      <c r="P25"/>
      <c r="Q25"/>
      <c r="R25"/>
      <c r="S25"/>
      <c r="T25"/>
      <c r="U25"/>
      <c r="V25"/>
      <c r="W25"/>
      <c r="X25"/>
      <c r="Y25"/>
      <c r="Z25"/>
      <c r="AA25"/>
      <c r="AB25"/>
      <c r="AC25"/>
      <c r="AD25"/>
      <c r="AE25"/>
      <c r="AF25"/>
      <c r="AG25"/>
      <c r="AH25"/>
      <c r="AI25"/>
      <c r="AJ25"/>
      <c r="AK25"/>
      <c r="AL25"/>
      <c r="AM25"/>
      <c r="AN25"/>
      <c r="AO25"/>
      <c r="AP25"/>
      <c r="AQ25"/>
      <c r="AR25"/>
      <c r="AS25"/>
    </row>
    <row r="26" spans="2:45" x14ac:dyDescent="0.25">
      <c r="H26" s="11"/>
      <c r="N26"/>
      <c r="O26"/>
      <c r="P26"/>
      <c r="Q26"/>
      <c r="R26"/>
      <c r="S26"/>
      <c r="T26"/>
      <c r="U26"/>
      <c r="V26"/>
      <c r="W26"/>
      <c r="X26"/>
      <c r="Y26"/>
      <c r="Z26"/>
      <c r="AA26"/>
      <c r="AB26"/>
      <c r="AC26"/>
      <c r="AD26"/>
      <c r="AE26"/>
      <c r="AF26"/>
      <c r="AG26"/>
      <c r="AH26"/>
      <c r="AI26"/>
      <c r="AJ26"/>
      <c r="AK26"/>
      <c r="AL26"/>
      <c r="AM26"/>
      <c r="AN26"/>
      <c r="AO26"/>
      <c r="AP26"/>
      <c r="AQ26"/>
      <c r="AR26"/>
      <c r="AS26"/>
    </row>
    <row r="27" spans="2:45" x14ac:dyDescent="0.25">
      <c r="H27" s="11"/>
      <c r="N27"/>
      <c r="O27"/>
      <c r="P27"/>
      <c r="Q27"/>
      <c r="R27"/>
      <c r="S27"/>
      <c r="T27"/>
      <c r="U27"/>
      <c r="V27"/>
      <c r="W27"/>
      <c r="X27"/>
      <c r="Y27"/>
      <c r="Z27"/>
      <c r="AA27"/>
      <c r="AB27"/>
      <c r="AC27"/>
      <c r="AD27"/>
      <c r="AE27"/>
      <c r="AF27"/>
      <c r="AG27"/>
      <c r="AH27"/>
      <c r="AI27"/>
      <c r="AJ27"/>
      <c r="AK27"/>
      <c r="AL27"/>
      <c r="AM27"/>
      <c r="AN27"/>
      <c r="AO27"/>
      <c r="AP27"/>
      <c r="AQ27"/>
      <c r="AR27"/>
      <c r="AS27"/>
    </row>
    <row r="28" spans="2:45" x14ac:dyDescent="0.25">
      <c r="H28" s="11"/>
      <c r="N28"/>
      <c r="O28"/>
      <c r="P28"/>
      <c r="Q28"/>
      <c r="R28"/>
      <c r="S28"/>
      <c r="T28"/>
      <c r="U28"/>
      <c r="V28"/>
      <c r="W28"/>
      <c r="X28"/>
      <c r="Y28"/>
      <c r="Z28"/>
      <c r="AA28"/>
      <c r="AB28"/>
      <c r="AC28"/>
      <c r="AD28"/>
      <c r="AE28"/>
      <c r="AF28"/>
      <c r="AG28"/>
      <c r="AH28"/>
      <c r="AI28"/>
      <c r="AJ28"/>
      <c r="AK28"/>
      <c r="AL28"/>
      <c r="AM28"/>
      <c r="AN28"/>
      <c r="AO28"/>
      <c r="AP28"/>
      <c r="AQ28"/>
      <c r="AR28"/>
      <c r="AS28"/>
    </row>
    <row r="29" spans="2:45" x14ac:dyDescent="0.25">
      <c r="H29" s="11"/>
      <c r="N29"/>
      <c r="O29"/>
      <c r="P29"/>
      <c r="Q29"/>
      <c r="R29"/>
      <c r="S29"/>
      <c r="T29"/>
      <c r="U29"/>
      <c r="V29"/>
      <c r="W29"/>
      <c r="X29"/>
      <c r="Y29"/>
      <c r="Z29"/>
      <c r="AA29"/>
      <c r="AB29"/>
      <c r="AC29"/>
      <c r="AD29"/>
      <c r="AE29"/>
      <c r="AF29"/>
      <c r="AG29"/>
      <c r="AH29"/>
      <c r="AI29"/>
      <c r="AJ29"/>
      <c r="AK29"/>
      <c r="AL29"/>
      <c r="AM29"/>
      <c r="AN29"/>
      <c r="AO29"/>
      <c r="AP29"/>
      <c r="AQ29"/>
      <c r="AR29"/>
      <c r="AS29"/>
    </row>
    <row r="30" spans="2:45" s="11" customFormat="1" x14ac:dyDescent="0.25">
      <c r="B30"/>
      <c r="C30"/>
      <c r="D30"/>
      <c r="E30"/>
      <c r="F30"/>
      <c r="G30"/>
      <c r="I30"/>
      <c r="J30"/>
      <c r="K30"/>
    </row>
    <row r="31" spans="2:45" s="11" customFormat="1" x14ac:dyDescent="0.25">
      <c r="B31"/>
      <c r="C31"/>
      <c r="D31"/>
      <c r="E31"/>
      <c r="F31"/>
      <c r="G31"/>
      <c r="I31"/>
      <c r="J31"/>
      <c r="K31"/>
    </row>
    <row r="32" spans="2:45" x14ac:dyDescent="0.25">
      <c r="H32" s="11"/>
      <c r="N32"/>
      <c r="O32"/>
      <c r="P32"/>
      <c r="Q32"/>
      <c r="R32"/>
      <c r="S32"/>
      <c r="T32"/>
      <c r="U32"/>
      <c r="V32"/>
      <c r="W32"/>
      <c r="X32"/>
      <c r="Y32"/>
      <c r="Z32"/>
      <c r="AA32"/>
      <c r="AB32"/>
      <c r="AC32"/>
      <c r="AD32"/>
      <c r="AE32"/>
      <c r="AF32"/>
      <c r="AG32"/>
      <c r="AH32"/>
      <c r="AI32"/>
      <c r="AJ32"/>
      <c r="AK32"/>
      <c r="AL32"/>
      <c r="AM32"/>
      <c r="AN32"/>
      <c r="AO32"/>
      <c r="AP32"/>
      <c r="AQ32"/>
      <c r="AR32"/>
      <c r="AS32"/>
    </row>
    <row r="33" spans="8:45" x14ac:dyDescent="0.25">
      <c r="H33" s="11"/>
      <c r="N33"/>
      <c r="O33"/>
      <c r="P33"/>
      <c r="Q33"/>
      <c r="R33"/>
      <c r="S33"/>
      <c r="T33"/>
      <c r="U33"/>
      <c r="V33"/>
      <c r="W33"/>
      <c r="X33"/>
      <c r="Y33"/>
      <c r="Z33"/>
      <c r="AA33"/>
      <c r="AB33"/>
      <c r="AC33"/>
      <c r="AD33"/>
      <c r="AE33"/>
      <c r="AF33"/>
      <c r="AG33"/>
      <c r="AH33"/>
      <c r="AI33"/>
      <c r="AJ33"/>
      <c r="AK33"/>
      <c r="AL33"/>
      <c r="AM33"/>
      <c r="AN33"/>
      <c r="AO33"/>
      <c r="AP33"/>
      <c r="AQ33"/>
      <c r="AR33"/>
      <c r="AS33"/>
    </row>
    <row r="34" spans="8:45" x14ac:dyDescent="0.25">
      <c r="H34" s="11"/>
      <c r="N34"/>
      <c r="O34"/>
      <c r="P34"/>
      <c r="Q34"/>
      <c r="R34"/>
      <c r="S34"/>
      <c r="T34"/>
      <c r="U34"/>
      <c r="V34"/>
      <c r="W34"/>
      <c r="X34"/>
      <c r="Y34"/>
      <c r="Z34"/>
      <c r="AA34"/>
      <c r="AB34"/>
      <c r="AC34"/>
      <c r="AD34"/>
      <c r="AE34"/>
      <c r="AF34"/>
      <c r="AG34"/>
      <c r="AH34"/>
      <c r="AI34"/>
      <c r="AJ34"/>
      <c r="AK34"/>
      <c r="AL34"/>
      <c r="AM34"/>
      <c r="AN34"/>
      <c r="AO34"/>
      <c r="AP34"/>
      <c r="AQ34"/>
      <c r="AR34"/>
      <c r="AS34"/>
    </row>
    <row r="35" spans="8:45" x14ac:dyDescent="0.25">
      <c r="H35" s="11"/>
      <c r="N35"/>
      <c r="O35"/>
      <c r="P35"/>
      <c r="Q35"/>
      <c r="R35"/>
      <c r="S35"/>
      <c r="T35"/>
      <c r="U35"/>
      <c r="V35"/>
      <c r="W35"/>
      <c r="X35"/>
      <c r="Y35"/>
      <c r="Z35"/>
      <c r="AA35"/>
      <c r="AB35"/>
      <c r="AC35"/>
      <c r="AD35"/>
      <c r="AE35"/>
      <c r="AF35"/>
      <c r="AG35"/>
      <c r="AH35"/>
      <c r="AI35"/>
      <c r="AJ35"/>
      <c r="AK35"/>
      <c r="AL35"/>
      <c r="AM35"/>
      <c r="AN35"/>
      <c r="AO35"/>
      <c r="AP35"/>
      <c r="AQ35"/>
      <c r="AR35"/>
      <c r="AS35"/>
    </row>
    <row r="36" spans="8:45" x14ac:dyDescent="0.25">
      <c r="H36" s="11"/>
      <c r="N36"/>
      <c r="O36"/>
      <c r="P36"/>
      <c r="Q36"/>
      <c r="R36"/>
      <c r="S36"/>
      <c r="T36"/>
      <c r="U36"/>
      <c r="V36"/>
      <c r="W36"/>
      <c r="X36"/>
      <c r="Y36"/>
      <c r="Z36"/>
      <c r="AA36"/>
      <c r="AB36"/>
      <c r="AC36"/>
      <c r="AD36"/>
      <c r="AE36"/>
      <c r="AF36"/>
      <c r="AG36"/>
      <c r="AH36"/>
      <c r="AI36"/>
      <c r="AJ36"/>
      <c r="AK36"/>
      <c r="AL36"/>
      <c r="AM36"/>
      <c r="AN36"/>
      <c r="AO36"/>
      <c r="AP36"/>
      <c r="AQ36"/>
      <c r="AR36"/>
      <c r="AS36"/>
    </row>
    <row r="37" spans="8:45" x14ac:dyDescent="0.25">
      <c r="H37" s="11"/>
      <c r="N37"/>
      <c r="O37"/>
      <c r="P37"/>
      <c r="Q37"/>
      <c r="R37"/>
      <c r="S37"/>
      <c r="T37"/>
      <c r="U37"/>
      <c r="V37"/>
      <c r="W37"/>
      <c r="X37"/>
      <c r="Y37"/>
      <c r="Z37"/>
      <c r="AA37"/>
      <c r="AB37"/>
      <c r="AC37"/>
      <c r="AD37"/>
      <c r="AE37"/>
      <c r="AF37"/>
      <c r="AG37"/>
      <c r="AH37"/>
      <c r="AI37"/>
      <c r="AJ37"/>
      <c r="AK37"/>
      <c r="AL37"/>
      <c r="AM37"/>
      <c r="AN37"/>
      <c r="AO37"/>
      <c r="AP37"/>
      <c r="AQ37"/>
      <c r="AR37"/>
      <c r="AS37"/>
    </row>
    <row r="38" spans="8:45" x14ac:dyDescent="0.25">
      <c r="H38" s="11"/>
      <c r="N38"/>
      <c r="O38"/>
      <c r="P38"/>
      <c r="Q38"/>
      <c r="R38"/>
      <c r="S38"/>
      <c r="T38"/>
      <c r="U38"/>
      <c r="V38"/>
      <c r="W38"/>
      <c r="X38"/>
      <c r="Y38"/>
      <c r="Z38"/>
      <c r="AA38"/>
      <c r="AB38"/>
      <c r="AC38"/>
      <c r="AD38"/>
      <c r="AE38"/>
      <c r="AF38"/>
      <c r="AG38"/>
      <c r="AH38"/>
      <c r="AI38"/>
      <c r="AJ38"/>
      <c r="AK38"/>
      <c r="AL38"/>
      <c r="AM38"/>
      <c r="AN38"/>
      <c r="AO38"/>
      <c r="AP38"/>
      <c r="AQ38"/>
      <c r="AR38"/>
      <c r="AS38"/>
    </row>
    <row r="39" spans="8:45" x14ac:dyDescent="0.25">
      <c r="H39" s="11"/>
      <c r="N39"/>
      <c r="O39"/>
      <c r="P39"/>
      <c r="Q39"/>
      <c r="R39"/>
      <c r="S39"/>
      <c r="T39"/>
      <c r="U39"/>
      <c r="V39"/>
      <c r="W39"/>
      <c r="X39"/>
      <c r="Y39"/>
      <c r="Z39"/>
      <c r="AA39"/>
      <c r="AB39"/>
      <c r="AC39"/>
      <c r="AD39"/>
      <c r="AE39"/>
      <c r="AF39"/>
      <c r="AG39"/>
      <c r="AH39"/>
      <c r="AI39"/>
      <c r="AJ39"/>
      <c r="AK39"/>
      <c r="AL39"/>
      <c r="AM39"/>
      <c r="AN39"/>
      <c r="AO39"/>
      <c r="AP39"/>
      <c r="AQ39"/>
      <c r="AR39"/>
      <c r="AS39"/>
    </row>
    <row r="40" spans="8:45" x14ac:dyDescent="0.25">
      <c r="H40" s="11"/>
      <c r="N40"/>
      <c r="O40"/>
      <c r="P40"/>
      <c r="Q40"/>
      <c r="R40"/>
      <c r="S40"/>
      <c r="T40"/>
      <c r="U40"/>
      <c r="V40"/>
      <c r="W40"/>
      <c r="X40"/>
      <c r="Y40"/>
      <c r="Z40"/>
      <c r="AA40"/>
      <c r="AB40"/>
      <c r="AC40"/>
      <c r="AD40"/>
      <c r="AE40"/>
      <c r="AF40"/>
      <c r="AG40"/>
      <c r="AH40"/>
      <c r="AI40"/>
      <c r="AJ40"/>
      <c r="AK40"/>
      <c r="AL40"/>
      <c r="AM40"/>
      <c r="AN40"/>
      <c r="AO40"/>
      <c r="AP40"/>
      <c r="AQ40"/>
      <c r="AR40"/>
      <c r="AS40"/>
    </row>
    <row r="41" spans="8:45" x14ac:dyDescent="0.25">
      <c r="H41" s="11"/>
      <c r="N41"/>
      <c r="O41"/>
      <c r="P41"/>
      <c r="Q41"/>
      <c r="R41"/>
      <c r="S41"/>
      <c r="T41"/>
      <c r="U41"/>
      <c r="V41"/>
      <c r="W41"/>
      <c r="X41"/>
      <c r="Y41"/>
      <c r="Z41"/>
      <c r="AA41"/>
      <c r="AB41"/>
      <c r="AC41"/>
      <c r="AD41"/>
      <c r="AE41"/>
      <c r="AF41"/>
      <c r="AG41"/>
      <c r="AH41"/>
      <c r="AI41"/>
      <c r="AJ41"/>
      <c r="AK41"/>
      <c r="AL41"/>
      <c r="AM41"/>
      <c r="AN41"/>
      <c r="AO41"/>
      <c r="AP41"/>
      <c r="AQ41"/>
      <c r="AR41"/>
      <c r="AS41"/>
    </row>
    <row r="42" spans="8:45" x14ac:dyDescent="0.25">
      <c r="H42" s="11"/>
      <c r="N42"/>
      <c r="O42"/>
      <c r="P42"/>
      <c r="Q42"/>
      <c r="R42"/>
      <c r="S42"/>
      <c r="T42"/>
      <c r="U42"/>
      <c r="V42"/>
      <c r="W42"/>
      <c r="X42"/>
      <c r="Y42"/>
      <c r="Z42"/>
      <c r="AA42"/>
      <c r="AB42"/>
      <c r="AC42"/>
      <c r="AD42"/>
      <c r="AE42"/>
      <c r="AF42"/>
      <c r="AG42"/>
      <c r="AH42"/>
      <c r="AI42"/>
      <c r="AJ42"/>
      <c r="AK42"/>
      <c r="AL42"/>
      <c r="AM42"/>
      <c r="AN42"/>
      <c r="AO42"/>
      <c r="AP42"/>
      <c r="AQ42"/>
      <c r="AR42"/>
      <c r="AS42"/>
    </row>
    <row r="43" spans="8:45" x14ac:dyDescent="0.25">
      <c r="H43" s="11"/>
      <c r="N43"/>
      <c r="O43"/>
      <c r="P43"/>
      <c r="Q43"/>
      <c r="R43"/>
      <c r="S43"/>
      <c r="T43"/>
      <c r="U43"/>
      <c r="V43"/>
      <c r="W43"/>
      <c r="X43"/>
      <c r="Y43"/>
      <c r="Z43"/>
      <c r="AA43"/>
      <c r="AB43"/>
      <c r="AC43"/>
      <c r="AD43"/>
      <c r="AE43"/>
      <c r="AF43"/>
      <c r="AG43"/>
      <c r="AH43"/>
      <c r="AI43"/>
      <c r="AJ43"/>
      <c r="AK43"/>
      <c r="AL43"/>
      <c r="AM43"/>
      <c r="AN43"/>
      <c r="AO43"/>
      <c r="AP43"/>
      <c r="AQ43"/>
      <c r="AR43"/>
      <c r="AS43"/>
    </row>
    <row r="44" spans="8:45" x14ac:dyDescent="0.25">
      <c r="H44" s="11"/>
      <c r="N44"/>
      <c r="O44"/>
      <c r="P44"/>
      <c r="Q44"/>
      <c r="R44"/>
      <c r="S44"/>
      <c r="T44"/>
      <c r="U44"/>
      <c r="V44"/>
      <c r="W44"/>
      <c r="X44"/>
      <c r="Y44"/>
      <c r="Z44"/>
      <c r="AA44"/>
      <c r="AB44"/>
      <c r="AC44"/>
      <c r="AD44"/>
      <c r="AE44"/>
      <c r="AF44"/>
      <c r="AG44"/>
      <c r="AH44"/>
      <c r="AI44"/>
      <c r="AJ44"/>
      <c r="AK44"/>
      <c r="AL44"/>
      <c r="AM44"/>
      <c r="AN44"/>
      <c r="AO44"/>
      <c r="AP44"/>
      <c r="AQ44"/>
      <c r="AR44"/>
      <c r="AS44"/>
    </row>
    <row r="45" spans="8:45" x14ac:dyDescent="0.25">
      <c r="H45" s="11"/>
      <c r="N45"/>
      <c r="O45"/>
      <c r="P45"/>
      <c r="Q45"/>
      <c r="R45"/>
      <c r="S45"/>
      <c r="T45"/>
      <c r="U45"/>
      <c r="V45"/>
      <c r="W45"/>
      <c r="X45"/>
      <c r="Y45"/>
      <c r="Z45"/>
      <c r="AA45"/>
      <c r="AB45"/>
      <c r="AC45"/>
      <c r="AD45"/>
      <c r="AE45"/>
      <c r="AF45"/>
      <c r="AG45"/>
      <c r="AH45"/>
      <c r="AI45"/>
      <c r="AJ45"/>
      <c r="AK45"/>
      <c r="AL45"/>
      <c r="AM45"/>
      <c r="AN45"/>
      <c r="AO45"/>
      <c r="AP45"/>
      <c r="AQ45"/>
      <c r="AR45"/>
      <c r="AS45"/>
    </row>
    <row r="46" spans="8:45" x14ac:dyDescent="0.25">
      <c r="H46" s="11"/>
      <c r="N46"/>
      <c r="O46"/>
      <c r="P46"/>
      <c r="Q46"/>
      <c r="R46"/>
      <c r="S46"/>
      <c r="T46"/>
      <c r="U46"/>
      <c r="V46"/>
      <c r="W46"/>
      <c r="X46"/>
      <c r="Y46"/>
      <c r="Z46"/>
      <c r="AA46"/>
      <c r="AB46"/>
      <c r="AC46"/>
      <c r="AD46"/>
      <c r="AE46"/>
      <c r="AF46"/>
      <c r="AG46"/>
      <c r="AH46"/>
      <c r="AI46"/>
      <c r="AJ46"/>
      <c r="AK46"/>
      <c r="AL46"/>
      <c r="AM46"/>
      <c r="AN46"/>
      <c r="AO46"/>
      <c r="AP46"/>
      <c r="AQ46"/>
      <c r="AR46"/>
      <c r="AS46"/>
    </row>
    <row r="47" spans="8:45" x14ac:dyDescent="0.25">
      <c r="H47" s="11"/>
      <c r="N47"/>
      <c r="O47"/>
      <c r="P47"/>
      <c r="Q47"/>
      <c r="R47"/>
      <c r="S47"/>
      <c r="T47"/>
      <c r="U47"/>
      <c r="V47"/>
      <c r="W47"/>
      <c r="X47"/>
      <c r="Y47"/>
      <c r="Z47"/>
      <c r="AA47"/>
      <c r="AB47"/>
      <c r="AC47"/>
      <c r="AD47"/>
      <c r="AE47"/>
      <c r="AF47"/>
      <c r="AG47"/>
      <c r="AH47"/>
      <c r="AI47"/>
      <c r="AJ47"/>
      <c r="AK47"/>
      <c r="AL47"/>
      <c r="AM47"/>
      <c r="AN47"/>
      <c r="AO47"/>
      <c r="AP47"/>
      <c r="AQ47"/>
      <c r="AR47"/>
      <c r="AS47"/>
    </row>
    <row r="48" spans="8:45" x14ac:dyDescent="0.25">
      <c r="H48" s="11"/>
      <c r="N48"/>
      <c r="O48"/>
      <c r="P48"/>
      <c r="Q48"/>
      <c r="R48"/>
      <c r="S48"/>
      <c r="T48"/>
      <c r="U48"/>
      <c r="V48"/>
      <c r="W48"/>
      <c r="X48"/>
      <c r="Y48"/>
      <c r="Z48"/>
      <c r="AA48"/>
      <c r="AB48"/>
      <c r="AC48"/>
      <c r="AD48"/>
      <c r="AE48"/>
      <c r="AF48"/>
      <c r="AG48"/>
      <c r="AH48"/>
      <c r="AI48"/>
      <c r="AJ48"/>
      <c r="AK48"/>
      <c r="AL48"/>
      <c r="AM48"/>
      <c r="AN48"/>
      <c r="AO48"/>
      <c r="AP48"/>
      <c r="AQ48"/>
      <c r="AR48"/>
      <c r="AS48"/>
    </row>
    <row r="49" spans="8:45" x14ac:dyDescent="0.25">
      <c r="H49" s="11"/>
      <c r="N49"/>
      <c r="O49"/>
      <c r="P49"/>
      <c r="Q49"/>
      <c r="R49"/>
      <c r="S49"/>
      <c r="T49"/>
      <c r="U49"/>
      <c r="V49"/>
      <c r="W49"/>
      <c r="X49"/>
      <c r="Y49"/>
      <c r="Z49"/>
      <c r="AA49"/>
      <c r="AB49"/>
      <c r="AC49"/>
      <c r="AD49"/>
      <c r="AE49"/>
      <c r="AF49"/>
      <c r="AG49"/>
      <c r="AH49"/>
      <c r="AI49"/>
      <c r="AJ49"/>
      <c r="AK49"/>
      <c r="AL49"/>
      <c r="AM49"/>
      <c r="AN49"/>
      <c r="AO49"/>
      <c r="AP49"/>
      <c r="AQ49"/>
      <c r="AR49"/>
      <c r="AS49"/>
    </row>
    <row r="50" spans="8:45" x14ac:dyDescent="0.25">
      <c r="H50" s="11"/>
      <c r="N50"/>
      <c r="O50"/>
      <c r="P50"/>
      <c r="Q50"/>
      <c r="R50"/>
      <c r="S50"/>
      <c r="T50"/>
      <c r="U50"/>
      <c r="V50"/>
      <c r="W50"/>
      <c r="X50"/>
      <c r="Y50"/>
      <c r="Z50"/>
      <c r="AA50"/>
      <c r="AB50"/>
      <c r="AC50"/>
      <c r="AD50"/>
      <c r="AE50"/>
      <c r="AF50"/>
      <c r="AG50"/>
      <c r="AH50"/>
      <c r="AI50"/>
      <c r="AJ50"/>
      <c r="AK50"/>
      <c r="AL50"/>
      <c r="AM50"/>
      <c r="AN50"/>
      <c r="AO50"/>
      <c r="AP50"/>
      <c r="AQ50"/>
      <c r="AR50"/>
      <c r="AS50"/>
    </row>
    <row r="51" spans="8:45" x14ac:dyDescent="0.25">
      <c r="H51" s="11"/>
      <c r="N51"/>
      <c r="O51"/>
      <c r="P51"/>
      <c r="Q51"/>
      <c r="R51"/>
      <c r="S51"/>
      <c r="T51"/>
      <c r="U51"/>
      <c r="V51"/>
      <c r="W51"/>
      <c r="X51"/>
      <c r="Y51"/>
      <c r="Z51"/>
      <c r="AA51"/>
      <c r="AB51"/>
      <c r="AC51"/>
      <c r="AD51"/>
      <c r="AE51"/>
      <c r="AF51"/>
      <c r="AG51"/>
      <c r="AH51"/>
      <c r="AI51"/>
      <c r="AJ51"/>
      <c r="AK51"/>
      <c r="AL51"/>
      <c r="AM51"/>
      <c r="AN51"/>
      <c r="AO51"/>
      <c r="AP51"/>
      <c r="AQ51"/>
      <c r="AR51"/>
      <c r="AS51"/>
    </row>
    <row r="52" spans="8:45" x14ac:dyDescent="0.25">
      <c r="H52" s="11"/>
      <c r="N52"/>
      <c r="O52"/>
      <c r="P52"/>
      <c r="Q52"/>
      <c r="R52"/>
      <c r="S52"/>
      <c r="T52"/>
      <c r="U52"/>
      <c r="V52"/>
      <c r="W52"/>
      <c r="X52"/>
      <c r="Y52"/>
      <c r="Z52"/>
      <c r="AA52"/>
      <c r="AB52"/>
      <c r="AC52"/>
      <c r="AD52"/>
      <c r="AE52"/>
      <c r="AF52"/>
      <c r="AG52"/>
      <c r="AH52"/>
      <c r="AI52"/>
      <c r="AJ52"/>
      <c r="AK52"/>
      <c r="AL52"/>
      <c r="AM52"/>
      <c r="AN52"/>
      <c r="AO52"/>
      <c r="AP52"/>
      <c r="AQ52"/>
      <c r="AR52"/>
      <c r="AS52"/>
    </row>
    <row r="53" spans="8:45" x14ac:dyDescent="0.25">
      <c r="H53" s="11"/>
      <c r="N53"/>
      <c r="O53"/>
      <c r="P53"/>
      <c r="Q53"/>
      <c r="R53"/>
      <c r="S53"/>
      <c r="T53"/>
      <c r="U53"/>
      <c r="V53"/>
      <c r="W53"/>
      <c r="X53"/>
      <c r="Y53"/>
      <c r="Z53"/>
      <c r="AA53"/>
      <c r="AB53"/>
      <c r="AC53"/>
      <c r="AD53"/>
      <c r="AE53"/>
      <c r="AF53"/>
      <c r="AG53"/>
      <c r="AH53"/>
      <c r="AI53"/>
      <c r="AJ53"/>
      <c r="AK53"/>
      <c r="AL53"/>
      <c r="AM53"/>
      <c r="AN53"/>
      <c r="AO53"/>
      <c r="AP53"/>
      <c r="AQ53"/>
      <c r="AR53"/>
      <c r="AS53"/>
    </row>
    <row r="54" spans="8:45" x14ac:dyDescent="0.25">
      <c r="H54" s="11"/>
      <c r="N54"/>
      <c r="O54"/>
      <c r="P54"/>
      <c r="Q54"/>
      <c r="R54"/>
      <c r="S54"/>
      <c r="T54"/>
      <c r="U54"/>
      <c r="V54"/>
      <c r="W54"/>
      <c r="X54"/>
      <c r="Y54"/>
      <c r="Z54"/>
      <c r="AA54"/>
      <c r="AB54"/>
      <c r="AC54"/>
      <c r="AD54"/>
      <c r="AE54"/>
      <c r="AF54"/>
      <c r="AG54"/>
      <c r="AH54"/>
      <c r="AI54"/>
      <c r="AJ54"/>
      <c r="AK54"/>
      <c r="AL54"/>
      <c r="AM54"/>
      <c r="AN54"/>
      <c r="AO54"/>
      <c r="AP54"/>
      <c r="AQ54"/>
      <c r="AR54"/>
      <c r="AS54"/>
    </row>
    <row r="55" spans="8:45" x14ac:dyDescent="0.25">
      <c r="H55" s="11"/>
      <c r="N55"/>
      <c r="O55"/>
      <c r="P55"/>
      <c r="Q55"/>
      <c r="R55"/>
      <c r="S55"/>
      <c r="T55"/>
      <c r="U55"/>
      <c r="V55"/>
      <c r="W55"/>
      <c r="X55"/>
      <c r="Y55"/>
      <c r="Z55"/>
      <c r="AA55"/>
      <c r="AB55"/>
      <c r="AC55"/>
      <c r="AD55"/>
      <c r="AE55"/>
      <c r="AF55"/>
      <c r="AG55"/>
      <c r="AH55"/>
      <c r="AI55"/>
      <c r="AJ55"/>
      <c r="AK55"/>
      <c r="AL55"/>
      <c r="AM55"/>
      <c r="AN55"/>
      <c r="AO55"/>
      <c r="AP55"/>
      <c r="AQ55"/>
      <c r="AR55"/>
      <c r="AS55"/>
    </row>
    <row r="56" spans="8:45" x14ac:dyDescent="0.25">
      <c r="H56" s="11"/>
      <c r="N56"/>
      <c r="O56"/>
      <c r="P56"/>
      <c r="Q56"/>
      <c r="R56"/>
      <c r="S56"/>
      <c r="T56"/>
      <c r="U56"/>
      <c r="V56"/>
      <c r="W56"/>
      <c r="X56"/>
      <c r="Y56"/>
      <c r="Z56"/>
      <c r="AA56"/>
      <c r="AB56"/>
      <c r="AC56"/>
      <c r="AD56"/>
      <c r="AE56"/>
      <c r="AF56"/>
      <c r="AG56"/>
      <c r="AH56"/>
      <c r="AI56"/>
      <c r="AJ56"/>
      <c r="AK56"/>
      <c r="AL56"/>
      <c r="AM56"/>
      <c r="AN56"/>
      <c r="AO56"/>
      <c r="AP56"/>
      <c r="AQ56"/>
      <c r="AR56"/>
      <c r="AS56"/>
    </row>
    <row r="57" spans="8:45" x14ac:dyDescent="0.25">
      <c r="H57" s="11"/>
      <c r="N57"/>
      <c r="O57"/>
      <c r="P57"/>
      <c r="Q57"/>
      <c r="R57"/>
      <c r="S57"/>
      <c r="T57"/>
      <c r="U57"/>
      <c r="V57"/>
      <c r="W57"/>
      <c r="X57"/>
      <c r="Y57"/>
      <c r="Z57"/>
      <c r="AA57"/>
      <c r="AB57"/>
      <c r="AC57"/>
      <c r="AD57"/>
      <c r="AE57"/>
      <c r="AF57"/>
      <c r="AG57"/>
      <c r="AH57"/>
      <c r="AI57"/>
      <c r="AJ57"/>
      <c r="AK57"/>
      <c r="AL57"/>
      <c r="AM57"/>
      <c r="AN57"/>
      <c r="AO57"/>
      <c r="AP57"/>
      <c r="AQ57"/>
      <c r="AR57"/>
      <c r="AS57"/>
    </row>
    <row r="58" spans="8:45" x14ac:dyDescent="0.25">
      <c r="H58" s="11"/>
      <c r="N58"/>
      <c r="O58"/>
      <c r="P58"/>
      <c r="Q58"/>
      <c r="R58"/>
      <c r="S58"/>
      <c r="T58"/>
      <c r="U58"/>
      <c r="V58"/>
      <c r="W58"/>
      <c r="X58"/>
      <c r="Y58"/>
      <c r="Z58"/>
      <c r="AA58"/>
      <c r="AB58"/>
      <c r="AC58"/>
      <c r="AD58"/>
      <c r="AE58"/>
      <c r="AF58"/>
      <c r="AG58"/>
      <c r="AH58"/>
      <c r="AI58"/>
      <c r="AJ58"/>
      <c r="AK58"/>
      <c r="AL58"/>
      <c r="AM58"/>
      <c r="AN58"/>
      <c r="AO58"/>
      <c r="AP58"/>
      <c r="AQ58"/>
      <c r="AR58"/>
      <c r="AS58"/>
    </row>
    <row r="59" spans="8:45" x14ac:dyDescent="0.25">
      <c r="H59" s="11"/>
      <c r="N59"/>
      <c r="O59"/>
      <c r="P59"/>
      <c r="Q59"/>
      <c r="R59"/>
      <c r="S59"/>
      <c r="T59"/>
      <c r="U59"/>
      <c r="V59"/>
      <c r="W59"/>
      <c r="X59"/>
      <c r="Y59"/>
      <c r="Z59"/>
      <c r="AA59"/>
      <c r="AB59"/>
      <c r="AC59"/>
      <c r="AD59"/>
      <c r="AE59"/>
      <c r="AF59"/>
      <c r="AG59"/>
      <c r="AH59"/>
      <c r="AI59"/>
      <c r="AJ59"/>
      <c r="AK59"/>
      <c r="AL59"/>
      <c r="AM59"/>
      <c r="AN59"/>
      <c r="AO59"/>
      <c r="AP59"/>
      <c r="AQ59"/>
      <c r="AR59"/>
      <c r="AS59"/>
    </row>
    <row r="60" spans="8:45" x14ac:dyDescent="0.25">
      <c r="H60" s="11"/>
      <c r="N60"/>
      <c r="O60"/>
      <c r="P60"/>
      <c r="Q60"/>
      <c r="R60"/>
      <c r="S60"/>
      <c r="T60"/>
      <c r="U60"/>
      <c r="V60"/>
      <c r="W60"/>
      <c r="X60"/>
      <c r="Y60"/>
      <c r="Z60"/>
      <c r="AA60"/>
      <c r="AB60"/>
      <c r="AC60"/>
      <c r="AD60"/>
      <c r="AE60"/>
      <c r="AF60"/>
      <c r="AG60"/>
      <c r="AH60"/>
      <c r="AI60"/>
      <c r="AJ60"/>
      <c r="AK60"/>
      <c r="AL60"/>
      <c r="AM60"/>
      <c r="AN60"/>
      <c r="AO60"/>
      <c r="AP60"/>
      <c r="AQ60"/>
      <c r="AR60"/>
      <c r="AS60"/>
    </row>
    <row r="61" spans="8:45" x14ac:dyDescent="0.25">
      <c r="H61" s="11"/>
      <c r="N61"/>
      <c r="O61"/>
      <c r="P61"/>
      <c r="Q61"/>
      <c r="R61"/>
      <c r="S61"/>
      <c r="T61"/>
      <c r="U61"/>
      <c r="V61"/>
      <c r="W61"/>
      <c r="X61"/>
      <c r="Y61"/>
      <c r="Z61"/>
      <c r="AA61"/>
      <c r="AB61"/>
      <c r="AC61"/>
      <c r="AD61"/>
      <c r="AE61"/>
      <c r="AF61"/>
      <c r="AG61"/>
      <c r="AH61"/>
      <c r="AI61"/>
      <c r="AJ61"/>
      <c r="AK61"/>
      <c r="AL61"/>
      <c r="AM61"/>
      <c r="AN61"/>
      <c r="AO61"/>
      <c r="AP61"/>
      <c r="AQ61"/>
      <c r="AR61"/>
      <c r="AS61"/>
    </row>
    <row r="62" spans="8:45" x14ac:dyDescent="0.25">
      <c r="H62" s="11"/>
      <c r="N62"/>
      <c r="O62"/>
      <c r="P62"/>
      <c r="Q62"/>
      <c r="R62"/>
      <c r="S62"/>
      <c r="T62"/>
      <c r="U62"/>
      <c r="V62"/>
      <c r="W62"/>
      <c r="X62"/>
      <c r="Y62"/>
      <c r="Z62"/>
      <c r="AA62"/>
      <c r="AB62"/>
      <c r="AC62"/>
      <c r="AD62"/>
      <c r="AE62"/>
      <c r="AF62"/>
      <c r="AG62"/>
      <c r="AH62"/>
      <c r="AI62"/>
      <c r="AJ62"/>
      <c r="AK62"/>
      <c r="AL62"/>
      <c r="AM62"/>
      <c r="AN62"/>
      <c r="AO62"/>
      <c r="AP62"/>
      <c r="AQ62"/>
      <c r="AR62"/>
      <c r="AS62"/>
    </row>
    <row r="63" spans="8:45" x14ac:dyDescent="0.25">
      <c r="H63" s="11"/>
      <c r="N63"/>
      <c r="O63"/>
      <c r="P63"/>
      <c r="Q63"/>
      <c r="R63"/>
      <c r="S63"/>
      <c r="T63"/>
      <c r="U63"/>
      <c r="V63"/>
      <c r="W63"/>
      <c r="X63"/>
      <c r="Y63"/>
      <c r="Z63"/>
      <c r="AA63"/>
      <c r="AB63"/>
      <c r="AC63"/>
      <c r="AD63"/>
      <c r="AE63"/>
      <c r="AF63"/>
      <c r="AG63"/>
      <c r="AH63"/>
      <c r="AI63"/>
      <c r="AJ63"/>
      <c r="AK63"/>
      <c r="AL63"/>
      <c r="AM63"/>
      <c r="AN63"/>
      <c r="AO63"/>
      <c r="AP63"/>
      <c r="AQ63"/>
      <c r="AR63"/>
      <c r="AS63"/>
    </row>
    <row r="64" spans="8:45" x14ac:dyDescent="0.25">
      <c r="H64" s="11"/>
      <c r="N64"/>
      <c r="O64"/>
      <c r="P64"/>
      <c r="Q64"/>
      <c r="R64"/>
      <c r="S64"/>
      <c r="T64"/>
      <c r="U64"/>
      <c r="V64"/>
      <c r="W64"/>
      <c r="X64"/>
      <c r="Y64"/>
      <c r="Z64"/>
      <c r="AA64"/>
      <c r="AB64"/>
      <c r="AC64"/>
      <c r="AD64"/>
      <c r="AE64"/>
      <c r="AF64"/>
      <c r="AG64"/>
      <c r="AH64"/>
      <c r="AI64"/>
      <c r="AJ64"/>
      <c r="AK64"/>
      <c r="AL64"/>
      <c r="AM64"/>
      <c r="AN64"/>
      <c r="AO64"/>
      <c r="AP64"/>
      <c r="AQ64"/>
      <c r="AR64"/>
      <c r="AS64"/>
    </row>
    <row r="65" spans="8:45" x14ac:dyDescent="0.25">
      <c r="H65" s="11"/>
      <c r="N65"/>
      <c r="O65"/>
      <c r="P65"/>
      <c r="Q65"/>
      <c r="R65"/>
      <c r="S65"/>
      <c r="T65"/>
      <c r="U65"/>
      <c r="V65"/>
      <c r="W65"/>
      <c r="X65"/>
      <c r="Y65"/>
      <c r="Z65"/>
      <c r="AA65"/>
      <c r="AB65"/>
      <c r="AC65"/>
      <c r="AD65"/>
      <c r="AE65"/>
      <c r="AF65"/>
      <c r="AG65"/>
      <c r="AH65"/>
      <c r="AI65"/>
      <c r="AJ65"/>
      <c r="AK65"/>
      <c r="AL65"/>
      <c r="AM65"/>
      <c r="AN65"/>
      <c r="AO65"/>
      <c r="AP65"/>
      <c r="AQ65"/>
      <c r="AR65"/>
      <c r="AS65"/>
    </row>
    <row r="66" spans="8:45" x14ac:dyDescent="0.25">
      <c r="H66" s="11"/>
      <c r="N66"/>
      <c r="O66"/>
      <c r="P66"/>
      <c r="Q66"/>
      <c r="R66"/>
      <c r="S66"/>
      <c r="T66"/>
      <c r="U66"/>
      <c r="V66"/>
      <c r="W66"/>
      <c r="X66"/>
      <c r="Y66"/>
      <c r="Z66"/>
      <c r="AA66"/>
      <c r="AB66"/>
      <c r="AC66"/>
      <c r="AD66"/>
      <c r="AE66"/>
      <c r="AF66"/>
      <c r="AG66"/>
      <c r="AH66"/>
      <c r="AI66"/>
      <c r="AJ66"/>
      <c r="AK66"/>
      <c r="AL66"/>
      <c r="AM66"/>
      <c r="AN66"/>
      <c r="AO66"/>
      <c r="AP66"/>
      <c r="AQ66"/>
      <c r="AR66"/>
      <c r="AS66"/>
    </row>
    <row r="67" spans="8:45" x14ac:dyDescent="0.25">
      <c r="H67" s="11"/>
      <c r="N67"/>
      <c r="O67"/>
      <c r="P67"/>
      <c r="Q67"/>
      <c r="R67"/>
      <c r="S67"/>
      <c r="T67"/>
      <c r="U67"/>
      <c r="V67"/>
      <c r="W67"/>
      <c r="X67"/>
      <c r="Y67"/>
      <c r="Z67"/>
      <c r="AA67"/>
      <c r="AB67"/>
      <c r="AC67"/>
      <c r="AD67"/>
      <c r="AE67"/>
      <c r="AF67"/>
      <c r="AG67"/>
      <c r="AH67"/>
      <c r="AI67"/>
      <c r="AJ67"/>
      <c r="AK67"/>
      <c r="AL67"/>
      <c r="AM67"/>
      <c r="AN67"/>
      <c r="AO67"/>
      <c r="AP67"/>
      <c r="AQ67"/>
      <c r="AR67"/>
      <c r="AS6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87</vt:i4>
      </vt:variant>
    </vt:vector>
  </HeadingPairs>
  <TitlesOfParts>
    <vt:vector size="87" baseType="lpstr">
      <vt:lpstr>Indice</vt:lpstr>
      <vt:lpstr>1.1</vt:lpstr>
      <vt:lpstr>1.2</vt:lpstr>
      <vt:lpstr>1.3</vt:lpstr>
      <vt:lpstr>1.4</vt:lpstr>
      <vt:lpstr>1.5</vt:lpstr>
      <vt:lpstr>1.6</vt:lpstr>
      <vt:lpstr>1.7</vt:lpstr>
      <vt:lpstr>1.8</vt:lpstr>
      <vt:lpstr>1.9</vt:lpstr>
      <vt:lpstr>1.10</vt:lpstr>
      <vt:lpstr>1.11</vt:lpstr>
      <vt:lpstr>1.12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8.1</vt:lpstr>
      <vt:lpstr>8.2</vt:lpstr>
      <vt:lpstr>8.3</vt:lpstr>
      <vt:lpstr>8.4</vt:lpstr>
      <vt:lpstr>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Ruíz</cp:lastModifiedBy>
  <cp:lastPrinted>2016-02-22T14:58:54Z</cp:lastPrinted>
  <dcterms:created xsi:type="dcterms:W3CDTF">2015-05-06T10:16:10Z</dcterms:created>
  <dcterms:modified xsi:type="dcterms:W3CDTF">2022-12-23T12:09:37Z</dcterms:modified>
</cp:coreProperties>
</file>