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drawings/drawing20.xml" ContentType="application/vnd.openxmlformats-officedocument.drawing+xml"/>
  <Override PartName="/xl/charts/chart16.xml" ContentType="application/vnd.openxmlformats-officedocument.drawingml.chart+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harts/chart3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2600" windowHeight="12390" firstSheet="1" activeTab="1"/>
  </bookViews>
  <sheets>
    <sheet name="Portada" sheetId="1" r:id="rId1"/>
    <sheet name="Indice" sheetId="30" r:id="rId2"/>
    <sheet name="Introducción" sheetId="29" r:id="rId3"/>
    <sheet name="T.1" sheetId="2" r:id="rId4"/>
    <sheet name="G.1 y G.2" sheetId="3" r:id="rId5"/>
    <sheet name="T.2 y G3" sheetId="4" r:id="rId6"/>
    <sheet name="T.3" sheetId="5" r:id="rId7"/>
    <sheet name="G.4" sheetId="6" r:id="rId8"/>
    <sheet name="G.5" sheetId="7" r:id="rId9"/>
    <sheet name="T.4.1" sheetId="8" r:id="rId10"/>
    <sheet name="T.4.2" sheetId="9" r:id="rId11"/>
    <sheet name="T.4.3" sheetId="10" r:id="rId12"/>
    <sheet name="T.4.4" sheetId="11" r:id="rId13"/>
    <sheet name="T.4.5" sheetId="12" r:id="rId14"/>
    <sheet name="T.4.6" sheetId="13" r:id="rId15"/>
    <sheet name="T.4.7" sheetId="14" r:id="rId16"/>
    <sheet name="T.4.8" sheetId="15" r:id="rId17"/>
    <sheet name="T.4.9" sheetId="16" r:id="rId18"/>
    <sheet name="G.6" sheetId="17" r:id="rId19"/>
    <sheet name="T.5" sheetId="19" r:id="rId20"/>
    <sheet name="T.6" sheetId="18" r:id="rId21"/>
    <sheet name="T.7" sheetId="20" r:id="rId22"/>
    <sheet name="G.8" sheetId="21" r:id="rId23"/>
    <sheet name="T.8" sheetId="23" r:id="rId24"/>
    <sheet name="T.9" sheetId="24" r:id="rId25"/>
    <sheet name="G.9" sheetId="25" r:id="rId26"/>
    <sheet name="T.10" sheetId="26" r:id="rId27"/>
    <sheet name="T.11" sheetId="27" r:id="rId28"/>
    <sheet name="G.10" sheetId="28" r:id="rId29"/>
  </sheets>
  <calcPr calcId="145621"/>
</workbook>
</file>

<file path=xl/calcChain.xml><?xml version="1.0" encoding="utf-8"?>
<calcChain xmlns="http://schemas.openxmlformats.org/spreadsheetml/2006/main">
  <c r="J19" i="24" l="1"/>
  <c r="J18" i="24"/>
  <c r="J17" i="24"/>
  <c r="J16" i="24"/>
  <c r="J15" i="24"/>
  <c r="J14" i="24"/>
  <c r="I15" i="24"/>
  <c r="I16" i="24"/>
  <c r="I17" i="24"/>
  <c r="I18" i="24"/>
  <c r="I19" i="24"/>
  <c r="I20" i="24"/>
  <c r="I21" i="24"/>
  <c r="I22" i="24"/>
  <c r="I14" i="24"/>
  <c r="F17" i="24"/>
  <c r="F18" i="24"/>
  <c r="F19" i="24"/>
  <c r="F20" i="24"/>
  <c r="F21" i="24"/>
  <c r="F22" i="24"/>
  <c r="F15" i="24"/>
  <c r="F16" i="24"/>
  <c r="F14" i="24"/>
  <c r="H21" i="24"/>
  <c r="H22" i="24"/>
  <c r="G21" i="24"/>
  <c r="G22" i="24"/>
  <c r="H20" i="24"/>
  <c r="G20" i="24"/>
  <c r="E21" i="24"/>
  <c r="E22" i="24"/>
  <c r="E20" i="24"/>
  <c r="D21" i="24"/>
  <c r="D22" i="24"/>
  <c r="D20" i="24"/>
  <c r="K55" i="20" l="1"/>
  <c r="K54" i="20"/>
  <c r="C54" i="20"/>
  <c r="D54" i="20"/>
  <c r="E54" i="20"/>
  <c r="F54" i="20"/>
  <c r="G54" i="20"/>
  <c r="H54" i="20"/>
  <c r="I54" i="20"/>
  <c r="J54" i="20"/>
  <c r="C55" i="20"/>
  <c r="D55" i="20"/>
  <c r="E55" i="20"/>
  <c r="F55" i="20"/>
  <c r="G55" i="20"/>
  <c r="H55" i="20"/>
  <c r="I55" i="20"/>
  <c r="J55" i="20"/>
  <c r="H16" i="10" l="1"/>
  <c r="H17" i="10"/>
  <c r="H19" i="10"/>
  <c r="H20" i="10"/>
  <c r="H21" i="10"/>
  <c r="H23" i="10"/>
  <c r="H24" i="10"/>
  <c r="H25" i="10"/>
  <c r="H27" i="10"/>
  <c r="H28" i="10"/>
  <c r="H29" i="10"/>
  <c r="H31" i="10"/>
  <c r="H32" i="10"/>
  <c r="H33" i="10"/>
  <c r="H35" i="10"/>
  <c r="H36" i="10"/>
  <c r="H37" i="10"/>
  <c r="H39" i="10"/>
  <c r="H40" i="10"/>
  <c r="H41" i="10"/>
  <c r="H43" i="10"/>
  <c r="H44" i="10"/>
  <c r="H45" i="10"/>
  <c r="H47" i="10"/>
  <c r="H48" i="10"/>
  <c r="H49" i="10"/>
  <c r="H15" i="10"/>
  <c r="I15" i="8" l="1"/>
  <c r="O85" i="28" l="1"/>
  <c r="V14" i="25" l="1"/>
  <c r="V13" i="25"/>
  <c r="V12" i="25"/>
  <c r="J22" i="24"/>
  <c r="J21" i="24"/>
  <c r="J20" i="24"/>
  <c r="C59" i="20" l="1"/>
  <c r="C58" i="20"/>
  <c r="O52" i="20" l="1"/>
  <c r="O48" i="20"/>
  <c r="O44" i="20"/>
  <c r="O51" i="20"/>
  <c r="O47" i="20"/>
  <c r="O43" i="20"/>
  <c r="O50" i="20"/>
  <c r="O46" i="20"/>
  <c r="O49" i="20"/>
  <c r="O45" i="20"/>
  <c r="S52" i="20"/>
  <c r="S48" i="20"/>
  <c r="S44" i="20"/>
  <c r="S51" i="20"/>
  <c r="S47" i="20"/>
  <c r="S43" i="20"/>
  <c r="S50" i="20"/>
  <c r="S46" i="20"/>
  <c r="S49" i="20"/>
  <c r="S45" i="20"/>
  <c r="V50" i="20"/>
  <c r="V46" i="20"/>
  <c r="V49" i="20"/>
  <c r="V45" i="20"/>
  <c r="V52" i="20"/>
  <c r="V48" i="20"/>
  <c r="V44" i="20"/>
  <c r="V51" i="20"/>
  <c r="V47" i="20"/>
  <c r="V43" i="20"/>
  <c r="R50" i="20"/>
  <c r="R46" i="20"/>
  <c r="R49" i="20"/>
  <c r="R45" i="20"/>
  <c r="R52" i="20"/>
  <c r="R48" i="20"/>
  <c r="R44" i="20"/>
  <c r="R51" i="20"/>
  <c r="R47" i="20"/>
  <c r="R43" i="20"/>
  <c r="U52" i="20"/>
  <c r="U48" i="20"/>
  <c r="U44" i="20"/>
  <c r="U51" i="20"/>
  <c r="U47" i="20"/>
  <c r="U43" i="20"/>
  <c r="U50" i="20"/>
  <c r="U46" i="20"/>
  <c r="U49" i="20"/>
  <c r="U45" i="20"/>
  <c r="Q52" i="20"/>
  <c r="Q48" i="20"/>
  <c r="Q44" i="20"/>
  <c r="Q51" i="20"/>
  <c r="Q47" i="20"/>
  <c r="Q43" i="20"/>
  <c r="Q50" i="20"/>
  <c r="Q46" i="20"/>
  <c r="Q49" i="20"/>
  <c r="Q45" i="20"/>
  <c r="T50" i="20"/>
  <c r="T46" i="20"/>
  <c r="T49" i="20"/>
  <c r="T45" i="20"/>
  <c r="T52" i="20"/>
  <c r="T48" i="20"/>
  <c r="T44" i="20"/>
  <c r="T51" i="20"/>
  <c r="T47" i="20"/>
  <c r="T43" i="20"/>
  <c r="P50" i="20"/>
  <c r="P46" i="20"/>
  <c r="P49" i="20"/>
  <c r="P45" i="20"/>
  <c r="P52" i="20"/>
  <c r="P48" i="20"/>
  <c r="P44" i="20"/>
  <c r="P51" i="20"/>
  <c r="P47" i="20"/>
  <c r="P43" i="20"/>
  <c r="U23" i="20"/>
  <c r="U19" i="20"/>
  <c r="U15" i="20"/>
  <c r="U22" i="20"/>
  <c r="U18" i="20"/>
  <c r="U14" i="20"/>
  <c r="U21" i="20"/>
  <c r="U17" i="20"/>
  <c r="U20" i="20"/>
  <c r="U16" i="20"/>
  <c r="Q23" i="20"/>
  <c r="Q19" i="20"/>
  <c r="Q15" i="20"/>
  <c r="Q22" i="20"/>
  <c r="Q18" i="20"/>
  <c r="Q14" i="20"/>
  <c r="Q21" i="20"/>
  <c r="Q17" i="20"/>
  <c r="Q20" i="20"/>
  <c r="Q16" i="20"/>
  <c r="T21" i="20"/>
  <c r="T17" i="20"/>
  <c r="T20" i="20"/>
  <c r="T16" i="20"/>
  <c r="T23" i="20"/>
  <c r="T19" i="20"/>
  <c r="T15" i="20"/>
  <c r="T22" i="20"/>
  <c r="T18" i="20"/>
  <c r="T14" i="20"/>
  <c r="P21" i="20"/>
  <c r="P17" i="20"/>
  <c r="P20" i="20"/>
  <c r="P16" i="20"/>
  <c r="P23" i="20"/>
  <c r="P19" i="20"/>
  <c r="P15" i="20"/>
  <c r="P22" i="20"/>
  <c r="P18" i="20"/>
  <c r="P14" i="20"/>
  <c r="O23" i="20"/>
  <c r="O19" i="20"/>
  <c r="O21" i="20"/>
  <c r="O16" i="20"/>
  <c r="O22" i="20"/>
  <c r="O18" i="20"/>
  <c r="O17" i="20"/>
  <c r="O20" i="20"/>
  <c r="S23" i="20"/>
  <c r="S19" i="20"/>
  <c r="S15" i="20"/>
  <c r="S22" i="20"/>
  <c r="S18" i="20"/>
  <c r="S14" i="20"/>
  <c r="S21" i="20"/>
  <c r="S17" i="20"/>
  <c r="S20" i="20"/>
  <c r="S16" i="20"/>
  <c r="O14" i="20"/>
  <c r="V21" i="20"/>
  <c r="V17" i="20"/>
  <c r="V20" i="20"/>
  <c r="V16" i="20"/>
  <c r="V23" i="20"/>
  <c r="V19" i="20"/>
  <c r="V15" i="20"/>
  <c r="V22" i="20"/>
  <c r="V18" i="20"/>
  <c r="V14" i="20"/>
  <c r="R21" i="20"/>
  <c r="R17" i="20"/>
  <c r="R20" i="20"/>
  <c r="R16" i="20"/>
  <c r="R23" i="20"/>
  <c r="R19" i="20"/>
  <c r="R15" i="20"/>
  <c r="R22" i="20"/>
  <c r="R18" i="20"/>
  <c r="R14" i="20"/>
  <c r="O15" i="20"/>
</calcChain>
</file>

<file path=xl/sharedStrings.xml><?xml version="1.0" encoding="utf-8"?>
<sst xmlns="http://schemas.openxmlformats.org/spreadsheetml/2006/main" count="2921" uniqueCount="341">
  <si>
    <t>RESULTADO</t>
  </si>
  <si>
    <t>TOTAL FAVORABLES</t>
  </si>
  <si>
    <t>MES</t>
  </si>
  <si>
    <t>Fija</t>
  </si>
  <si>
    <t>Móvil</t>
  </si>
  <si>
    <t>ENERO</t>
  </si>
  <si>
    <t>Favorables</t>
  </si>
  <si>
    <t>Leves</t>
  </si>
  <si>
    <t>Desfavorable</t>
  </si>
  <si>
    <t>Negativas</t>
  </si>
  <si>
    <t>TOTAL DESFAVORABLES</t>
  </si>
  <si>
    <t>RECHAZO(%)</t>
  </si>
  <si>
    <t>FEBRERO</t>
  </si>
  <si>
    <t>MARZO</t>
  </si>
  <si>
    <t>ABRIL</t>
  </si>
  <si>
    <t>MAYO</t>
  </si>
  <si>
    <t>JUNIO</t>
  </si>
  <si>
    <t>JULIO</t>
  </si>
  <si>
    <t>AGOSTO</t>
  </si>
  <si>
    <t>SEPTIEMBRE</t>
  </si>
  <si>
    <t>OCTUBRE</t>
  </si>
  <si>
    <t>NOVIEMBRE</t>
  </si>
  <si>
    <t>DICIEMBRE</t>
  </si>
  <si>
    <t>Movil</t>
  </si>
  <si>
    <t xml:space="preserve">Enero </t>
  </si>
  <si>
    <t>Febrero</t>
  </si>
  <si>
    <t>Marzo</t>
  </si>
  <si>
    <t>Abril</t>
  </si>
  <si>
    <t>Mayo</t>
  </si>
  <si>
    <t>Junio</t>
  </si>
  <si>
    <t>Julio</t>
  </si>
  <si>
    <t>Agosto</t>
  </si>
  <si>
    <t>Septiembre</t>
  </si>
  <si>
    <t xml:space="preserve">Octubre </t>
  </si>
  <si>
    <t>Noviembre</t>
  </si>
  <si>
    <t>Diciembre</t>
  </si>
  <si>
    <t>FIJA</t>
  </si>
  <si>
    <t>MOVIL</t>
  </si>
  <si>
    <t>ESTACIONES FIJAS</t>
  </si>
  <si>
    <t>ESTACIONES MOVILES</t>
  </si>
  <si>
    <t xml:space="preserve"> TIPO UNIDAD</t>
  </si>
  <si>
    <t>Resto de Turismos</t>
  </si>
  <si>
    <t>Autobuses</t>
  </si>
  <si>
    <t>Remolques y Semirremolques</t>
  </si>
  <si>
    <t>Otros</t>
  </si>
  <si>
    <t>Motos y Ciclomotores</t>
  </si>
  <si>
    <t>Turismos</t>
  </si>
  <si>
    <t>Mercancías &lt;=3.500 kg.</t>
  </si>
  <si>
    <t>Mercancías &gt;3.500 Kg.</t>
  </si>
  <si>
    <t>Vehículos Agrícolas</t>
  </si>
  <si>
    <t>TOTAL</t>
  </si>
  <si>
    <t>TIPO DE VEHÍCULO</t>
  </si>
  <si>
    <t>Almería</t>
  </si>
  <si>
    <t>Cádiz</t>
  </si>
  <si>
    <t>Córdoba</t>
  </si>
  <si>
    <t>Granada</t>
  </si>
  <si>
    <t>Huelva</t>
  </si>
  <si>
    <t>Jaén</t>
  </si>
  <si>
    <t>Málaga</t>
  </si>
  <si>
    <t>Sevilla</t>
  </si>
  <si>
    <t>Porcentaje RECHAZO</t>
  </si>
  <si>
    <t>ANDALUCIA</t>
  </si>
  <si>
    <t>Almeria</t>
  </si>
  <si>
    <t xml:space="preserve">Málaga </t>
  </si>
  <si>
    <t>Hasta 5 años</t>
  </si>
  <si>
    <t>De 5 a 10 años</t>
  </si>
  <si>
    <t>Más de 10 años</t>
  </si>
  <si>
    <t>Andalucía</t>
  </si>
  <si>
    <t>MOTOS Y CICLOMOTORES</t>
  </si>
  <si>
    <t>TURISMOS</t>
  </si>
  <si>
    <t>RESTO DE TURISMOS</t>
  </si>
  <si>
    <t>MERCANCIAS &lt;=3.500 kg.</t>
  </si>
  <si>
    <t>MERCANCIAS &gt;3.500 kg.</t>
  </si>
  <si>
    <t>AUTOBUS</t>
  </si>
  <si>
    <t>REMOLQUE Y SEMIREMOLQUE</t>
  </si>
  <si>
    <t>VEHÍCULO AGRICOLA</t>
  </si>
  <si>
    <t>OTROS</t>
  </si>
  <si>
    <t>TURISMO</t>
  </si>
  <si>
    <t>RESTO DE TURISMO</t>
  </si>
  <si>
    <t>PROVINCIA \ANTIGÜEDAD</t>
  </si>
  <si>
    <t>PROVINCIA \TIPO VEHÍCULO</t>
  </si>
  <si>
    <t>ACONDICIONAMIENTO EXTERIOR</t>
  </si>
  <si>
    <t>ACONDICIONAMIENTO INTERIOR</t>
  </si>
  <si>
    <t>ALUMBRADO Y SEÑALIZACION</t>
  </si>
  <si>
    <t>DIRECCION</t>
  </si>
  <si>
    <t>EJES Y SUSPENSION</t>
  </si>
  <si>
    <t>EMISIONES CONTAMINANTES</t>
  </si>
  <si>
    <t>FRENOS</t>
  </si>
  <si>
    <t>IDENTIFICACION</t>
  </si>
  <si>
    <t>MOTOR Y TRANSMISION</t>
  </si>
  <si>
    <t>Graves</t>
  </si>
  <si>
    <t>Muy Graves</t>
  </si>
  <si>
    <t>GRAVEDAD</t>
  </si>
  <si>
    <t>-</t>
  </si>
  <si>
    <t>GRUPO  \ GRAVEDAD</t>
  </si>
  <si>
    <t>T 6. NÚMERO DE  DEFECTOS ENCONTRADOS EN LAS INSPECCIONES SEGÚN  GRUPO, GRAVEDAD DEL DEFECTO Y TIPO DE VEHÍCULO</t>
  </si>
  <si>
    <t>PROVINCIA</t>
  </si>
  <si>
    <t xml:space="preserve"> DEFECTOS GRAVES</t>
  </si>
  <si>
    <t xml:space="preserve"> DEFECTOS LEVES</t>
  </si>
  <si>
    <t>MOTOS Y MOTOCICLETAS</t>
  </si>
  <si>
    <t xml:space="preserve">T 7. NÚMERO DE  DEFECTOS ENCONTRADOS EN LAS INSPECCIONES SEGÚN  GRUPO, GRAVEDAD DEL DEFECTO Y PROVINCIA </t>
  </si>
  <si>
    <t>RESTO TURISMOS</t>
  </si>
  <si>
    <t>Mercancías &lt;3´5</t>
  </si>
  <si>
    <t>Mercancías &gt;3´5</t>
  </si>
  <si>
    <t>Autobús</t>
  </si>
  <si>
    <t>Remolque y semirremolque</t>
  </si>
  <si>
    <t>Vehículo Agrícola</t>
  </si>
  <si>
    <t>.Otros</t>
  </si>
  <si>
    <t xml:space="preserve">  GRUPO  \ GRAVEDAD</t>
  </si>
  <si>
    <t>RESTO TURISMO</t>
  </si>
  <si>
    <t>MERCANCIAS &gt; 3'5</t>
  </si>
  <si>
    <t>AUTOBÚS</t>
  </si>
  <si>
    <t>VEHÍCULO AGRÍCOLA</t>
  </si>
  <si>
    <t xml:space="preserve">       Almería</t>
  </si>
  <si>
    <t xml:space="preserve">                  Graves</t>
  </si>
  <si>
    <t xml:space="preserve">                   Leves</t>
  </si>
  <si>
    <t xml:space="preserve">       Cádiz</t>
  </si>
  <si>
    <t xml:space="preserve">       Córdoba</t>
  </si>
  <si>
    <t xml:space="preserve">       Granada</t>
  </si>
  <si>
    <t xml:space="preserve">       Huelva</t>
  </si>
  <si>
    <t xml:space="preserve">      Jaén</t>
  </si>
  <si>
    <t xml:space="preserve">       Málaga</t>
  </si>
  <si>
    <t xml:space="preserve">       Sevilla</t>
  </si>
  <si>
    <t>4.1 MOTOS Y CICLOMOTORES</t>
  </si>
  <si>
    <t xml:space="preserve">G.1 EVOLUCIÓN MENSUAL DE PORCENTAJE DE RECHAZO SEGÚN TIPO DE UNIDAD  </t>
  </si>
  <si>
    <t>G.3 DISTRIBUCIÓN  MENSUAL DE PORCENTAJE DE RECHAZO SEGÚN TIPO DE VEHÍCULO</t>
  </si>
  <si>
    <t xml:space="preserve">T. 4  NÚMERO DE INSPECCIONES POR  TIPO DE VEHÍCULO, PROVINCIA, ANTIGÜEDAD DEL VEHÍCULO Y RESULTADO DE LA INSPECCIÓN </t>
  </si>
  <si>
    <t>4.2 TURISMO</t>
  </si>
  <si>
    <t>4.3 RESTO TURISMO</t>
  </si>
  <si>
    <t>4.4 MERCANCIAS &lt;=3.500 KG</t>
  </si>
  <si>
    <t>4.5 MERCANCIAS &gt;3.500 KG</t>
  </si>
  <si>
    <t>4.6 AUTOBÚS</t>
  </si>
  <si>
    <t>4.7 REMOLQUE Y SEMIREMOLQUE</t>
  </si>
  <si>
    <t>4.8 VEHÍCULO AGRICOLA</t>
  </si>
  <si>
    <t>4.9 OTROS</t>
  </si>
  <si>
    <t>T. 5 NÚMERO DE  DEFECTOS ENCONTRADOS EN LAS INSPECCIONES SEGÚN  GRUPO  Y GRAVEDAD DEL DEFECTO</t>
  </si>
  <si>
    <t>T. 8 PORCENTAJE DE  DEFECTOS ENCONTRADOS EN LAS INSPECCIONES SEGÚN  GRUPO, PROVINCIA, GRAVEDAD DEL DEFECTO Y TIPO DE VEHÍCULO</t>
  </si>
  <si>
    <t>PRIMERAS</t>
  </si>
  <si>
    <t>SEGUNDAS</t>
  </si>
  <si>
    <t>TERCERAS Y MAS</t>
  </si>
  <si>
    <t>ORDINARIAS PERIÓDICAS</t>
  </si>
  <si>
    <t>OTRAS INSPECCIONES EXTRAORDINARIAS PERIÓDICAS</t>
  </si>
  <si>
    <t>REQUERIMIENTO DE LA AUTORIDAD</t>
  </si>
  <si>
    <t>CLASE \ORDEN</t>
  </si>
  <si>
    <t>CALIFICACIÓN IDONEIDAD PARA TRANSPORTE ESCOLAR</t>
  </si>
  <si>
    <t>EXPEDICION DE TARJETAS ITV</t>
  </si>
  <si>
    <t>OTRAS INSPECCIONES</t>
  </si>
  <si>
    <t>PREVIA AL CAMBIO DE DESTINO</t>
  </si>
  <si>
    <t>PREVIAS A LA MATRICULACION</t>
  </si>
  <si>
    <t>REFORMAS DE IMPORTANCIA</t>
  </si>
  <si>
    <t>VEHICULOS ACCIDENTADOS</t>
  </si>
  <si>
    <t>PERIÓDICAS</t>
  </si>
  <si>
    <t>NO PERIÓDICAS</t>
  </si>
  <si>
    <t xml:space="preserve"> FAVORABLES</t>
  </si>
  <si>
    <t>DESFAVORABLES</t>
  </si>
  <si>
    <t>periodicas</t>
  </si>
  <si>
    <t xml:space="preserve"> NO PERIÓDICAS</t>
  </si>
  <si>
    <t xml:space="preserve">T. 9  NÚMERO DE INSPECCIONES POR TIPO, CLASE ,ORDEN Y RESULTADO DE LA INSPECCIÓN </t>
  </si>
  <si>
    <t>9.1 INSPECCIONES PERIÓDICAS</t>
  </si>
  <si>
    <t>9.2 INSPECCIONES NO PERIÓDICAS</t>
  </si>
  <si>
    <t>TIPO\CLASE \ORDEN</t>
  </si>
  <si>
    <t>10.1 ESTACIONES ITV FIJAS</t>
  </si>
  <si>
    <t xml:space="preserve">T. 10  NÚMERO DE INSPECCIONES POR TIPO DE ESTACIÓN ITV Y TIPO, CLASE ,ORDEN Y RESULTADO DE LA INSPECCIÓN </t>
  </si>
  <si>
    <t>NO  PERIÓDICAS</t>
  </si>
  <si>
    <t>PERIÓDI-CAS</t>
  </si>
  <si>
    <t>NO  PERIÓDI-CAS</t>
  </si>
  <si>
    <t xml:space="preserve"> </t>
  </si>
  <si>
    <t xml:space="preserve"> MÓVILES-AGRÍCOLAS</t>
  </si>
  <si>
    <t xml:space="preserve"> ITV-móvil Antequera</t>
  </si>
  <si>
    <t xml:space="preserve"> ITV-móvil Córdoba</t>
  </si>
  <si>
    <t xml:space="preserve"> ITV-móvil Guadix</t>
  </si>
  <si>
    <t xml:space="preserve"> ITV-móvil Jaén</t>
  </si>
  <si>
    <t xml:space="preserve"> ITV-móvil Sevilla</t>
  </si>
  <si>
    <t xml:space="preserve"> MÓVILES-CICLOMOTORES</t>
  </si>
  <si>
    <t>Ciclomotores Almería</t>
  </si>
  <si>
    <t>Ciclomotores Córdoba</t>
  </si>
  <si>
    <t>Ciclomotores Guadalhorce</t>
  </si>
  <si>
    <t>Ciclomotores Jaén</t>
  </si>
  <si>
    <t>Ciclomotores Jerez</t>
  </si>
  <si>
    <t>Ciclomotores Loja</t>
  </si>
  <si>
    <t>Ciclomotores Rinconada</t>
  </si>
  <si>
    <t>Ciclomotores Utrera</t>
  </si>
  <si>
    <t>TOTAL INSPECCIONES</t>
  </si>
  <si>
    <t>TIPO ESTACIONES\ESTACIONES</t>
  </si>
  <si>
    <t xml:space="preserve"> FIJAS</t>
  </si>
  <si>
    <t>ITV  Albox</t>
  </si>
  <si>
    <t>ITV  Almería 1</t>
  </si>
  <si>
    <t>ITV Almería 2</t>
  </si>
  <si>
    <t>ITV  Balanegra</t>
  </si>
  <si>
    <t>ITV  Nijar</t>
  </si>
  <si>
    <t>ITV Vera</t>
  </si>
  <si>
    <t>ITV  Vélez-Rubio</t>
  </si>
  <si>
    <t>ITV  Vícar</t>
  </si>
  <si>
    <t>ITV  Algeciras</t>
  </si>
  <si>
    <t>ITV  Chipiona</t>
  </si>
  <si>
    <t>ITV  Cádiz</t>
  </si>
  <si>
    <t>ITV  Jerez de la Frontera</t>
  </si>
  <si>
    <t>ITV  San Fernando</t>
  </si>
  <si>
    <t>ITV  Tres Caminos</t>
  </si>
  <si>
    <t>ITV  Villamartín</t>
  </si>
  <si>
    <t>ITV  Baena</t>
  </si>
  <si>
    <t>ITV  Córdoba 1</t>
  </si>
  <si>
    <t>ITV  Córdoba 2</t>
  </si>
  <si>
    <t>ITV  Lucena</t>
  </si>
  <si>
    <t>ITV  Montoro</t>
  </si>
  <si>
    <t>ITV  Peñarroya</t>
  </si>
  <si>
    <t>ITV  Pozoblanco</t>
  </si>
  <si>
    <t>ITV  Priego de Córdoba</t>
  </si>
  <si>
    <t>ITV  Puente Genil</t>
  </si>
  <si>
    <t>ITV  Baza</t>
  </si>
  <si>
    <t>ITV  Granada</t>
  </si>
  <si>
    <t>ITV  Guadix</t>
  </si>
  <si>
    <t>ITV  Huescar</t>
  </si>
  <si>
    <t>ITV  Las Gabias</t>
  </si>
  <si>
    <t>ITV  Loja</t>
  </si>
  <si>
    <t>ITV  Motril</t>
  </si>
  <si>
    <t>ITV  Orgiva</t>
  </si>
  <si>
    <t>ITV  Peligros</t>
  </si>
  <si>
    <t>ITV  Huelva</t>
  </si>
  <si>
    <t>ITV  La Palma</t>
  </si>
  <si>
    <t>ITV  San Juan del Puerto</t>
  </si>
  <si>
    <t>ITV  Tharsis</t>
  </si>
  <si>
    <t>ITV  Zalamea</t>
  </si>
  <si>
    <t>ITV  Alcalá la Real</t>
  </si>
  <si>
    <t>ITV  Andújar</t>
  </si>
  <si>
    <t>ITV  Beas de Segura</t>
  </si>
  <si>
    <t>ITV  Guarromán</t>
  </si>
  <si>
    <t>ITV  Jaén</t>
  </si>
  <si>
    <t>ITV  Martos</t>
  </si>
  <si>
    <t>ITV  Quesada</t>
  </si>
  <si>
    <t>ITV  Úbeda</t>
  </si>
  <si>
    <t>ITV  Algarrobo</t>
  </si>
  <si>
    <t>ITV  Antequera</t>
  </si>
  <si>
    <t>ITV  El Palo</t>
  </si>
  <si>
    <t>ITV  Estepona</t>
  </si>
  <si>
    <t>ITV  Guadalhorce - Diderot</t>
  </si>
  <si>
    <t>ITV  Marbella</t>
  </si>
  <si>
    <t>ITV  Ronda</t>
  </si>
  <si>
    <t>ITV  Alcalá de Guadaira</t>
  </si>
  <si>
    <t>ITV  Carmona</t>
  </si>
  <si>
    <t>ITV  Cazalla</t>
  </si>
  <si>
    <t>ITV  Gelves</t>
  </si>
  <si>
    <t>ITV  La Rinconada</t>
  </si>
  <si>
    <t>ITV  Lebrija</t>
  </si>
  <si>
    <t>ITV  Osuna</t>
  </si>
  <si>
    <t>ITV  Sevilla</t>
  </si>
  <si>
    <t>ITV  Utrera</t>
  </si>
  <si>
    <t>ITV  Écija</t>
  </si>
  <si>
    <t xml:space="preserve">T. 11  NÚMERO DE INSPECCIONES POR  TIPO DE ESTACIÓN , ESTACIONES,  RESULTADO DE LA INSPECCIÓN Y PORCENTAJE DERECHAZO </t>
  </si>
  <si>
    <t>1. INTRODUCCIÓN</t>
  </si>
  <si>
    <t xml:space="preserve">La obligatoriedad del sometimiento a la inspección técnica de los vehículos matriculados o puestos en circulación  en una de las Estaciones de Inspección Técnica de Vehículos autorizadas al efecto por el órgano competente en materia de industria viene establecida en artículo 10 del Reglamento General de Vehículos, aprobado mediante Real Decreto 2822/1998, de 23 de diciembre.  </t>
  </si>
  <si>
    <t xml:space="preserve">El funcionamiento de las estaciones de inspección técnica de vehículos (ITV) y las inspecciones técnicas de los vehículos se regulan a su vez y respectivamente, mediante los Reales Decretos 224/2008, de 15 de febrero, y 2042/1994, de 14 de octubre.  Disposiciones éstas que incorporaron al ordenamiento jurídico español las normas del Derecho comunitario europeo en esta materia. </t>
  </si>
  <si>
    <t xml:space="preserve">Mantener la vigencia de la tarjeta ITV mediante la superación de los correspondientes reconocimientos periódicos es responsabilidad de las personas titulares de los vehículos, conforme se establece en el artículo 69 del Real Decreto Legislativo 339/1990, de 2 de marzo, por el que se aprueba el Texto Articulado de la Ley sobre Tráfico, Circulación de Vehículos a Motor y Seguridad Vial, y en el artículo 8.2  el  Real Decreto 2042/1994, de 14 de octubre, por el que se regula la Inspección Técnica de Vehículos. </t>
  </si>
  <si>
    <t>1.1. CONCEPTOS, DEFINICIONES Y CLASIFICACIONES UTILIZADAS</t>
  </si>
  <si>
    <t>ÍNDICE</t>
  </si>
  <si>
    <t xml:space="preserve">1. Introducción </t>
  </si>
  <si>
    <t xml:space="preserve">1.1. Conceptos, definiciones y clasificaciones utilizadas </t>
  </si>
  <si>
    <t>TABLAS</t>
  </si>
  <si>
    <t>GRÁFICOS</t>
  </si>
  <si>
    <t xml:space="preserve">T.1 Número de Inspecciones realizadas por mes,tipo de unidad y resultado  </t>
  </si>
  <si>
    <t xml:space="preserve">G.1 Evolución mensual del Porcentaje de Rechazo según tipo de unidad  </t>
  </si>
  <si>
    <t xml:space="preserve">T.2 Número de inspecciones realizadas por mes y tipo de vehículo </t>
  </si>
  <si>
    <t xml:space="preserve">G.2 DISTRIBUCIÓN  MENSUAL DE INSPECCIONES REALIZADAS SEGÚN EL TIPO DE ESTACIÓN Y EL RESULTADO DE LA INSPECCIÓN  </t>
  </si>
  <si>
    <t xml:space="preserve">G.2 Distribución mensual de inpsecciones realizadas  según el tipo de estación y el resultado </t>
  </si>
  <si>
    <t>G.3 Distribución mensual del Porcentaje de Rechazo según tipo de vehículo</t>
  </si>
  <si>
    <t xml:space="preserve">T.3 Distribución de inspecciones realizadas por provincia, tipo de vehículo y resultado </t>
  </si>
  <si>
    <t xml:space="preserve">T.1 NÚMERO DE INSPECCIONES REALIZADAS POR MES, TIPO DE UNIDAD Y RESULTADO  </t>
  </si>
  <si>
    <t>T.2  NÚMERO  DE INSPECCIONES REALIZADAS POR MES Y TIPO DE VEHÍCULO</t>
  </si>
  <si>
    <t xml:space="preserve">T.3 DISTRIBUCIÓN DE INSPECCIONES REALIZADAS POR PROVINCIA, TIPO DE VEHÍCULO Y RESULTADO </t>
  </si>
  <si>
    <t xml:space="preserve">G.4 Distribución provincial de inspecciones realizadas según el tipo de vehículo y el resultado </t>
  </si>
  <si>
    <t xml:space="preserve">G.5 DISTRIBUCIÓN DEL PORCENTAJE DE RECHAZO SEGÚN EL TIPO DE VEHÍCULO Y PROVINCIA </t>
  </si>
  <si>
    <t>G.5 Distribución del Porcentaje de rechazo según el tipo de vehículo y provincia</t>
  </si>
  <si>
    <t xml:space="preserve">G.4 DISTRIBUCIÓN  PROVINCIAL DE INSPECCIONES REALIZADAS SEGÚN EL TIPO DE VEHÍCULO Y EL RESULTADO DE LA INSPECCIÓN  </t>
  </si>
  <si>
    <t>T.4 Número de Inspecciones realizadas por tipo de vehículo, provincia, antigüedad del vehículo y resultado de la inspección</t>
  </si>
  <si>
    <t xml:space="preserve">   4.1 Motos y Ciclomotores </t>
  </si>
  <si>
    <t xml:space="preserve">   4.2 Turismos</t>
  </si>
  <si>
    <t xml:space="preserve">   4.3 Resto Turismos</t>
  </si>
  <si>
    <t xml:space="preserve">   4.4 Mercancias &lt;=3.500 Kg</t>
  </si>
  <si>
    <t xml:space="preserve">   4.5 Mercancias &gt;3.500 Kg</t>
  </si>
  <si>
    <t xml:space="preserve">   4.6 Autobús</t>
  </si>
  <si>
    <t xml:space="preserve">   4.7 Remolque y Semiremolque</t>
  </si>
  <si>
    <t xml:space="preserve">   4.8 Vehículo agrícola</t>
  </si>
  <si>
    <t xml:space="preserve">   4.9 Otros  </t>
  </si>
  <si>
    <t>T. 5 Número de defectos encontrados en las inspecciones según grupo y gravedad del defecto</t>
  </si>
  <si>
    <t>G.6 Distribución del Porcentaje de Rechazo según los tipos de vehículos y la antigüedad de los mismos</t>
  </si>
  <si>
    <t xml:space="preserve">G.6. DISTRIBUCIÓN DEL PORCENTAJE DE RECHAZO SEGÚN LOS TIPOS DE VEHÍCULOS Y LA ANTIGÜEDAD DE LOS MISMOS </t>
  </si>
  <si>
    <t>G.7  DISTRIBUCIÓN  DE  DEFECTOS ENCONTRADOS EN LAS INSPECCIONES SEGÚN  GRUPO  Y GRAVEDAD DEL DEFECTO</t>
  </si>
  <si>
    <t>G.7 Distribución de defectos encontrados en las inspecciones según grupo y gravedad del defecto</t>
  </si>
  <si>
    <t>T. 6 Número de defectos encontrados en las inspecciones según grupo, gravedad del defecto y tipo del vehículo</t>
  </si>
  <si>
    <t>T. 7 Número de defectos encontrados en las inspecciones según grupo, gravedad del defecto y provincia</t>
  </si>
  <si>
    <t>MERCANCIAS &lt; =3'5</t>
  </si>
  <si>
    <t>G.8. DISTRIBUCIÓN DEL PORCENTAJE DE DEFECTOS DETECTADOS SEGÚN  EL TIPO Y CLASE DE DEFECTO, Y PROVINCIA  DE INSPECCIÓN</t>
  </si>
  <si>
    <t xml:space="preserve">T. 8 Porcentaje de defectos encontrados en lasinspecciones según grupo, provincia, gravedad del defecto y tipo de vehículo </t>
  </si>
  <si>
    <t xml:space="preserve">T. 9 Número de inspecciones por tipo, clase, orden y resultado de la inspección </t>
  </si>
  <si>
    <t>G.9. DISTRIBUCIÓN DEL PORCENTAJE DE INSPECCIONES SEGÚN TIPO, ORDEN Y   RESULTADO DE LA MISMA</t>
  </si>
  <si>
    <t>G.10. DISTRIBUCIÓN DEL PORCENTAJE DE RECHAZO SEGÚN TIPO, CLASE Y  ORDEN  DE LA MISMA</t>
  </si>
  <si>
    <t>G.9 Distribución del porcentaje de inspecciónnes según tipo, orden y resultado de la misma.</t>
  </si>
  <si>
    <t xml:space="preserve">G.8 Distribución del porcentaje de defectos detectados según el tipo y  clase de defectos y provincia de inspección  </t>
  </si>
  <si>
    <t>G.10 Distribución del porcentaje de rechazo según tipo, clase y orden de la misma</t>
  </si>
  <si>
    <t xml:space="preserve">T. 10 Número de inspecciones por tipo de estaciónde ITV y tipo, clase, orden y resultado de la inspección </t>
  </si>
  <si>
    <t xml:space="preserve">    9.1 Inspecciones periódicas</t>
  </si>
  <si>
    <t xml:space="preserve">    9.2 Inspecciones NO periódicas</t>
  </si>
  <si>
    <t xml:space="preserve">    10.1 Estaciones ITV fijas</t>
  </si>
  <si>
    <t xml:space="preserve">    10.2 Estaciones ITV móviles: Ciclomotores</t>
  </si>
  <si>
    <t>10.2 ESTACIONES ITV MÓVILES: CICLOMOTORES</t>
  </si>
  <si>
    <t>10.3 ESTACIONES ITV MÓVILES: AGRÍCOLAS</t>
  </si>
  <si>
    <t xml:space="preserve">    10.3 Estaciones ITV móviles: Agrícolas</t>
  </si>
  <si>
    <t>T. 11 Número de Inspecciones por tipo de estación,, estaciones, resultado de la inspección y porcentaje de rechazo</t>
  </si>
  <si>
    <t>G.10. DISPERSIÓN OBSERVADA EN LOS VALORES DEL INDICE DE RECHAZO DE LAS ESTACIONES DE ITV RESPECTO A LA MEDIA</t>
  </si>
  <si>
    <t>G.10 Dispersión observada en los valores del índice de rechazo de las estaciones de ITV, respecto a la media observada</t>
  </si>
  <si>
    <t xml:space="preserve">Los datos para la elaboración de esta actividad estadística han sido proporcionados por la empresa gestora del Servicio Público de Inspección Técnica de Vehículos (ITV) en la Comunidad Autónoma de Andalucía, Verificaciones Industriales de Andalucía S. A. (VEIASA). </t>
  </si>
  <si>
    <r>
      <t>Provincia</t>
    </r>
    <r>
      <rPr>
        <sz val="12"/>
        <rFont val="Arial Narrow"/>
        <family val="2"/>
      </rPr>
      <t>: localización provincial de la estación inspectora.</t>
    </r>
  </si>
  <si>
    <r>
      <t>Antigüedad</t>
    </r>
    <r>
      <rPr>
        <sz val="12"/>
        <rFont val="Arial Narrow"/>
        <family val="2"/>
      </rPr>
      <t>: diferencia en años entre la fecha de inspección y la fecha de matriculación del vehículo.</t>
    </r>
  </si>
  <si>
    <r>
      <t xml:space="preserve">Inspecciones Periódicas: </t>
    </r>
    <r>
      <rPr>
        <sz val="12"/>
        <rFont val="Arial Narrow"/>
        <family val="2"/>
      </rPr>
      <t>las establecidas en el artículo 10 del Reglamento General de Vehículos, aprobado por Real Decreto 2822/1998, de 23 de diciembre, y disposiciones complementarias.</t>
    </r>
  </si>
  <si>
    <r>
      <t xml:space="preserve">Inspecciones No Periódicas: </t>
    </r>
    <r>
      <rPr>
        <sz val="12"/>
        <rFont val="Arial Narrow"/>
        <family val="2"/>
      </rPr>
      <t xml:space="preserve"> las que se realizan a los vehículos con carácter extraordinario a petición de la persona titular del mismo o para cumplimentar un determinado determinado requerimiento legal.</t>
    </r>
  </si>
  <si>
    <r>
      <t xml:space="preserve">Otras Inspecciones: </t>
    </r>
    <r>
      <rPr>
        <sz val="12"/>
        <rFont val="Arial Narrow"/>
        <family val="2"/>
      </rPr>
      <t>aquellas otras no contempladas en las inspecciones periódicas ni en las no periódicas.</t>
    </r>
  </si>
  <si>
    <r>
      <t xml:space="preserve">Índice de Defectos: </t>
    </r>
    <r>
      <rPr>
        <sz val="12"/>
        <rFont val="Arial Narrow"/>
        <family val="2"/>
      </rPr>
      <t>número de defectos detectados en la inspección por cada 100 vehículos revisados.</t>
    </r>
  </si>
  <si>
    <r>
      <t xml:space="preserve">Defectos Leves: </t>
    </r>
    <r>
      <rPr>
        <sz val="12"/>
        <rFont val="Arial Narrow"/>
        <family val="2"/>
      </rPr>
      <t xml:space="preserve">defectos que no tienen un efecto significativo en la seguridad del vehículo o protección del medio ambiente y con los que el vehículo puede circular temporalmente. </t>
    </r>
  </si>
  <si>
    <r>
      <t xml:space="preserve">Defectos Graves: </t>
    </r>
    <r>
      <rPr>
        <sz val="12"/>
        <rFont val="Arial Narrow"/>
        <family val="2"/>
      </rPr>
      <t>defectos que disminuyen las condiciones de seguridad del vehículo y ponen en riesgo a otras personas usuarias de las vías públicas o a la protección del medio ambiente.</t>
    </r>
  </si>
  <si>
    <r>
      <t xml:space="preserve">Defectos Muy Graves: </t>
    </r>
    <r>
      <rPr>
        <sz val="12"/>
        <rFont val="Arial Narrow"/>
        <family val="2"/>
      </rPr>
      <t>defectos que constituyen un riesgo directo e inmediato para la seguridad vial.</t>
    </r>
  </si>
  <si>
    <r>
      <t xml:space="preserve">Inspección Favorable:  </t>
    </r>
    <r>
      <rPr>
        <sz val="12"/>
        <rFont val="Arial Narrow"/>
        <family val="2"/>
      </rPr>
      <t>el vehículo no adolece de defectos y supera correctamente la inspección. El vehículo puede circular con normalidad hasta la próxima inspección.</t>
    </r>
  </si>
  <si>
    <r>
      <t xml:space="preserve">Inspección Favorable con Defectos Leves:  </t>
    </r>
    <r>
      <rPr>
        <sz val="12"/>
        <rFont val="Arial Narrow"/>
        <family val="2"/>
      </rPr>
      <t>el vehículo supera la inspección aunque se recomienda subsanar el defecto en el menor tiempo posible aunque no tiene la obligación de volver a la estación para verificar la corrección del defecto. El vehículo puede circular con normalidad hasta la próxima inspección.</t>
    </r>
  </si>
  <si>
    <r>
      <t>Inspección Desfavorable</t>
    </r>
    <r>
      <rPr>
        <sz val="12"/>
        <rFont val="Arial Narrow"/>
        <family val="2"/>
      </rPr>
      <t>: el vehículo no supera la inspección por presentar defectos graves o muy graves (inspección negativa). Si los defectos son graves se concederá un plazo inferior a dos meses para que se subsanen los defectos y el vehículo vuelva a someterse a una nueva inspección. En este caso el vehículo sólo podrá circular salvo para acudir al taller o para regularizar su situación, y para volver a realizar la inspección. Si los defectos son muy graves, la inspección se califica como negativa y el vehículo no podrá circular por sus propios medios ni siquiera para salir de la estación al taller o al desgüace.</t>
    </r>
  </si>
  <si>
    <r>
      <t xml:space="preserve">Ciclomotores: </t>
    </r>
    <r>
      <rPr>
        <sz val="12"/>
        <rFont val="Arial Narrow"/>
        <family val="2"/>
      </rPr>
      <t>vehículos de dos o tres ruedas, provistos de un motor de cilindrada no superior a 50 cm</t>
    </r>
    <r>
      <rPr>
        <vertAlign val="superscript"/>
        <sz val="12"/>
        <rFont val="Arial Narrow"/>
        <family val="2"/>
      </rPr>
      <t>3</t>
    </r>
    <r>
      <rPr>
        <sz val="12"/>
        <rFont val="Arial Narrow"/>
        <family val="2"/>
      </rPr>
      <t>, si es de combustión interna, y con una velocidad máxima por construcción no superior a 45 Km/h.</t>
    </r>
  </si>
  <si>
    <r>
      <t xml:space="preserve">Motocicletas: </t>
    </r>
    <r>
      <rPr>
        <sz val="12"/>
        <rFont val="Arial Narrow"/>
        <family val="2"/>
      </rPr>
      <t>vehículos de dos ruedas sin sidecar o de tres ruedas simétricas respecto a su eje medio longitudinal, provistos de un motor de cilindrada superior a 50 cm</t>
    </r>
    <r>
      <rPr>
        <vertAlign val="superscript"/>
        <sz val="12"/>
        <rFont val="Arial Narrow"/>
        <family val="2"/>
      </rPr>
      <t>3</t>
    </r>
    <r>
      <rPr>
        <sz val="12"/>
        <rFont val="Arial Narrow"/>
        <family val="2"/>
      </rPr>
      <t>, si es de combustión interna, y/o con una velocidad máxima por construcción superior a 45 km/h.</t>
    </r>
  </si>
  <si>
    <r>
      <t xml:space="preserve">Turismos particulares: </t>
    </r>
    <r>
      <rPr>
        <sz val="12"/>
        <rFont val="Arial Narrow"/>
        <family val="2"/>
      </rPr>
      <t>automóviles destinados al transporte de personas que tengan, por lo menos, cuatro ruedas y que tengan, además del asiento del conductor, ocho plazas como máximo adscritos a la actividad privada de las personas titulares de los mismos.</t>
    </r>
  </si>
  <si>
    <r>
      <t xml:space="preserve">Resto de Turismos: </t>
    </r>
    <r>
      <rPr>
        <sz val="12"/>
        <rFont val="Arial Narrow"/>
        <family val="2"/>
      </rPr>
      <t>automóviles destinados al transporte de personas que tengan, por lo menos, cuatro ruedas y que tengan, además del asiento del conductor, ocho plazas como máximo no incluidos en el tipo anterior.</t>
    </r>
  </si>
  <si>
    <r>
      <t xml:space="preserve">Mercancías &lt;= 3.500 Kg.: </t>
    </r>
    <r>
      <rPr>
        <sz val="12"/>
        <rFont val="Arial Narrow"/>
        <family val="2"/>
      </rPr>
      <t>automóviles con cuatro ruedas o más, concebidos y construídos para el transporte de mercancías, cuya cabina no está integrada en el resto de la carrocería y con un máximo de 9 plazas, incluido el conductor, cuya masa máxima autorizada no exceda de 3.500 Kg.</t>
    </r>
  </si>
  <si>
    <r>
      <t xml:space="preserve">Mercancías &gt; 3.500 Kg: </t>
    </r>
    <r>
      <rPr>
        <sz val="12"/>
        <rFont val="Arial Narrow"/>
        <family val="2"/>
      </rPr>
      <t>automóviles con cuatro ruedas o más, concebidos y construídos para el transporte de mercancías, cuya cabina no está integrada en el resto de la carrocería y con un máximo de 9 plazas, incluido el conductor, cuya masa máxima autorizada exceda de 3.500 Kg.</t>
    </r>
  </si>
  <si>
    <r>
      <t xml:space="preserve">Autobuses: </t>
    </r>
    <r>
      <rPr>
        <sz val="12"/>
        <rFont val="Arial Narrow"/>
        <family val="2"/>
      </rPr>
      <t xml:space="preserve">automóviles que tengan más de 9 plazas incluida la del conductor, destinado, por su construcción y acondicionamiento, al transporte de personas y sus equipajes. </t>
    </r>
  </si>
  <si>
    <r>
      <t xml:space="preserve">Remolques y Semirremolques: </t>
    </r>
    <r>
      <rPr>
        <sz val="12"/>
        <rFont val="Arial Narrow"/>
        <family val="2"/>
      </rPr>
      <t>vehículos no autopropulsados diseñados y concebidos para ser remolcados/acoplados por vehículos de motor.</t>
    </r>
  </si>
  <si>
    <r>
      <t xml:space="preserve">Agrícolas: </t>
    </r>
    <r>
      <rPr>
        <sz val="12"/>
        <rFont val="Arial Narrow"/>
        <family val="2"/>
      </rPr>
      <t>vehículos destinados a realizar labores agrícolas.</t>
    </r>
  </si>
  <si>
    <r>
      <t xml:space="preserve">Otros: </t>
    </r>
    <r>
      <rPr>
        <sz val="12"/>
        <rFont val="Arial Narrow"/>
        <family val="2"/>
      </rPr>
      <t>los vehículos no incluidos en las anteriores tipologías.</t>
    </r>
  </si>
  <si>
    <r>
      <t>En cumplimiento tanto de la Ley 3/2013, de 24 de julio por la que se aprueba el Plan Estadístico y Cartográfico de Andalucía 2013-2017, como del Programa Estadístico y Cartográfico Anual 2015, se procede a la publicación y difusión de la "Estadística de Inspección Técnica de Vehículos en Andalucía" (07.02.01) correspondiente al año</t>
    </r>
    <r>
      <rPr>
        <b/>
        <sz val="12"/>
        <rFont val="Arial Narrow"/>
        <family val="2"/>
      </rPr>
      <t xml:space="preserve"> 2015</t>
    </r>
    <r>
      <rPr>
        <sz val="12"/>
        <rFont val="Arial Narrow"/>
        <family val="2"/>
      </rPr>
      <t>.</t>
    </r>
  </si>
  <si>
    <t>Para la verificación de las condiciones de seguridad de los vehículos y el control de sus emisiones contaminantes se ha contado en 2015 con 67 Estaciones Fijas, 13 Unidades Móviles (8 de ciclomotores y 5 agrícolas) y 208 Líneas de Inspección. Incorporándose como novedad a la publicación, los datos de las inspecciones por tipo, clase y resultado pormenorizados por Estación de Inspección Técnica de Vehículos (ITV)</t>
  </si>
  <si>
    <t>.</t>
  </si>
  <si>
    <t>ITV  Palma del Rio</t>
  </si>
  <si>
    <t>ITV  Galaroza</t>
  </si>
  <si>
    <t>ITV  Guadalhorce - Carlo Goldoni</t>
  </si>
  <si>
    <t>ITV  Morón de la Frontera</t>
  </si>
  <si>
    <r>
      <t xml:space="preserve">Porcentaje de rechazo (%): </t>
    </r>
    <r>
      <rPr>
        <sz val="12"/>
        <rFont val="Arial Narrow"/>
        <family val="2"/>
      </rPr>
      <t>se obtiene dividiendo la columna “Total Desfavorables” entre el “Total Inspecciones” y multiplicando por 100 el cociente. Este coeficiente permite evaluar para cada 100 vehículos, cuántos no superan la inspección.</t>
    </r>
  </si>
</sst>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2"/>
      <color rgb="FF0070C0"/>
      <name val="Arial Narrow"/>
      <family val="2"/>
    </font>
    <font>
      <b/>
      <sz val="10"/>
      <color indexed="9"/>
      <name val="Arial"/>
      <family val="2"/>
    </font>
    <font>
      <b/>
      <sz val="10"/>
      <name val="Arial"/>
      <family val="2"/>
    </font>
    <font>
      <sz val="10"/>
      <name val="Arial"/>
      <family val="2"/>
    </font>
    <font>
      <b/>
      <sz val="12"/>
      <color rgb="FF0070C0"/>
      <name val="Calibri"/>
      <family val="2"/>
      <scheme val="minor"/>
    </font>
    <font>
      <b/>
      <sz val="11"/>
      <color theme="0"/>
      <name val="Calibri"/>
      <family val="2"/>
      <scheme val="minor"/>
    </font>
    <font>
      <b/>
      <sz val="11"/>
      <name val="Calibri"/>
      <family val="2"/>
      <scheme val="minor"/>
    </font>
    <font>
      <b/>
      <sz val="8"/>
      <name val="Arial"/>
      <family val="2"/>
    </font>
    <font>
      <b/>
      <sz val="11"/>
      <color rgb="FFFF0000"/>
      <name val="Calibri"/>
      <family val="2"/>
      <scheme val="minor"/>
    </font>
    <font>
      <b/>
      <sz val="10"/>
      <color rgb="FFFF0000"/>
      <name val="Arial"/>
      <family val="2"/>
    </font>
    <font>
      <b/>
      <sz val="10"/>
      <color theme="0"/>
      <name val="Arial"/>
      <family val="2"/>
    </font>
    <font>
      <b/>
      <sz val="12"/>
      <color theme="0"/>
      <name val="Arial Narrow"/>
      <family val="2"/>
    </font>
    <font>
      <b/>
      <sz val="12"/>
      <color rgb="FFFF0000"/>
      <name val="Arial Narrow"/>
      <family val="2"/>
    </font>
    <font>
      <b/>
      <sz val="12"/>
      <color theme="1"/>
      <name val="Calibri"/>
      <family val="2"/>
      <scheme val="minor"/>
    </font>
    <font>
      <b/>
      <sz val="8"/>
      <color theme="0"/>
      <name val="Arial"/>
      <family val="2"/>
    </font>
    <font>
      <b/>
      <sz val="12"/>
      <color rgb="FF2658E6"/>
      <name val="Arial Narrow"/>
      <family val="2"/>
    </font>
    <font>
      <b/>
      <sz val="11"/>
      <color rgb="FF2658E6"/>
      <name val="Calibri"/>
      <family val="2"/>
      <scheme val="minor"/>
    </font>
    <font>
      <sz val="10"/>
      <name val="Arial Narrow"/>
      <family val="2"/>
    </font>
    <font>
      <sz val="12"/>
      <color indexed="58"/>
      <name val="Arial Narrow"/>
      <family val="2"/>
    </font>
    <font>
      <b/>
      <sz val="12"/>
      <name val="Arial Narrow"/>
      <family val="2"/>
    </font>
    <font>
      <sz val="12"/>
      <name val="Arial Narrow"/>
      <family val="2"/>
    </font>
    <font>
      <b/>
      <sz val="10"/>
      <color indexed="17"/>
      <name val="Arial Narrow"/>
      <family val="2"/>
    </font>
    <font>
      <b/>
      <sz val="14"/>
      <color rgb="FF2658E6"/>
      <name val="Arial Narrow"/>
      <family val="2"/>
    </font>
    <font>
      <sz val="10"/>
      <color rgb="FF2658E6"/>
      <name val="Arial Narrow"/>
      <family val="2"/>
    </font>
    <font>
      <vertAlign val="superscript"/>
      <sz val="12"/>
      <name val="Arial Narrow"/>
      <family val="2"/>
    </font>
  </fonts>
  <fills count="8">
    <fill>
      <patternFill patternType="none"/>
    </fill>
    <fill>
      <patternFill patternType="gray125"/>
    </fill>
    <fill>
      <patternFill patternType="solid">
        <fgColor theme="0"/>
        <bgColor theme="0"/>
      </patternFill>
    </fill>
    <fill>
      <patternFill patternType="solid">
        <fgColor indexed="48"/>
        <bgColor indexed="64"/>
      </patternFill>
    </fill>
    <fill>
      <patternFill patternType="solid">
        <fgColor indexed="44"/>
        <bgColor indexed="64"/>
      </patternFill>
    </fill>
    <fill>
      <patternFill patternType="solid">
        <fgColor theme="0"/>
        <bgColor indexed="64"/>
      </patternFill>
    </fill>
    <fill>
      <patternFill patternType="solid">
        <fgColor rgb="FF2658E6"/>
        <bgColor indexed="64"/>
      </patternFill>
    </fill>
    <fill>
      <patternFill patternType="solid">
        <fgColor indexed="65"/>
        <bgColor theme="0"/>
      </patternFill>
    </fill>
  </fills>
  <borders count="104">
    <border>
      <left/>
      <right/>
      <top/>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theme="0"/>
      </left>
      <right style="thin">
        <color theme="0"/>
      </right>
      <top/>
      <bottom style="medium">
        <color indexed="64"/>
      </bottom>
      <diagonal/>
    </border>
    <border>
      <left/>
      <right style="thin">
        <color theme="0"/>
      </right>
      <top/>
      <bottom style="medium">
        <color indexed="64"/>
      </bottom>
      <diagonal/>
    </border>
    <border>
      <left style="medium">
        <color theme="0"/>
      </left>
      <right/>
      <top style="medium">
        <color indexed="64"/>
      </top>
      <bottom style="medium">
        <color theme="0"/>
      </bottom>
      <diagonal/>
    </border>
    <border>
      <left/>
      <right/>
      <top style="medium">
        <color indexed="64"/>
      </top>
      <bottom style="medium">
        <color theme="0"/>
      </bottom>
      <diagonal/>
    </border>
    <border>
      <left/>
      <right style="medium">
        <color indexed="64"/>
      </right>
      <top style="medium">
        <color indexed="64"/>
      </top>
      <bottom style="medium">
        <color theme="0"/>
      </bottom>
      <diagonal/>
    </border>
    <border>
      <left style="medium">
        <color indexed="64"/>
      </left>
      <right style="medium">
        <color theme="0"/>
      </right>
      <top style="medium">
        <color theme="0"/>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theme="0"/>
      </bottom>
      <diagonal/>
    </border>
    <border>
      <left/>
      <right/>
      <top/>
      <bottom style="medium">
        <color theme="0"/>
      </bottom>
      <diagonal/>
    </border>
    <border>
      <left style="medium">
        <color theme="0"/>
      </left>
      <right style="thin">
        <color theme="0"/>
      </right>
      <top style="medium">
        <color theme="0"/>
      </top>
      <bottom style="medium">
        <color indexed="64"/>
      </bottom>
      <diagonal/>
    </border>
    <border>
      <left/>
      <right style="medium">
        <color indexed="64"/>
      </right>
      <top style="medium">
        <color theme="0"/>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0"/>
      </right>
      <top/>
      <bottom style="medium">
        <color indexed="64"/>
      </bottom>
      <diagonal/>
    </border>
    <border>
      <left style="medium">
        <color indexed="9"/>
      </left>
      <right/>
      <top style="medium">
        <color indexed="64"/>
      </top>
      <bottom style="medium">
        <color theme="0"/>
      </bottom>
      <diagonal/>
    </border>
    <border>
      <left/>
      <right style="thin">
        <color theme="0"/>
      </right>
      <top style="medium">
        <color theme="0"/>
      </top>
      <bottom style="medium">
        <color indexed="64"/>
      </bottom>
      <diagonal/>
    </border>
    <border>
      <left style="thin">
        <color theme="0"/>
      </left>
      <right style="medium">
        <color theme="0"/>
      </right>
      <top style="medium">
        <color theme="0"/>
      </top>
      <bottom style="medium">
        <color indexed="64"/>
      </bottom>
      <diagonal/>
    </border>
    <border>
      <left style="medium">
        <color theme="0"/>
      </left>
      <right style="medium">
        <color theme="0"/>
      </right>
      <top style="medium">
        <color theme="0"/>
      </top>
      <bottom style="medium">
        <color indexed="64"/>
      </bottom>
      <diagonal/>
    </border>
    <border>
      <left/>
      <right/>
      <top style="medium">
        <color theme="0"/>
      </top>
      <bottom/>
      <diagonal/>
    </border>
    <border>
      <left/>
      <right style="thick">
        <color indexed="64"/>
      </right>
      <top style="thick">
        <color indexed="64"/>
      </top>
      <bottom/>
      <diagonal/>
    </border>
    <border>
      <left/>
      <right style="thick">
        <color indexed="64"/>
      </right>
      <top/>
      <bottom/>
      <diagonal/>
    </border>
    <border>
      <left style="thick">
        <color indexed="64"/>
      </left>
      <right/>
      <top/>
      <bottom/>
      <diagonal/>
    </border>
    <border>
      <left/>
      <right style="thick">
        <color indexed="64"/>
      </right>
      <top/>
      <bottom style="thick">
        <color indexed="64"/>
      </bottom>
      <diagonal/>
    </border>
    <border>
      <left style="thick">
        <color indexed="64"/>
      </left>
      <right style="thick">
        <color indexed="64"/>
      </right>
      <top/>
      <bottom style="thick">
        <color indexed="64"/>
      </bottom>
      <diagonal/>
    </border>
    <border>
      <left style="thick">
        <color indexed="64"/>
      </left>
      <right style="thick">
        <color indexed="64"/>
      </right>
      <top style="medium">
        <color indexed="64"/>
      </top>
      <bottom/>
      <diagonal/>
    </border>
    <border>
      <left style="thick">
        <color indexed="64"/>
      </left>
      <right style="thick">
        <color indexed="64"/>
      </right>
      <top/>
      <bottom/>
      <diagonal/>
    </border>
    <border>
      <left style="thick">
        <color indexed="64"/>
      </left>
      <right style="thick">
        <color indexed="64"/>
      </right>
      <top style="thick">
        <color indexed="64"/>
      </top>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medium">
        <color indexed="9"/>
      </left>
      <right/>
      <top style="thick">
        <color indexed="64"/>
      </top>
      <bottom style="thick">
        <color theme="0"/>
      </bottom>
      <diagonal/>
    </border>
    <border>
      <left/>
      <right/>
      <top style="thick">
        <color indexed="64"/>
      </top>
      <bottom style="thick">
        <color theme="0"/>
      </bottom>
      <diagonal/>
    </border>
    <border>
      <left/>
      <right style="thick">
        <color indexed="64"/>
      </right>
      <top style="thick">
        <color indexed="64"/>
      </top>
      <bottom style="thick">
        <color theme="0"/>
      </bottom>
      <diagonal/>
    </border>
    <border>
      <left/>
      <right style="thick">
        <color theme="0"/>
      </right>
      <top style="thick">
        <color theme="0"/>
      </top>
      <bottom style="thick">
        <color indexed="64"/>
      </bottom>
      <diagonal/>
    </border>
    <border>
      <left style="thick">
        <color theme="0"/>
      </left>
      <right style="thick">
        <color theme="0"/>
      </right>
      <top style="thick">
        <color theme="0"/>
      </top>
      <bottom style="thick">
        <color indexed="64"/>
      </bottom>
      <diagonal/>
    </border>
    <border>
      <left style="medium">
        <color theme="0"/>
      </left>
      <right style="thin">
        <color theme="0"/>
      </right>
      <top style="thick">
        <color theme="0"/>
      </top>
      <bottom style="thick">
        <color indexed="64"/>
      </bottom>
      <diagonal/>
    </border>
    <border>
      <left style="thick">
        <color theme="0"/>
      </left>
      <right style="thin">
        <color theme="0"/>
      </right>
      <top style="thick">
        <color theme="0"/>
      </top>
      <bottom style="thick">
        <color indexed="64"/>
      </bottom>
      <diagonal/>
    </border>
    <border>
      <left style="medium">
        <color indexed="64"/>
      </left>
      <right style="medium">
        <color indexed="9"/>
      </right>
      <top style="medium">
        <color indexed="64"/>
      </top>
      <bottom style="medium">
        <color theme="0"/>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theme="0"/>
      </right>
      <top style="medium">
        <color theme="0"/>
      </top>
      <bottom style="medium">
        <color indexed="64"/>
      </bottom>
      <diagonal/>
    </border>
    <border>
      <left style="medium">
        <color theme="0"/>
      </left>
      <right style="thin">
        <color theme="0"/>
      </right>
      <top style="medium">
        <color theme="0"/>
      </top>
      <bottom style="thin">
        <color theme="0"/>
      </bottom>
      <diagonal/>
    </border>
    <border>
      <left style="medium">
        <color indexed="9"/>
      </left>
      <right/>
      <top style="medium">
        <color indexed="64"/>
      </top>
      <bottom/>
      <diagonal/>
    </border>
    <border>
      <left/>
      <right/>
      <top/>
      <bottom style="thin">
        <color theme="0"/>
      </bottom>
      <diagonal/>
    </border>
    <border>
      <left style="medium">
        <color theme="0"/>
      </left>
      <right style="medium">
        <color indexed="64"/>
      </right>
      <top style="medium">
        <color theme="0"/>
      </top>
      <bottom style="medium">
        <color indexed="64"/>
      </bottom>
      <diagonal/>
    </border>
    <border>
      <left style="medium">
        <color theme="0"/>
      </left>
      <right/>
      <top/>
      <bottom/>
      <diagonal/>
    </border>
    <border>
      <left/>
      <right style="thin">
        <color theme="0"/>
      </right>
      <top/>
      <bottom/>
      <diagonal/>
    </border>
    <border>
      <left style="thin">
        <color theme="0"/>
      </left>
      <right style="medium">
        <color theme="0"/>
      </right>
      <top style="medium">
        <color theme="0"/>
      </top>
      <bottom/>
      <diagonal/>
    </border>
    <border>
      <left style="medium">
        <color theme="0"/>
      </left>
      <right style="medium">
        <color theme="0"/>
      </right>
      <top style="medium">
        <color theme="0"/>
      </top>
      <bottom/>
      <diagonal/>
    </border>
    <border>
      <left style="medium">
        <color indexed="64"/>
      </left>
      <right style="medium">
        <color indexed="9"/>
      </right>
      <top style="medium">
        <color indexed="64"/>
      </top>
      <bottom/>
      <diagonal/>
    </border>
    <border>
      <left style="medium">
        <color indexed="64"/>
      </left>
      <right style="medium">
        <color indexed="9"/>
      </right>
      <top/>
      <bottom style="medium">
        <color indexed="64"/>
      </bottom>
      <diagonal/>
    </border>
    <border>
      <left style="medium">
        <color indexed="9"/>
      </left>
      <right style="thin">
        <color theme="0"/>
      </right>
      <top style="medium">
        <color theme="0"/>
      </top>
      <bottom style="medium">
        <color indexed="64"/>
      </bottom>
      <diagonal/>
    </border>
    <border>
      <left style="medium">
        <color theme="0"/>
      </left>
      <right/>
      <top style="medium">
        <color theme="0"/>
      </top>
      <bottom style="medium">
        <color indexed="64"/>
      </bottom>
      <diagonal/>
    </border>
    <border>
      <left/>
      <right/>
      <top style="medium">
        <color theme="0"/>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theme="0"/>
      </bottom>
      <diagonal/>
    </border>
    <border>
      <left style="medium">
        <color indexed="64"/>
      </left>
      <right/>
      <top style="medium">
        <color theme="0"/>
      </top>
      <bottom style="medium">
        <color indexed="64"/>
      </bottom>
      <diagonal/>
    </border>
    <border>
      <left/>
      <right style="medium">
        <color theme="0"/>
      </right>
      <top style="medium">
        <color indexed="64"/>
      </top>
      <bottom style="medium">
        <color theme="0"/>
      </bottom>
      <diagonal/>
    </border>
    <border>
      <left style="medium">
        <color theme="0"/>
      </left>
      <right style="thin">
        <color theme="0"/>
      </right>
      <top style="medium">
        <color theme="0"/>
      </top>
      <bottom/>
      <diagonal/>
    </border>
    <border>
      <left/>
      <right style="medium">
        <color theme="0"/>
      </right>
      <top style="medium">
        <color theme="0"/>
      </top>
      <bottom/>
      <diagonal/>
    </border>
    <border>
      <left style="medium">
        <color indexed="64"/>
      </left>
      <right style="thin">
        <color theme="0"/>
      </right>
      <top style="medium">
        <color theme="0"/>
      </top>
      <bottom style="medium">
        <color indexed="64"/>
      </bottom>
      <diagonal/>
    </border>
    <border>
      <left style="medium">
        <color indexed="64"/>
      </left>
      <right style="medium">
        <color indexed="64"/>
      </right>
      <top style="medium">
        <color indexed="64"/>
      </top>
      <bottom style="thin">
        <color indexed="64"/>
      </bottom>
      <diagonal/>
    </border>
    <border>
      <left/>
      <right/>
      <top style="double">
        <color indexed="64"/>
      </top>
      <bottom/>
      <diagonal/>
    </border>
    <border>
      <left/>
      <right style="medium">
        <color indexed="64"/>
      </right>
      <top style="double">
        <color indexed="64"/>
      </top>
      <bottom/>
      <diagonal/>
    </border>
    <border>
      <left style="medium">
        <color indexed="64"/>
      </left>
      <right style="medium">
        <color indexed="64"/>
      </right>
      <top style="double">
        <color indexed="64"/>
      </top>
      <bottom/>
      <diagonal/>
    </border>
    <border>
      <left/>
      <right style="medium">
        <color indexed="64"/>
      </right>
      <top/>
      <bottom style="double">
        <color indexed="64"/>
      </bottom>
      <diagonal/>
    </border>
    <border>
      <left style="medium">
        <color indexed="64"/>
      </left>
      <right style="medium">
        <color theme="0"/>
      </right>
      <top style="medium">
        <color indexed="64"/>
      </top>
      <bottom/>
      <diagonal/>
    </border>
    <border>
      <left/>
      <right style="medium">
        <color theme="0"/>
      </right>
      <top/>
      <bottom/>
      <diagonal/>
    </border>
    <border>
      <left/>
      <right style="thin">
        <color indexed="64"/>
      </right>
      <top style="medium">
        <color theme="0"/>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medium">
        <color theme="0"/>
      </top>
      <bottom/>
      <diagonal/>
    </border>
    <border>
      <left style="medium">
        <color indexed="64"/>
      </left>
      <right/>
      <top/>
      <bottom style="medium">
        <color theme="0"/>
      </bottom>
      <diagonal/>
    </border>
    <border>
      <left/>
      <right style="medium">
        <color theme="0"/>
      </right>
      <top/>
      <bottom style="medium">
        <color theme="0"/>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theme="0"/>
      </left>
      <right style="medium">
        <color theme="0"/>
      </right>
      <top/>
      <bottom/>
      <diagonal/>
    </border>
    <border>
      <left style="medium">
        <color indexed="64"/>
      </left>
      <right/>
      <top/>
      <bottom style="thin">
        <color indexed="64"/>
      </bottom>
      <diagonal/>
    </border>
    <border>
      <left/>
      <right/>
      <top/>
      <bottom style="thin">
        <color indexed="64"/>
      </bottom>
      <diagonal/>
    </border>
    <border>
      <left style="thick">
        <color indexed="64"/>
      </left>
      <right style="thick">
        <color indexed="64"/>
      </right>
      <top/>
      <bottom style="medium">
        <color indexed="64"/>
      </bottom>
      <diagonal/>
    </border>
    <border>
      <left style="thick">
        <color indexed="64"/>
      </left>
      <right style="thin">
        <color indexed="64"/>
      </right>
      <top/>
      <bottom style="medium">
        <color indexed="64"/>
      </bottom>
      <diagonal/>
    </border>
    <border>
      <left/>
      <right style="thick">
        <color indexed="64"/>
      </right>
      <top/>
      <bottom style="medium">
        <color indexed="64"/>
      </bottom>
      <diagonal/>
    </border>
  </borders>
  <cellStyleXfs count="1">
    <xf numFmtId="0" fontId="0" fillId="0" borderId="0"/>
  </cellStyleXfs>
  <cellXfs count="318">
    <xf numFmtId="0" fontId="0" fillId="0" borderId="0" xfId="0"/>
    <xf numFmtId="0" fontId="3" fillId="2" borderId="0" xfId="0" applyFont="1" applyFill="1" applyBorder="1"/>
    <xf numFmtId="0" fontId="0" fillId="2" borderId="0" xfId="0" applyFill="1"/>
    <xf numFmtId="0" fontId="1" fillId="0" borderId="0" xfId="0" applyFont="1" applyAlignment="1">
      <alignment horizontal="left" vertical="top" wrapText="1"/>
    </xf>
    <xf numFmtId="0" fontId="4" fillId="2" borderId="0" xfId="0" applyFont="1" applyFill="1"/>
    <xf numFmtId="10" fontId="0" fillId="2" borderId="0" xfId="0" applyNumberFormat="1" applyFill="1"/>
    <xf numFmtId="0" fontId="2" fillId="2" borderId="0" xfId="0" applyFont="1" applyFill="1"/>
    <xf numFmtId="10" fontId="2" fillId="2" borderId="0" xfId="0" applyNumberFormat="1" applyFont="1" applyFill="1"/>
    <xf numFmtId="0" fontId="2" fillId="5" borderId="0" xfId="0" applyFont="1" applyFill="1"/>
    <xf numFmtId="10" fontId="2" fillId="5" borderId="0" xfId="0" applyNumberFormat="1" applyFont="1" applyFill="1"/>
    <xf numFmtId="0" fontId="0" fillId="2" borderId="0" xfId="0" applyFill="1" applyAlignment="1"/>
    <xf numFmtId="0" fontId="0" fillId="2" borderId="0" xfId="0" applyFill="1" applyAlignment="1">
      <alignment horizontal="right"/>
    </xf>
    <xf numFmtId="0" fontId="2" fillId="2" borderId="0" xfId="0" applyFont="1" applyFill="1" applyAlignment="1">
      <alignment horizontal="right"/>
    </xf>
    <xf numFmtId="0" fontId="9" fillId="2" borderId="0" xfId="0" applyFont="1" applyFill="1" applyAlignment="1">
      <alignment horizontal="left" vertical="top" wrapText="1"/>
    </xf>
    <xf numFmtId="0" fontId="2" fillId="2" borderId="0" xfId="0" applyFont="1" applyFill="1" applyAlignment="1"/>
    <xf numFmtId="0" fontId="1" fillId="2" borderId="0" xfId="0" applyFont="1" applyFill="1"/>
    <xf numFmtId="0" fontId="0" fillId="2" borderId="2" xfId="0" applyFill="1" applyBorder="1"/>
    <xf numFmtId="0" fontId="0" fillId="2" borderId="3" xfId="0" applyFill="1" applyBorder="1"/>
    <xf numFmtId="10" fontId="12" fillId="2" borderId="4" xfId="0" applyNumberFormat="1" applyFont="1" applyFill="1" applyBorder="1" applyAlignment="1">
      <alignment horizontal="center"/>
    </xf>
    <xf numFmtId="10" fontId="12" fillId="2" borderId="5" xfId="0" applyNumberFormat="1" applyFont="1" applyFill="1" applyBorder="1" applyAlignment="1">
      <alignment horizontal="center"/>
    </xf>
    <xf numFmtId="0" fontId="0" fillId="2" borderId="6" xfId="0" applyFill="1" applyBorder="1"/>
    <xf numFmtId="0" fontId="7" fillId="4" borderId="8" xfId="0" applyFont="1" applyFill="1" applyBorder="1" applyAlignment="1">
      <alignment horizontal="left" indent="1"/>
    </xf>
    <xf numFmtId="0" fontId="6" fillId="4" borderId="8" xfId="0" applyFont="1" applyFill="1" applyBorder="1" applyAlignment="1">
      <alignment vertical="center" wrapText="1"/>
    </xf>
    <xf numFmtId="0" fontId="0" fillId="2" borderId="8" xfId="0" applyFill="1" applyBorder="1"/>
    <xf numFmtId="0" fontId="0" fillId="2" borderId="4" xfId="0" applyFill="1" applyBorder="1"/>
    <xf numFmtId="0" fontId="14" fillId="6" borderId="10" xfId="0" applyFont="1" applyFill="1" applyBorder="1" applyAlignment="1">
      <alignment horizontal="center" vertical="center" wrapText="1"/>
    </xf>
    <xf numFmtId="0" fontId="0" fillId="2" borderId="0" xfId="0" applyFill="1" applyBorder="1"/>
    <xf numFmtId="0" fontId="9" fillId="6" borderId="15" xfId="0" applyFont="1" applyFill="1" applyBorder="1" applyAlignment="1">
      <alignment horizontal="left" vertical="top" wrapText="1"/>
    </xf>
    <xf numFmtId="0" fontId="6" fillId="4" borderId="3" xfId="0" applyFont="1" applyFill="1" applyBorder="1" applyAlignment="1">
      <alignment vertical="center" wrapText="1"/>
    </xf>
    <xf numFmtId="0" fontId="7" fillId="4" borderId="4" xfId="0" applyFont="1" applyFill="1" applyBorder="1" applyAlignment="1">
      <alignment horizontal="left" indent="1"/>
    </xf>
    <xf numFmtId="0" fontId="6" fillId="4" borderId="4" xfId="0" applyFont="1" applyFill="1" applyBorder="1" applyAlignment="1">
      <alignment vertical="center" wrapText="1"/>
    </xf>
    <xf numFmtId="0" fontId="7" fillId="4" borderId="5" xfId="0" applyFont="1" applyFill="1" applyBorder="1" applyAlignment="1">
      <alignment horizontal="left" indent="1"/>
    </xf>
    <xf numFmtId="0" fontId="0" fillId="2" borderId="16" xfId="0" applyFill="1" applyBorder="1"/>
    <xf numFmtId="0" fontId="0" fillId="2" borderId="1" xfId="0" applyFill="1" applyBorder="1"/>
    <xf numFmtId="0" fontId="0" fillId="2" borderId="17" xfId="0" applyFill="1" applyBorder="1"/>
    <xf numFmtId="0" fontId="0" fillId="2" borderId="18" xfId="0" applyFill="1" applyBorder="1"/>
    <xf numFmtId="0" fontId="0" fillId="2" borderId="19" xfId="0" applyFill="1" applyBorder="1"/>
    <xf numFmtId="10" fontId="12" fillId="2" borderId="9" xfId="0" applyNumberFormat="1" applyFont="1" applyFill="1" applyBorder="1" applyAlignment="1">
      <alignment horizontal="center"/>
    </xf>
    <xf numFmtId="0" fontId="5" fillId="6" borderId="23" xfId="0" applyFont="1" applyFill="1" applyBorder="1" applyAlignment="1">
      <alignment horizontal="center" vertical="center" wrapText="1"/>
    </xf>
    <xf numFmtId="0" fontId="13" fillId="6" borderId="24" xfId="0" applyFont="1" applyFill="1" applyBorder="1" applyAlignment="1">
      <alignment horizontal="center" vertical="center" wrapText="1"/>
    </xf>
    <xf numFmtId="0" fontId="0" fillId="2" borderId="25" xfId="0" applyFill="1" applyBorder="1"/>
    <xf numFmtId="0" fontId="0" fillId="2" borderId="26" xfId="0" applyFill="1" applyBorder="1"/>
    <xf numFmtId="0" fontId="0" fillId="2" borderId="27" xfId="0" applyFill="1" applyBorder="1"/>
    <xf numFmtId="0" fontId="10" fillId="2" borderId="4" xfId="0" applyFont="1" applyFill="1" applyBorder="1"/>
    <xf numFmtId="0" fontId="10" fillId="2" borderId="5" xfId="0" applyFont="1" applyFill="1" applyBorder="1"/>
    <xf numFmtId="0" fontId="1" fillId="2" borderId="0" xfId="0" applyFont="1" applyFill="1" applyBorder="1"/>
    <xf numFmtId="0" fontId="1" fillId="2" borderId="6" xfId="0" applyFont="1" applyFill="1" applyBorder="1"/>
    <xf numFmtId="0" fontId="0" fillId="2" borderId="20" xfId="0" applyFill="1" applyBorder="1"/>
    <xf numFmtId="0" fontId="1" fillId="2" borderId="4" xfId="0" applyFont="1" applyFill="1" applyBorder="1"/>
    <xf numFmtId="0" fontId="1" fillId="2" borderId="5" xfId="0" applyFont="1" applyFill="1" applyBorder="1"/>
    <xf numFmtId="0" fontId="1" fillId="2" borderId="8" xfId="0" applyFont="1" applyFill="1" applyBorder="1"/>
    <xf numFmtId="0" fontId="1" fillId="2" borderId="9" xfId="0" applyFont="1" applyFill="1" applyBorder="1"/>
    <xf numFmtId="10" fontId="12" fillId="2" borderId="8" xfId="0" applyNumberFormat="1" applyFont="1" applyFill="1" applyBorder="1" applyAlignment="1">
      <alignment horizontal="center"/>
    </xf>
    <xf numFmtId="0" fontId="13" fillId="6" borderId="9" xfId="0" applyFont="1" applyFill="1" applyBorder="1" applyAlignment="1">
      <alignment horizontal="center" vertical="center" wrapText="1"/>
    </xf>
    <xf numFmtId="0" fontId="0" fillId="2" borderId="7" xfId="0" applyFill="1" applyBorder="1"/>
    <xf numFmtId="0" fontId="5" fillId="6" borderId="30" xfId="0" applyFont="1" applyFill="1" applyBorder="1" applyAlignment="1">
      <alignment horizontal="center" vertical="center" wrapText="1"/>
    </xf>
    <xf numFmtId="0" fontId="5" fillId="6" borderId="31"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0" fillId="2" borderId="33" xfId="0" applyFill="1" applyBorder="1"/>
    <xf numFmtId="0" fontId="5" fillId="6" borderId="11" xfId="0" applyFont="1" applyFill="1" applyBorder="1" applyAlignment="1">
      <alignment horizontal="center" vertical="center" wrapText="1"/>
    </xf>
    <xf numFmtId="0" fontId="0" fillId="2" borderId="22" xfId="0" applyFill="1" applyBorder="1"/>
    <xf numFmtId="0" fontId="0" fillId="2" borderId="34" xfId="0" applyFill="1" applyBorder="1"/>
    <xf numFmtId="0" fontId="0" fillId="2" borderId="35" xfId="0" applyFill="1" applyBorder="1"/>
    <xf numFmtId="10" fontId="12" fillId="2" borderId="35" xfId="0" applyNumberFormat="1" applyFont="1" applyFill="1" applyBorder="1" applyAlignment="1">
      <alignment horizontal="center"/>
    </xf>
    <xf numFmtId="0" fontId="13" fillId="6" borderId="37" xfId="0" applyFont="1" applyFill="1" applyBorder="1" applyAlignment="1">
      <alignment horizontal="center" vertical="center" wrapText="1"/>
    </xf>
    <xf numFmtId="0" fontId="6" fillId="4" borderId="39" xfId="0" applyFont="1" applyFill="1" applyBorder="1" applyAlignment="1">
      <alignment vertical="center" wrapText="1"/>
    </xf>
    <xf numFmtId="0" fontId="7" fillId="4" borderId="40" xfId="0" applyFont="1" applyFill="1" applyBorder="1" applyAlignment="1">
      <alignment horizontal="left" indent="1"/>
    </xf>
    <xf numFmtId="0" fontId="6" fillId="4" borderId="40" xfId="0" applyFont="1" applyFill="1" applyBorder="1" applyAlignment="1">
      <alignment vertical="center" wrapText="1"/>
    </xf>
    <xf numFmtId="0" fontId="7" fillId="4" borderId="38" xfId="0" applyFont="1" applyFill="1" applyBorder="1" applyAlignment="1">
      <alignment horizontal="left" indent="1"/>
    </xf>
    <xf numFmtId="0" fontId="0" fillId="2" borderId="41" xfId="0" applyFill="1" applyBorder="1"/>
    <xf numFmtId="0" fontId="1" fillId="2" borderId="40" xfId="0" applyFont="1" applyFill="1" applyBorder="1"/>
    <xf numFmtId="0" fontId="0" fillId="2" borderId="42" xfId="0" applyFill="1" applyBorder="1"/>
    <xf numFmtId="0" fontId="0" fillId="2" borderId="43" xfId="0" applyFill="1" applyBorder="1"/>
    <xf numFmtId="0" fontId="5" fillId="6" borderId="47" xfId="0" applyFont="1" applyFill="1" applyBorder="1" applyAlignment="1">
      <alignment horizontal="center" vertical="center" wrapText="1"/>
    </xf>
    <xf numFmtId="0" fontId="11" fillId="6" borderId="48" xfId="0" applyFont="1" applyFill="1" applyBorder="1" applyAlignment="1">
      <alignment horizontal="center" vertical="center" wrapText="1"/>
    </xf>
    <xf numFmtId="0" fontId="5" fillId="6" borderId="49" xfId="0" applyFont="1" applyFill="1" applyBorder="1" applyAlignment="1">
      <alignment horizontal="center" vertical="center" wrapText="1"/>
    </xf>
    <xf numFmtId="0" fontId="5" fillId="6" borderId="50" xfId="0" applyFont="1" applyFill="1" applyBorder="1" applyAlignment="1">
      <alignment horizontal="center" vertical="center" wrapText="1"/>
    </xf>
    <xf numFmtId="0" fontId="0" fillId="2" borderId="36" xfId="0" applyFill="1" applyBorder="1"/>
    <xf numFmtId="0" fontId="0" fillId="2" borderId="53" xfId="0" applyFill="1" applyBorder="1"/>
    <xf numFmtId="0" fontId="0" fillId="2" borderId="8" xfId="0" applyFill="1" applyBorder="1" applyAlignment="1">
      <alignment horizontal="right"/>
    </xf>
    <xf numFmtId="0" fontId="0" fillId="2" borderId="8" xfId="0" applyFill="1" applyBorder="1" applyAlignment="1"/>
    <xf numFmtId="0" fontId="0" fillId="2" borderId="26" xfId="0" applyFill="1" applyBorder="1" applyAlignment="1">
      <alignment horizontal="right"/>
    </xf>
    <xf numFmtId="0" fontId="0" fillId="2" borderId="18" xfId="0" applyFill="1" applyBorder="1" applyAlignment="1">
      <alignment horizontal="right"/>
    </xf>
    <xf numFmtId="0" fontId="5" fillId="6" borderId="55" xfId="0" applyFont="1" applyFill="1" applyBorder="1" applyAlignment="1">
      <alignment horizontal="center" vertical="center" wrapText="1"/>
    </xf>
    <xf numFmtId="0" fontId="11" fillId="6" borderId="55" xfId="0" applyFont="1" applyFill="1" applyBorder="1" applyAlignment="1">
      <alignment horizontal="center" vertical="center" wrapText="1"/>
    </xf>
    <xf numFmtId="0" fontId="5" fillId="6" borderId="56" xfId="0" applyFont="1" applyFill="1" applyBorder="1" applyAlignment="1">
      <alignment horizontal="center" vertical="center" wrapText="1"/>
    </xf>
    <xf numFmtId="0" fontId="0" fillId="2" borderId="9" xfId="0" applyFill="1" applyBorder="1" applyAlignment="1">
      <alignment horizontal="right"/>
    </xf>
    <xf numFmtId="0" fontId="0" fillId="2" borderId="27" xfId="0" applyFill="1" applyBorder="1" applyAlignment="1">
      <alignment horizontal="right"/>
    </xf>
    <xf numFmtId="0" fontId="0" fillId="2" borderId="58" xfId="0" applyFill="1" applyBorder="1"/>
    <xf numFmtId="0" fontId="13" fillId="6" borderId="59" xfId="0" applyFont="1" applyFill="1" applyBorder="1" applyAlignment="1">
      <alignment horizontal="center" vertical="center" wrapText="1"/>
    </xf>
    <xf numFmtId="0" fontId="5" fillId="6" borderId="61" xfId="0" applyFont="1" applyFill="1" applyBorder="1" applyAlignment="1">
      <alignment horizontal="center" vertical="center" wrapText="1"/>
    </xf>
    <xf numFmtId="0" fontId="13" fillId="6" borderId="8" xfId="0" applyFont="1" applyFill="1" applyBorder="1" applyAlignment="1">
      <alignment horizontal="center" vertical="center" wrapText="1"/>
    </xf>
    <xf numFmtId="0" fontId="5" fillId="6" borderId="62" xfId="0" applyFont="1" applyFill="1" applyBorder="1" applyAlignment="1">
      <alignment horizontal="center" vertical="center" wrapText="1"/>
    </xf>
    <xf numFmtId="0" fontId="11" fillId="6" borderId="63" xfId="0" applyFont="1" applyFill="1" applyBorder="1" applyAlignment="1">
      <alignment horizontal="center" vertical="center" wrapText="1"/>
    </xf>
    <xf numFmtId="10" fontId="12" fillId="2" borderId="8" xfId="0" applyNumberFormat="1" applyFont="1" applyFill="1" applyBorder="1"/>
    <xf numFmtId="10" fontId="12" fillId="2" borderId="9" xfId="0" applyNumberFormat="1" applyFont="1" applyFill="1" applyBorder="1"/>
    <xf numFmtId="0" fontId="13" fillId="3" borderId="9" xfId="0" applyFont="1" applyFill="1" applyBorder="1" applyAlignment="1">
      <alignment horizontal="center" vertical="center" wrapText="1"/>
    </xf>
    <xf numFmtId="0" fontId="6" fillId="4" borderId="3" xfId="0" applyFont="1" applyFill="1" applyBorder="1" applyAlignment="1">
      <alignment horizontal="left" vertical="center"/>
    </xf>
    <xf numFmtId="0" fontId="6" fillId="4" borderId="4" xfId="0" applyFont="1" applyFill="1" applyBorder="1" applyAlignment="1">
      <alignment horizontal="left" vertical="center"/>
    </xf>
    <xf numFmtId="0" fontId="0" fillId="2" borderId="9" xfId="0" applyFill="1" applyBorder="1"/>
    <xf numFmtId="0" fontId="5" fillId="3" borderId="65" xfId="0" applyFont="1" applyFill="1" applyBorder="1" applyAlignment="1">
      <alignment horizontal="center" vertical="center"/>
    </xf>
    <xf numFmtId="0" fontId="5" fillId="3" borderId="51" xfId="0" applyFont="1" applyFill="1" applyBorder="1" applyAlignment="1">
      <alignment horizontal="left" vertical="center"/>
    </xf>
    <xf numFmtId="0" fontId="5" fillId="3" borderId="55" xfId="0" applyFont="1" applyFill="1" applyBorder="1" applyAlignment="1">
      <alignment horizontal="center" vertical="center" wrapText="1"/>
    </xf>
    <xf numFmtId="0" fontId="11" fillId="3" borderId="32" xfId="0" applyFont="1" applyFill="1" applyBorder="1" applyAlignment="1">
      <alignment horizontal="center" vertical="center" wrapText="1"/>
    </xf>
    <xf numFmtId="0" fontId="5" fillId="3" borderId="66"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4" fillId="2" borderId="0" xfId="0" applyFont="1" applyFill="1" applyBorder="1"/>
    <xf numFmtId="0" fontId="4" fillId="2" borderId="58" xfId="0" applyFont="1" applyFill="1" applyBorder="1"/>
    <xf numFmtId="0" fontId="6" fillId="4" borderId="8" xfId="0" applyFont="1" applyFill="1" applyBorder="1" applyAlignment="1">
      <alignment horizontal="left" vertical="center"/>
    </xf>
    <xf numFmtId="0" fontId="5" fillId="3" borderId="67" xfId="0" applyFont="1" applyFill="1" applyBorder="1" applyAlignment="1">
      <alignment horizontal="center" vertical="center" wrapText="1"/>
    </xf>
    <xf numFmtId="0" fontId="5" fillId="3" borderId="68"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0" fillId="2" borderId="53" xfId="0" applyFill="1" applyBorder="1" applyAlignment="1"/>
    <xf numFmtId="0" fontId="6" fillId="4" borderId="5" xfId="0" applyFont="1" applyFill="1" applyBorder="1" applyAlignment="1">
      <alignment horizontal="left" vertical="center"/>
    </xf>
    <xf numFmtId="0" fontId="1" fillId="2" borderId="6" xfId="0" applyFont="1" applyFill="1" applyBorder="1" applyAlignment="1">
      <alignment horizontal="right"/>
    </xf>
    <xf numFmtId="0" fontId="1" fillId="2" borderId="9" xfId="0" applyFont="1" applyFill="1" applyBorder="1" applyAlignment="1">
      <alignment horizontal="right"/>
    </xf>
    <xf numFmtId="0" fontId="1" fillId="6" borderId="69" xfId="0" applyFont="1" applyFill="1" applyBorder="1" applyAlignment="1">
      <alignment vertical="top" wrapText="1"/>
    </xf>
    <xf numFmtId="0" fontId="7" fillId="4" borderId="70" xfId="0" applyFont="1" applyFill="1" applyBorder="1" applyAlignment="1">
      <alignment horizontal="left" indent="1"/>
    </xf>
    <xf numFmtId="0" fontId="6" fillId="4" borderId="70" xfId="0" applyFont="1" applyFill="1" applyBorder="1" applyAlignment="1">
      <alignment vertical="center" wrapText="1"/>
    </xf>
    <xf numFmtId="0" fontId="0" fillId="2" borderId="0" xfId="0" applyFill="1" applyBorder="1" applyAlignment="1">
      <alignment horizontal="right"/>
    </xf>
    <xf numFmtId="0" fontId="1" fillId="2" borderId="8" xfId="0" applyFont="1" applyFill="1" applyBorder="1" applyAlignment="1">
      <alignment horizontal="left" vertical="top" wrapText="1"/>
    </xf>
    <xf numFmtId="0" fontId="1" fillId="2" borderId="26" xfId="0" applyFont="1" applyFill="1" applyBorder="1" applyAlignment="1">
      <alignment horizontal="left" vertical="top" wrapText="1"/>
    </xf>
    <xf numFmtId="0" fontId="16" fillId="2" borderId="0" xfId="0" applyFont="1" applyFill="1"/>
    <xf numFmtId="0" fontId="6" fillId="4" borderId="70" xfId="0" applyFont="1" applyFill="1" applyBorder="1" applyAlignment="1">
      <alignment horizontal="left" vertical="center"/>
    </xf>
    <xf numFmtId="3" fontId="0" fillId="2" borderId="52" xfId="0" applyNumberFormat="1" applyFill="1" applyBorder="1"/>
    <xf numFmtId="3" fontId="0" fillId="2" borderId="70" xfId="0" applyNumberFormat="1" applyFill="1" applyBorder="1"/>
    <xf numFmtId="3" fontId="0" fillId="2" borderId="0" xfId="0" applyNumberFormat="1" applyFill="1" applyBorder="1"/>
    <xf numFmtId="3" fontId="0" fillId="2" borderId="70" xfId="0" applyNumberFormat="1" applyFill="1" applyBorder="1" applyAlignment="1">
      <alignment horizontal="right"/>
    </xf>
    <xf numFmtId="3" fontId="0" fillId="2" borderId="0" xfId="0" applyNumberFormat="1" applyFill="1" applyBorder="1" applyAlignment="1">
      <alignment horizontal="right"/>
    </xf>
    <xf numFmtId="3" fontId="1" fillId="2" borderId="6" xfId="0" applyNumberFormat="1" applyFont="1" applyFill="1" applyBorder="1"/>
    <xf numFmtId="3" fontId="1" fillId="2" borderId="52" xfId="0" applyNumberFormat="1" applyFont="1" applyFill="1" applyBorder="1"/>
    <xf numFmtId="3" fontId="1" fillId="2" borderId="53" xfId="0" applyNumberFormat="1" applyFont="1" applyFill="1" applyBorder="1"/>
    <xf numFmtId="3" fontId="1" fillId="2" borderId="8" xfId="0" applyNumberFormat="1" applyFont="1" applyFill="1" applyBorder="1"/>
    <xf numFmtId="3" fontId="1" fillId="2" borderId="9" xfId="0" applyNumberFormat="1" applyFont="1" applyFill="1" applyBorder="1"/>
    <xf numFmtId="0" fontId="5" fillId="3" borderId="72" xfId="0" applyFont="1" applyFill="1" applyBorder="1" applyAlignment="1">
      <alignment horizontal="center" vertical="center" wrapText="1"/>
    </xf>
    <xf numFmtId="3" fontId="0" fillId="2" borderId="69" xfId="0" applyNumberFormat="1" applyFill="1" applyBorder="1"/>
    <xf numFmtId="3" fontId="1" fillId="2" borderId="54" xfId="0" applyNumberFormat="1" applyFont="1" applyFill="1" applyBorder="1"/>
    <xf numFmtId="0" fontId="0" fillId="2" borderId="54" xfId="0" applyFill="1" applyBorder="1" applyAlignment="1">
      <alignment horizontal="right"/>
    </xf>
    <xf numFmtId="0" fontId="0" fillId="2" borderId="6" xfId="0" applyFill="1" applyBorder="1" applyAlignment="1">
      <alignment horizontal="right"/>
    </xf>
    <xf numFmtId="0" fontId="1" fillId="2" borderId="8" xfId="0" applyFont="1" applyFill="1" applyBorder="1" applyAlignment="1">
      <alignment horizontal="right"/>
    </xf>
    <xf numFmtId="0" fontId="9" fillId="6" borderId="70" xfId="0" applyFont="1" applyFill="1" applyBorder="1" applyAlignment="1">
      <alignment horizontal="left" vertical="center" wrapText="1"/>
    </xf>
    <xf numFmtId="0" fontId="5" fillId="6" borderId="74" xfId="0" applyFont="1" applyFill="1" applyBorder="1" applyAlignment="1">
      <alignment horizontal="center" vertical="center" wrapText="1"/>
    </xf>
    <xf numFmtId="0" fontId="5" fillId="6" borderId="75" xfId="0" applyFont="1" applyFill="1" applyBorder="1" applyAlignment="1">
      <alignment horizontal="center" vertical="center" wrapText="1"/>
    </xf>
    <xf numFmtId="0" fontId="5" fillId="6" borderId="32" xfId="0" applyFont="1" applyFill="1" applyBorder="1" applyAlignment="1">
      <alignment horizontal="center" vertical="center" wrapText="1"/>
    </xf>
    <xf numFmtId="0" fontId="5" fillId="6" borderId="76" xfId="0" applyFont="1" applyFill="1" applyBorder="1" applyAlignment="1">
      <alignment horizontal="center" vertical="center" wrapText="1"/>
    </xf>
    <xf numFmtId="0" fontId="9" fillId="6" borderId="77" xfId="0" applyFont="1" applyFill="1" applyBorder="1" applyAlignment="1">
      <alignment horizontal="left" vertical="center" wrapText="1"/>
    </xf>
    <xf numFmtId="0" fontId="17" fillId="2" borderId="0" xfId="0" applyFont="1" applyFill="1"/>
    <xf numFmtId="0" fontId="3" fillId="2" borderId="0" xfId="0" applyFont="1" applyFill="1"/>
    <xf numFmtId="3" fontId="1" fillId="2" borderId="0" xfId="0" applyNumberFormat="1" applyFont="1" applyFill="1" applyBorder="1"/>
    <xf numFmtId="0" fontId="2" fillId="0" borderId="0" xfId="0" applyFont="1" applyFill="1"/>
    <xf numFmtId="10" fontId="0" fillId="2" borderId="70" xfId="0" applyNumberFormat="1" applyFill="1" applyBorder="1"/>
    <xf numFmtId="10" fontId="0" fillId="2" borderId="0" xfId="0" applyNumberFormat="1" applyFill="1" applyBorder="1"/>
    <xf numFmtId="10" fontId="0" fillId="2" borderId="22" xfId="0" applyNumberFormat="1" applyFill="1" applyBorder="1"/>
    <xf numFmtId="10" fontId="0" fillId="2" borderId="70" xfId="0" applyNumberFormat="1" applyFill="1" applyBorder="1" applyAlignment="1">
      <alignment horizontal="right"/>
    </xf>
    <xf numFmtId="10" fontId="0" fillId="2" borderId="0" xfId="0" applyNumberFormat="1" applyFill="1" applyBorder="1" applyAlignment="1">
      <alignment horizontal="right"/>
    </xf>
    <xf numFmtId="10" fontId="0" fillId="2" borderId="8" xfId="0" applyNumberFormat="1" applyFont="1" applyFill="1" applyBorder="1"/>
    <xf numFmtId="10" fontId="0" fillId="2" borderId="8" xfId="0" applyNumberFormat="1" applyFont="1" applyFill="1" applyBorder="1" applyAlignment="1">
      <alignment horizontal="right"/>
    </xf>
    <xf numFmtId="0" fontId="0" fillId="2" borderId="78" xfId="0" applyFill="1" applyBorder="1"/>
    <xf numFmtId="0" fontId="0" fillId="2" borderId="79" xfId="0" applyFill="1" applyBorder="1"/>
    <xf numFmtId="10" fontId="0" fillId="2" borderId="8" xfId="0" applyNumberFormat="1" applyFill="1" applyBorder="1" applyAlignment="1">
      <alignment horizontal="right"/>
    </xf>
    <xf numFmtId="0" fontId="6" fillId="4" borderId="80" xfId="0" applyFont="1" applyFill="1" applyBorder="1" applyAlignment="1">
      <alignment vertical="center" wrapText="1"/>
    </xf>
    <xf numFmtId="0" fontId="4" fillId="2" borderId="0" xfId="0" applyFont="1" applyFill="1" applyAlignment="1">
      <alignment horizontal="left" wrapText="1"/>
    </xf>
    <xf numFmtId="0" fontId="4" fillId="2" borderId="0" xfId="0" applyFont="1" applyFill="1" applyAlignment="1">
      <alignment horizontal="left" wrapText="1"/>
    </xf>
    <xf numFmtId="10" fontId="0" fillId="2" borderId="81" xfId="0" applyNumberFormat="1" applyFill="1" applyBorder="1" applyAlignment="1">
      <alignment horizontal="right"/>
    </xf>
    <xf numFmtId="10" fontId="0" fillId="2" borderId="6" xfId="0" applyNumberFormat="1" applyFill="1" applyBorder="1" applyAlignment="1">
      <alignment horizontal="right"/>
    </xf>
    <xf numFmtId="10" fontId="0" fillId="2" borderId="9" xfId="0" applyNumberFormat="1" applyFill="1" applyBorder="1" applyAlignment="1">
      <alignment horizontal="right"/>
    </xf>
    <xf numFmtId="0" fontId="0" fillId="0" borderId="0" xfId="0" applyBorder="1" applyAlignment="1">
      <alignment wrapText="1"/>
    </xf>
    <xf numFmtId="0" fontId="4" fillId="2" borderId="0" xfId="0" applyFont="1" applyFill="1" applyBorder="1" applyAlignment="1">
      <alignment horizontal="left" wrapText="1"/>
    </xf>
    <xf numFmtId="0" fontId="4" fillId="2" borderId="0" xfId="0" applyFont="1" applyFill="1" applyAlignment="1">
      <alignment horizontal="left"/>
    </xf>
    <xf numFmtId="0" fontId="0" fillId="2" borderId="87" xfId="0" applyFill="1" applyBorder="1"/>
    <xf numFmtId="0" fontId="0" fillId="2" borderId="90" xfId="0" applyFill="1" applyBorder="1"/>
    <xf numFmtId="3" fontId="0" fillId="2" borderId="26" xfId="0" applyNumberFormat="1" applyFill="1" applyBorder="1" applyAlignment="1">
      <alignment horizontal="right"/>
    </xf>
    <xf numFmtId="3" fontId="0" fillId="2" borderId="8" xfId="0" applyNumberFormat="1" applyFill="1" applyBorder="1" applyAlignment="1">
      <alignment horizontal="right"/>
    </xf>
    <xf numFmtId="3" fontId="1" fillId="2" borderId="4" xfId="0" applyNumberFormat="1" applyFont="1" applyFill="1" applyBorder="1"/>
    <xf numFmtId="3" fontId="0" fillId="2" borderId="27" xfId="0" applyNumberFormat="1" applyFill="1" applyBorder="1" applyAlignment="1">
      <alignment horizontal="right"/>
    </xf>
    <xf numFmtId="3" fontId="1" fillId="2" borderId="5" xfId="0" applyNumberFormat="1" applyFont="1" applyFill="1" applyBorder="1"/>
    <xf numFmtId="3" fontId="0" fillId="2" borderId="93" xfId="0" applyNumberFormat="1" applyFill="1" applyBorder="1" applyAlignment="1">
      <alignment horizontal="right"/>
    </xf>
    <xf numFmtId="3" fontId="0" fillId="2" borderId="91" xfId="0" applyNumberFormat="1" applyFill="1" applyBorder="1" applyAlignment="1">
      <alignment horizontal="right"/>
    </xf>
    <xf numFmtId="3" fontId="1" fillId="2" borderId="94" xfId="0" applyNumberFormat="1" applyFont="1" applyFill="1" applyBorder="1"/>
    <xf numFmtId="10" fontId="12" fillId="2" borderId="91" xfId="0" applyNumberFormat="1" applyFont="1" applyFill="1" applyBorder="1" applyAlignment="1">
      <alignment horizontal="center"/>
    </xf>
    <xf numFmtId="0" fontId="0" fillId="2" borderId="93" xfId="0" applyFill="1" applyBorder="1" applyAlignment="1">
      <alignment horizontal="right"/>
    </xf>
    <xf numFmtId="0" fontId="0" fillId="2" borderId="91" xfId="0" applyFill="1" applyBorder="1" applyAlignment="1">
      <alignment horizontal="right"/>
    </xf>
    <xf numFmtId="0" fontId="1" fillId="2" borderId="94" xfId="0" applyFont="1" applyFill="1" applyBorder="1" applyAlignment="1">
      <alignment horizontal="right"/>
    </xf>
    <xf numFmtId="0" fontId="2" fillId="2" borderId="0" xfId="0" applyFont="1" applyFill="1" applyBorder="1"/>
    <xf numFmtId="0" fontId="14" fillId="5" borderId="0" xfId="0" applyFont="1" applyFill="1" applyBorder="1" applyAlignment="1">
      <alignment horizontal="center" vertical="center" wrapText="1"/>
    </xf>
    <xf numFmtId="0" fontId="18" fillId="5" borderId="0" xfId="0" applyFont="1" applyFill="1" applyBorder="1" applyAlignment="1">
      <alignment horizontal="center" vertical="center" wrapText="1"/>
    </xf>
    <xf numFmtId="3" fontId="2" fillId="2" borderId="0" xfId="0" applyNumberFormat="1" applyFont="1" applyFill="1" applyBorder="1" applyAlignment="1">
      <alignment horizontal="right"/>
    </xf>
    <xf numFmtId="3" fontId="9" fillId="2" borderId="0" xfId="0" applyNumberFormat="1" applyFont="1" applyFill="1" applyBorder="1"/>
    <xf numFmtId="10" fontId="9" fillId="2" borderId="0" xfId="0" applyNumberFormat="1" applyFont="1" applyFill="1" applyBorder="1" applyAlignment="1">
      <alignment horizontal="center"/>
    </xf>
    <xf numFmtId="0" fontId="2" fillId="2" borderId="0" xfId="0" applyFont="1" applyFill="1" applyBorder="1" applyAlignment="1">
      <alignment horizontal="right"/>
    </xf>
    <xf numFmtId="0" fontId="9" fillId="2" borderId="0" xfId="0" applyFont="1" applyFill="1" applyBorder="1" applyAlignment="1">
      <alignment horizontal="right"/>
    </xf>
    <xf numFmtId="0" fontId="0" fillId="7" borderId="0" xfId="0" applyFill="1"/>
    <xf numFmtId="0" fontId="19" fillId="2" borderId="0" xfId="0" applyFont="1" applyFill="1"/>
    <xf numFmtId="3" fontId="0" fillId="2" borderId="90" xfId="0" applyNumberFormat="1" applyFill="1" applyBorder="1" applyAlignment="1">
      <alignment horizontal="right"/>
    </xf>
    <xf numFmtId="3" fontId="1" fillId="2" borderId="26" xfId="0" applyNumberFormat="1" applyFont="1" applyFill="1" applyBorder="1" applyAlignment="1">
      <alignment horizontal="right"/>
    </xf>
    <xf numFmtId="3" fontId="1" fillId="2" borderId="27" xfId="0" applyNumberFormat="1" applyFont="1" applyFill="1" applyBorder="1" applyAlignment="1">
      <alignment horizontal="right"/>
    </xf>
    <xf numFmtId="3" fontId="0" fillId="2" borderId="20" xfId="0" applyNumberFormat="1" applyFill="1" applyBorder="1" applyAlignment="1">
      <alignment horizontal="right"/>
    </xf>
    <xf numFmtId="3" fontId="1" fillId="2" borderId="5" xfId="0" applyNumberFormat="1" applyFont="1" applyFill="1" applyBorder="1" applyAlignment="1">
      <alignment horizontal="right"/>
    </xf>
    <xf numFmtId="3" fontId="0" fillId="2" borderId="18" xfId="0" applyNumberFormat="1" applyFill="1" applyBorder="1" applyAlignment="1">
      <alignment horizontal="right"/>
    </xf>
    <xf numFmtId="0" fontId="0" fillId="0" borderId="26" xfId="0" applyBorder="1" applyAlignment="1">
      <alignment horizontal="right"/>
    </xf>
    <xf numFmtId="3" fontId="0" fillId="2" borderId="17" xfId="0" applyNumberFormat="1" applyFill="1" applyBorder="1" applyAlignment="1">
      <alignment horizontal="right"/>
    </xf>
    <xf numFmtId="0" fontId="0" fillId="0" borderId="18" xfId="0" applyBorder="1" applyAlignment="1">
      <alignment horizontal="right"/>
    </xf>
    <xf numFmtId="3" fontId="1" fillId="2" borderId="95" xfId="0" applyNumberFormat="1" applyFont="1" applyFill="1" applyBorder="1"/>
    <xf numFmtId="3" fontId="1" fillId="2" borderId="4" xfId="0" applyNumberFormat="1" applyFont="1" applyFill="1" applyBorder="1" applyAlignment="1">
      <alignment horizontal="right"/>
    </xf>
    <xf numFmtId="3" fontId="1" fillId="2" borderId="19" xfId="0" applyNumberFormat="1" applyFont="1" applyFill="1" applyBorder="1" applyAlignment="1">
      <alignment horizontal="right"/>
    </xf>
    <xf numFmtId="0" fontId="0" fillId="7" borderId="0" xfId="0" applyFill="1" applyBorder="1"/>
    <xf numFmtId="3" fontId="1" fillId="2" borderId="96" xfId="0" applyNumberFormat="1" applyFont="1" applyFill="1" applyBorder="1"/>
    <xf numFmtId="3" fontId="0" fillId="2" borderId="97" xfId="0" applyNumberFormat="1" applyFill="1" applyBorder="1" applyAlignment="1">
      <alignment horizontal="right"/>
    </xf>
    <xf numFmtId="3" fontId="1" fillId="2" borderId="70" xfId="0" applyNumberFormat="1" applyFont="1" applyFill="1" applyBorder="1" applyAlignment="1">
      <alignment horizontal="right"/>
    </xf>
    <xf numFmtId="3" fontId="1" fillId="2" borderId="95" xfId="0" applyNumberFormat="1" applyFont="1" applyFill="1" applyBorder="1" applyAlignment="1">
      <alignment horizontal="right"/>
    </xf>
    <xf numFmtId="10" fontId="12" fillId="2" borderId="94" xfId="0" applyNumberFormat="1" applyFont="1" applyFill="1" applyBorder="1" applyAlignment="1">
      <alignment horizontal="center"/>
    </xf>
    <xf numFmtId="10" fontId="20" fillId="2" borderId="8" xfId="0" applyNumberFormat="1" applyFont="1" applyFill="1" applyBorder="1" applyAlignment="1">
      <alignment horizontal="center"/>
    </xf>
    <xf numFmtId="3" fontId="20" fillId="2" borderId="70" xfId="0" applyNumberFormat="1" applyFont="1" applyFill="1" applyBorder="1"/>
    <xf numFmtId="3" fontId="1" fillId="2" borderId="70" xfId="0" applyNumberFormat="1" applyFont="1" applyFill="1" applyBorder="1"/>
    <xf numFmtId="3" fontId="20" fillId="2" borderId="0" xfId="0" applyNumberFormat="1" applyFont="1" applyFill="1" applyBorder="1"/>
    <xf numFmtId="3" fontId="0" fillId="2" borderId="6" xfId="0" applyNumberFormat="1" applyFill="1" applyBorder="1"/>
    <xf numFmtId="3" fontId="0" fillId="2" borderId="0" xfId="0" applyNumberFormat="1" applyFont="1" applyFill="1" applyBorder="1"/>
    <xf numFmtId="3" fontId="1" fillId="2" borderId="99" xfId="0" applyNumberFormat="1" applyFont="1" applyFill="1" applyBorder="1" applyAlignment="1">
      <alignment horizontal="right"/>
    </xf>
    <xf numFmtId="3" fontId="0" fillId="2" borderId="100" xfId="0" applyNumberFormat="1" applyFill="1" applyBorder="1" applyAlignment="1">
      <alignment horizontal="right"/>
    </xf>
    <xf numFmtId="3" fontId="0" fillId="2" borderId="100" xfId="0" applyNumberFormat="1" applyFont="1" applyFill="1" applyBorder="1"/>
    <xf numFmtId="0" fontId="21" fillId="2" borderId="0" xfId="0" applyFont="1" applyFill="1"/>
    <xf numFmtId="0" fontId="22" fillId="2" borderId="0" xfId="0" applyFont="1" applyFill="1" applyAlignment="1">
      <alignment horizontal="justify" vertical="top" wrapText="1"/>
    </xf>
    <xf numFmtId="0" fontId="22" fillId="2" borderId="0" xfId="0" applyFont="1" applyFill="1" applyAlignment="1">
      <alignment vertical="top" wrapText="1"/>
    </xf>
    <xf numFmtId="0" fontId="24" fillId="2" borderId="0" xfId="0" applyFont="1" applyFill="1" applyAlignment="1">
      <alignment horizontal="justify" vertical="top" wrapText="1"/>
    </xf>
    <xf numFmtId="0" fontId="25" fillId="2" borderId="0" xfId="0" applyFont="1" applyFill="1" applyAlignment="1"/>
    <xf numFmtId="0" fontId="25" fillId="2" borderId="0" xfId="0" applyFont="1" applyFill="1"/>
    <xf numFmtId="0" fontId="26" fillId="2" borderId="0" xfId="0" applyFont="1" applyFill="1"/>
    <xf numFmtId="0" fontId="27" fillId="2" borderId="0" xfId="0" applyFont="1" applyFill="1"/>
    <xf numFmtId="0" fontId="19" fillId="2" borderId="0" xfId="0" applyFont="1" applyFill="1" applyAlignment="1">
      <alignment horizontal="left" indent="5"/>
    </xf>
    <xf numFmtId="0" fontId="19" fillId="2" borderId="0" xfId="0" applyFont="1" applyFill="1" applyAlignment="1"/>
    <xf numFmtId="10" fontId="3" fillId="2" borderId="0" xfId="0" applyNumberFormat="1" applyFont="1" applyFill="1"/>
    <xf numFmtId="0" fontId="0" fillId="2" borderId="0" xfId="0" applyFont="1" applyFill="1"/>
    <xf numFmtId="0" fontId="0" fillId="2" borderId="102" xfId="0" applyFill="1" applyBorder="1"/>
    <xf numFmtId="0" fontId="0" fillId="2" borderId="103" xfId="0" applyFill="1" applyBorder="1"/>
    <xf numFmtId="0" fontId="1" fillId="2" borderId="101" xfId="0" applyFont="1" applyFill="1" applyBorder="1"/>
    <xf numFmtId="10" fontId="12" fillId="2" borderId="103" xfId="0" applyNumberFormat="1" applyFont="1" applyFill="1" applyBorder="1" applyAlignment="1">
      <alignment horizontal="center"/>
    </xf>
    <xf numFmtId="0" fontId="0" fillId="2" borderId="20" xfId="0" applyFill="1" applyBorder="1" applyAlignment="1">
      <alignment horizontal="right"/>
    </xf>
    <xf numFmtId="0" fontId="15" fillId="2" borderId="0" xfId="0" applyFont="1" applyFill="1"/>
    <xf numFmtId="3" fontId="0" fillId="2" borderId="5" xfId="0" applyNumberFormat="1" applyFill="1" applyBorder="1" applyAlignment="1">
      <alignment horizontal="right"/>
    </xf>
    <xf numFmtId="3" fontId="1" fillId="2" borderId="94" xfId="0" applyNumberFormat="1" applyFont="1" applyFill="1" applyBorder="1" applyAlignment="1">
      <alignment horizontal="right"/>
    </xf>
    <xf numFmtId="0" fontId="0" fillId="2" borderId="90" xfId="0" applyFill="1" applyBorder="1" applyAlignment="1">
      <alignment horizontal="right"/>
    </xf>
    <xf numFmtId="0" fontId="0" fillId="2" borderId="92" xfId="0" applyFill="1" applyBorder="1" applyAlignment="1">
      <alignment horizontal="right"/>
    </xf>
    <xf numFmtId="0" fontId="0" fillId="2" borderId="97" xfId="0" applyFill="1" applyBorder="1" applyAlignment="1">
      <alignment horizontal="right"/>
    </xf>
    <xf numFmtId="10" fontId="12" fillId="2" borderId="95" xfId="0" applyNumberFormat="1" applyFont="1" applyFill="1" applyBorder="1" applyAlignment="1">
      <alignment horizontal="center"/>
    </xf>
    <xf numFmtId="0" fontId="10" fillId="2" borderId="0" xfId="0" applyFont="1" applyFill="1" applyBorder="1" applyAlignment="1">
      <alignment horizontal="right"/>
    </xf>
    <xf numFmtId="3" fontId="0" fillId="2" borderId="86" xfId="0" applyNumberFormat="1" applyFill="1" applyBorder="1" applyAlignment="1">
      <alignment horizontal="right"/>
    </xf>
    <xf numFmtId="3" fontId="0" fillId="2" borderId="1" xfId="0" applyNumberFormat="1" applyFill="1" applyBorder="1" applyAlignment="1">
      <alignment horizontal="right"/>
    </xf>
    <xf numFmtId="3" fontId="1" fillId="2" borderId="8" xfId="0" applyNumberFormat="1" applyFont="1" applyFill="1" applyBorder="1" applyAlignment="1">
      <alignment horizontal="right"/>
    </xf>
    <xf numFmtId="3" fontId="1" fillId="2" borderId="91" xfId="0" applyNumberFormat="1" applyFont="1" applyFill="1" applyBorder="1" applyAlignment="1">
      <alignment horizontal="right"/>
    </xf>
    <xf numFmtId="3" fontId="1" fillId="2" borderId="9" xfId="0" applyNumberFormat="1" applyFont="1" applyFill="1" applyBorder="1" applyAlignment="1">
      <alignment horizontal="right"/>
    </xf>
    <xf numFmtId="0" fontId="19" fillId="2" borderId="0" xfId="0" applyFont="1" applyFill="1"/>
    <xf numFmtId="0" fontId="23" fillId="2" borderId="0" xfId="0" applyFont="1" applyFill="1" applyAlignment="1">
      <alignment horizontal="justify" vertical="top" wrapText="1"/>
    </xf>
    <xf numFmtId="0" fontId="24" fillId="2" borderId="0" xfId="0" applyFont="1" applyFill="1" applyAlignment="1">
      <alignment horizontal="justify" vertical="top" wrapText="1"/>
    </xf>
    <xf numFmtId="0" fontId="24" fillId="2" borderId="0" xfId="0" applyFont="1" applyFill="1" applyAlignment="1">
      <alignment horizontal="justify" vertical="center"/>
    </xf>
    <xf numFmtId="0" fontId="24" fillId="2" borderId="0" xfId="0" applyFont="1" applyFill="1" applyAlignment="1">
      <alignment horizontal="justify" wrapText="1"/>
    </xf>
    <xf numFmtId="0" fontId="5" fillId="3" borderId="29"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14" xfId="0" applyFont="1" applyFill="1" applyBorder="1" applyAlignment="1">
      <alignment horizontal="center" vertical="center"/>
    </xf>
    <xf numFmtId="0" fontId="8" fillId="2" borderId="0" xfId="0" applyFont="1" applyFill="1" applyAlignment="1">
      <alignment horizontal="center"/>
    </xf>
    <xf numFmtId="0" fontId="5" fillId="3" borderId="57" xfId="0" applyFont="1" applyFill="1" applyBorder="1" applyAlignment="1">
      <alignment horizontal="center" vertical="center"/>
    </xf>
    <xf numFmtId="0" fontId="5" fillId="3" borderId="52" xfId="0" applyFont="1" applyFill="1" applyBorder="1" applyAlignment="1">
      <alignment horizontal="center" vertical="center"/>
    </xf>
    <xf numFmtId="0" fontId="5" fillId="3" borderId="53" xfId="0" applyFont="1" applyFill="1" applyBorder="1" applyAlignment="1">
      <alignment horizontal="center" vertical="center"/>
    </xf>
    <xf numFmtId="0" fontId="5" fillId="3" borderId="64" xfId="0" applyFont="1" applyFill="1" applyBorder="1" applyAlignment="1">
      <alignment horizontal="left" vertical="center"/>
    </xf>
    <xf numFmtId="0" fontId="5" fillId="3" borderId="54" xfId="0" applyFont="1" applyFill="1" applyBorder="1" applyAlignment="1">
      <alignment horizontal="left" vertical="center"/>
    </xf>
    <xf numFmtId="0" fontId="5" fillId="6" borderId="12" xfId="0" applyFont="1" applyFill="1" applyBorder="1" applyAlignment="1">
      <alignment horizontal="center" vertical="center"/>
    </xf>
    <xf numFmtId="0" fontId="5" fillId="6" borderId="13" xfId="0" applyFont="1" applyFill="1" applyBorder="1" applyAlignment="1">
      <alignment horizontal="center" vertical="center"/>
    </xf>
    <xf numFmtId="0" fontId="5" fillId="6" borderId="14" xfId="0" applyFont="1" applyFill="1" applyBorder="1" applyAlignment="1">
      <alignment horizontal="center" vertical="center"/>
    </xf>
    <xf numFmtId="0" fontId="4" fillId="2" borderId="0" xfId="0" applyFont="1" applyFill="1" applyAlignment="1">
      <alignment horizontal="center" vertical="top" wrapText="1"/>
    </xf>
    <xf numFmtId="0" fontId="4" fillId="2" borderId="0" xfId="0" applyFont="1" applyFill="1" applyAlignment="1">
      <alignment horizontal="left" wrapText="1"/>
    </xf>
    <xf numFmtId="0" fontId="9" fillId="6" borderId="82"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5" fillId="6" borderId="22" xfId="0" applyFont="1" applyFill="1" applyBorder="1" applyAlignment="1">
      <alignment horizontal="center" vertical="center"/>
    </xf>
    <xf numFmtId="0" fontId="5" fillId="6" borderId="21" xfId="0" applyFont="1" applyFill="1" applyBorder="1" applyAlignment="1">
      <alignment horizontal="center" vertical="center"/>
    </xf>
    <xf numFmtId="0" fontId="5" fillId="6" borderId="29" xfId="0" applyFont="1" applyFill="1" applyBorder="1" applyAlignment="1">
      <alignment horizontal="center" vertical="center"/>
    </xf>
    <xf numFmtId="0" fontId="5" fillId="6" borderId="44" xfId="0" applyFont="1" applyFill="1" applyBorder="1" applyAlignment="1">
      <alignment horizontal="center" vertical="center"/>
    </xf>
    <xf numFmtId="0" fontId="5" fillId="6" borderId="45" xfId="0" applyFont="1" applyFill="1" applyBorder="1" applyAlignment="1">
      <alignment horizontal="center" vertical="center"/>
    </xf>
    <xf numFmtId="0" fontId="5" fillId="6" borderId="46" xfId="0" applyFont="1" applyFill="1" applyBorder="1" applyAlignment="1">
      <alignment horizontal="center" vertical="center"/>
    </xf>
    <xf numFmtId="0" fontId="5" fillId="6" borderId="60" xfId="0" applyFont="1" applyFill="1" applyBorder="1" applyAlignment="1">
      <alignment horizontal="center" vertical="center"/>
    </xf>
    <xf numFmtId="0" fontId="5" fillId="6" borderId="0" xfId="0" applyFont="1" applyFill="1" applyBorder="1" applyAlignment="1">
      <alignment horizontal="center" vertical="center"/>
    </xf>
    <xf numFmtId="0" fontId="5" fillId="6" borderId="8" xfId="0" applyFont="1" applyFill="1" applyBorder="1" applyAlignment="1">
      <alignment horizontal="center" vertical="center"/>
    </xf>
    <xf numFmtId="0" fontId="5" fillId="6" borderId="73" xfId="0" applyFont="1" applyFill="1" applyBorder="1" applyAlignment="1">
      <alignment horizontal="center" vertical="center"/>
    </xf>
    <xf numFmtId="0" fontId="5" fillId="6" borderId="53"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3" borderId="71" xfId="0" applyFont="1" applyFill="1" applyBorder="1" applyAlignment="1">
      <alignment horizontal="center" vertical="center"/>
    </xf>
    <xf numFmtId="0" fontId="4" fillId="2" borderId="0" xfId="0" applyFont="1" applyFill="1" applyAlignment="1">
      <alignment horizontal="left" vertical="center" wrapText="1"/>
    </xf>
    <xf numFmtId="0" fontId="5" fillId="6" borderId="71" xfId="0" applyFont="1" applyFill="1" applyBorder="1" applyAlignment="1">
      <alignment horizontal="center" vertical="center"/>
    </xf>
    <xf numFmtId="0" fontId="14" fillId="6" borderId="4" xfId="0" applyFont="1" applyFill="1" applyBorder="1" applyAlignment="1">
      <alignment horizontal="left" vertical="center" wrapText="1"/>
    </xf>
    <xf numFmtId="0" fontId="14" fillId="6" borderId="5" xfId="0" applyFont="1" applyFill="1" applyBorder="1" applyAlignment="1">
      <alignment horizontal="left" vertical="center" wrapText="1"/>
    </xf>
    <xf numFmtId="0" fontId="15" fillId="0" borderId="0" xfId="0" applyFont="1" applyFill="1" applyBorder="1" applyAlignment="1">
      <alignment horizontal="center" vertical="top" wrapText="1"/>
    </xf>
    <xf numFmtId="0" fontId="4" fillId="2" borderId="0" xfId="0" applyFont="1" applyFill="1" applyAlignment="1">
      <alignment horizontal="center" vertical="center" wrapText="1"/>
    </xf>
    <xf numFmtId="0" fontId="1" fillId="0" borderId="86" xfId="0" applyFont="1" applyBorder="1" applyAlignment="1">
      <alignment horizontal="left" vertical="top" wrapText="1"/>
    </xf>
    <xf numFmtId="0" fontId="1" fillId="0" borderId="1" xfId="0" applyFont="1" applyBorder="1" applyAlignment="1">
      <alignment horizontal="left" vertical="top" wrapText="1"/>
    </xf>
    <xf numFmtId="0" fontId="1" fillId="0" borderId="85" xfId="0" applyFont="1" applyBorder="1" applyAlignment="1">
      <alignment horizontal="left" vertical="top" wrapText="1"/>
    </xf>
    <xf numFmtId="0" fontId="1" fillId="2" borderId="92"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7" xfId="0" applyFont="1" applyFill="1" applyBorder="1" applyAlignment="1">
      <alignment horizontal="center" vertical="center"/>
    </xf>
    <xf numFmtId="0" fontId="1" fillId="0" borderId="84" xfId="0" applyFont="1" applyBorder="1" applyAlignment="1">
      <alignment horizontal="left" vertical="top" wrapText="1"/>
    </xf>
    <xf numFmtId="0" fontId="9" fillId="6" borderId="70" xfId="0" applyFont="1" applyFill="1" applyBorder="1" applyAlignment="1">
      <alignment horizontal="center" vertical="center" wrapText="1"/>
    </xf>
    <xf numFmtId="0" fontId="9" fillId="6" borderId="83" xfId="0" applyFont="1" applyFill="1" applyBorder="1" applyAlignment="1">
      <alignment horizontal="center" vertical="center" wrapText="1"/>
    </xf>
    <xf numFmtId="0" fontId="9" fillId="6" borderId="88" xfId="0" applyFont="1" applyFill="1" applyBorder="1" applyAlignment="1">
      <alignment horizontal="center" vertical="center" wrapText="1"/>
    </xf>
    <xf numFmtId="0" fontId="9" fillId="6" borderId="89" xfId="0" applyFont="1" applyFill="1" applyBorder="1" applyAlignment="1">
      <alignment horizontal="center" vertical="center" wrapText="1"/>
    </xf>
    <xf numFmtId="0" fontId="1" fillId="2" borderId="86" xfId="0" applyFont="1" applyFill="1" applyBorder="1" applyAlignment="1">
      <alignment horizontal="center" vertical="center"/>
    </xf>
    <xf numFmtId="0" fontId="1" fillId="2" borderId="1" xfId="0" applyFont="1" applyFill="1" applyBorder="1" applyAlignment="1">
      <alignment horizontal="center" vertical="center"/>
    </xf>
    <xf numFmtId="2" fontId="1" fillId="7" borderId="3" xfId="0" applyNumberFormat="1" applyFont="1" applyFill="1" applyBorder="1" applyAlignment="1">
      <alignment horizontal="center" vertical="center" textRotation="90" wrapText="1"/>
    </xf>
    <xf numFmtId="2" fontId="1" fillId="7" borderId="4" xfId="0" applyNumberFormat="1" applyFont="1" applyFill="1" applyBorder="1" applyAlignment="1">
      <alignment horizontal="center" vertical="center" textRotation="90" wrapText="1"/>
    </xf>
    <xf numFmtId="2" fontId="1" fillId="7" borderId="5" xfId="0" applyNumberFormat="1" applyFont="1" applyFill="1" applyBorder="1" applyAlignment="1">
      <alignment horizontal="center" vertical="center" textRotation="90" wrapText="1"/>
    </xf>
    <xf numFmtId="0" fontId="1" fillId="0" borderId="16" xfId="0" applyFont="1" applyBorder="1" applyAlignment="1">
      <alignment horizontal="left" vertical="top" wrapText="1"/>
    </xf>
    <xf numFmtId="0" fontId="1" fillId="0" borderId="19" xfId="0" applyFont="1" applyBorder="1" applyAlignment="1">
      <alignment horizontal="left" vertical="top" wrapText="1"/>
    </xf>
    <xf numFmtId="0" fontId="9" fillId="6" borderId="0" xfId="0" applyFont="1" applyFill="1" applyBorder="1" applyAlignment="1">
      <alignment horizontal="center" vertical="center" wrapText="1"/>
    </xf>
    <xf numFmtId="2" fontId="1" fillId="7" borderId="3" xfId="0" applyNumberFormat="1" applyFont="1" applyFill="1" applyBorder="1" applyAlignment="1">
      <alignment horizontal="left" vertical="center" textRotation="90" wrapText="1"/>
    </xf>
    <xf numFmtId="2" fontId="1" fillId="7" borderId="4" xfId="0" applyNumberFormat="1" applyFont="1" applyFill="1" applyBorder="1" applyAlignment="1">
      <alignment horizontal="left" vertical="center" textRotation="90" wrapText="1"/>
    </xf>
    <xf numFmtId="2" fontId="1" fillId="7" borderId="5" xfId="0" applyNumberFormat="1" applyFont="1" applyFill="1" applyBorder="1" applyAlignment="1">
      <alignment horizontal="left" vertical="center" textRotation="90" wrapText="1"/>
    </xf>
    <xf numFmtId="0" fontId="1" fillId="2" borderId="19" xfId="0" applyFont="1" applyFill="1" applyBorder="1" applyAlignment="1">
      <alignment horizontal="center" vertical="center"/>
    </xf>
    <xf numFmtId="0" fontId="13" fillId="6" borderId="53" xfId="0" applyFont="1" applyFill="1" applyBorder="1" applyAlignment="1">
      <alignment horizontal="center" vertical="center" wrapText="1"/>
    </xf>
    <xf numFmtId="0" fontId="13" fillId="6" borderId="8" xfId="0" applyFont="1" applyFill="1" applyBorder="1" applyAlignment="1">
      <alignment horizontal="center" vertical="center" wrapText="1"/>
    </xf>
    <xf numFmtId="0" fontId="5" fillId="6" borderId="98" xfId="0" applyFont="1" applyFill="1" applyBorder="1" applyAlignment="1">
      <alignment horizontal="center" vertical="center" wrapText="1"/>
    </xf>
    <xf numFmtId="0" fontId="19" fillId="2" borderId="0" xfId="0" applyFont="1" applyFill="1" applyAlignment="1"/>
    <xf numFmtId="0" fontId="15" fillId="0" borderId="22" xfId="0" applyFont="1" applyFill="1" applyBorder="1" applyAlignment="1">
      <alignment vertical="top" wrapText="1"/>
    </xf>
  </cellXfs>
  <cellStyles count="1">
    <cellStyle name="Normal" xfId="0" builtinId="0"/>
  </cellStyles>
  <dxfs count="0"/>
  <tableStyles count="0" defaultTableStyle="TableStyleMedium2" defaultPivotStyle="PivotStyleLight16"/>
  <colors>
    <mruColors>
      <color rgb="FF2658E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27600029377772"/>
          <c:y val="0.12956817239950269"/>
          <c:w val="0.80055044665808528"/>
          <c:h val="0.62814974443983973"/>
        </c:manualLayout>
      </c:layout>
      <c:lineChart>
        <c:grouping val="standard"/>
        <c:varyColors val="0"/>
        <c:ser>
          <c:idx val="0"/>
          <c:order val="0"/>
          <c:tx>
            <c:strRef>
              <c:f>'G.1 y G.2'!$P$5</c:f>
              <c:strCache>
                <c:ptCount val="1"/>
                <c:pt idx="0">
                  <c:v>Fija</c:v>
                </c:pt>
              </c:strCache>
            </c:strRef>
          </c:tx>
          <c:marker>
            <c:symbol val="none"/>
          </c:marker>
          <c:cat>
            <c:strRef>
              <c:f>'G.1 y G.2'!$O$6:$O$17</c:f>
              <c:strCache>
                <c:ptCount val="12"/>
                <c:pt idx="0">
                  <c:v>Enero </c:v>
                </c:pt>
                <c:pt idx="1">
                  <c:v>Febrero</c:v>
                </c:pt>
                <c:pt idx="2">
                  <c:v>Marzo</c:v>
                </c:pt>
                <c:pt idx="3">
                  <c:v>Abril</c:v>
                </c:pt>
                <c:pt idx="4">
                  <c:v>Mayo</c:v>
                </c:pt>
                <c:pt idx="5">
                  <c:v>Junio</c:v>
                </c:pt>
                <c:pt idx="6">
                  <c:v>Julio</c:v>
                </c:pt>
                <c:pt idx="7">
                  <c:v>Agosto</c:v>
                </c:pt>
                <c:pt idx="8">
                  <c:v>Septiembre</c:v>
                </c:pt>
                <c:pt idx="9">
                  <c:v>Octubre </c:v>
                </c:pt>
                <c:pt idx="10">
                  <c:v>Noviembre</c:v>
                </c:pt>
                <c:pt idx="11">
                  <c:v>Diciembre</c:v>
                </c:pt>
              </c:strCache>
            </c:strRef>
          </c:cat>
          <c:val>
            <c:numRef>
              <c:f>'G.1 y G.2'!$P$6:$P$17</c:f>
              <c:numCache>
                <c:formatCode>0.00%</c:formatCode>
                <c:ptCount val="12"/>
                <c:pt idx="0">
                  <c:v>0.19747077577045696</c:v>
                </c:pt>
                <c:pt idx="1">
                  <c:v>0.20329299329974548</c:v>
                </c:pt>
                <c:pt idx="2">
                  <c:v>0.20057166958296049</c:v>
                </c:pt>
                <c:pt idx="3">
                  <c:v>0.20153400832956753</c:v>
                </c:pt>
                <c:pt idx="4">
                  <c:v>0.20681036539591832</c:v>
                </c:pt>
                <c:pt idx="5">
                  <c:v>0.20784218190274234</c:v>
                </c:pt>
                <c:pt idx="6">
                  <c:v>0.20246406885695009</c:v>
                </c:pt>
                <c:pt idx="7">
                  <c:v>0.2095510423974401</c:v>
                </c:pt>
                <c:pt idx="8">
                  <c:v>0.21407591758032332</c:v>
                </c:pt>
                <c:pt idx="9">
                  <c:v>0.20348683826857764</c:v>
                </c:pt>
                <c:pt idx="10">
                  <c:v>0.20989183968281233</c:v>
                </c:pt>
                <c:pt idx="11">
                  <c:v>0.20146562794281311</c:v>
                </c:pt>
              </c:numCache>
            </c:numRef>
          </c:val>
          <c:smooth val="0"/>
        </c:ser>
        <c:ser>
          <c:idx val="1"/>
          <c:order val="1"/>
          <c:tx>
            <c:strRef>
              <c:f>'G.1 y G.2'!$Q$5</c:f>
              <c:strCache>
                <c:ptCount val="1"/>
                <c:pt idx="0">
                  <c:v>Movil</c:v>
                </c:pt>
              </c:strCache>
            </c:strRef>
          </c:tx>
          <c:marker>
            <c:symbol val="none"/>
          </c:marker>
          <c:cat>
            <c:strRef>
              <c:f>'G.1 y G.2'!$O$6:$O$17</c:f>
              <c:strCache>
                <c:ptCount val="12"/>
                <c:pt idx="0">
                  <c:v>Enero </c:v>
                </c:pt>
                <c:pt idx="1">
                  <c:v>Febrero</c:v>
                </c:pt>
                <c:pt idx="2">
                  <c:v>Marzo</c:v>
                </c:pt>
                <c:pt idx="3">
                  <c:v>Abril</c:v>
                </c:pt>
                <c:pt idx="4">
                  <c:v>Mayo</c:v>
                </c:pt>
                <c:pt idx="5">
                  <c:v>Junio</c:v>
                </c:pt>
                <c:pt idx="6">
                  <c:v>Julio</c:v>
                </c:pt>
                <c:pt idx="7">
                  <c:v>Agosto</c:v>
                </c:pt>
                <c:pt idx="8">
                  <c:v>Septiembre</c:v>
                </c:pt>
                <c:pt idx="9">
                  <c:v>Octubre </c:v>
                </c:pt>
                <c:pt idx="10">
                  <c:v>Noviembre</c:v>
                </c:pt>
                <c:pt idx="11">
                  <c:v>Diciembre</c:v>
                </c:pt>
              </c:strCache>
            </c:strRef>
          </c:cat>
          <c:val>
            <c:numRef>
              <c:f>'G.1 y G.2'!$Q$6:$Q$17</c:f>
              <c:numCache>
                <c:formatCode>0.00%</c:formatCode>
                <c:ptCount val="12"/>
                <c:pt idx="0">
                  <c:v>0.21250221356472462</c:v>
                </c:pt>
                <c:pt idx="1">
                  <c:v>0.20980453972257251</c:v>
                </c:pt>
                <c:pt idx="2">
                  <c:v>0.21527602722460298</c:v>
                </c:pt>
                <c:pt idx="3">
                  <c:v>0.21753246753246752</c:v>
                </c:pt>
                <c:pt idx="4">
                  <c:v>0.21938176601017348</c:v>
                </c:pt>
                <c:pt idx="5">
                  <c:v>0.20829646017699116</c:v>
                </c:pt>
                <c:pt idx="6">
                  <c:v>0.2047281891275651</c:v>
                </c:pt>
                <c:pt idx="7">
                  <c:v>0.22046413502109705</c:v>
                </c:pt>
                <c:pt idx="8">
                  <c:v>0.19242976372399201</c:v>
                </c:pt>
                <c:pt idx="9">
                  <c:v>0.19115409693544883</c:v>
                </c:pt>
                <c:pt idx="10">
                  <c:v>0.20117036546317765</c:v>
                </c:pt>
                <c:pt idx="11">
                  <c:v>0.19881001231021747</c:v>
                </c:pt>
              </c:numCache>
            </c:numRef>
          </c:val>
          <c:smooth val="0"/>
        </c:ser>
        <c:dLbls>
          <c:showLegendKey val="0"/>
          <c:showVal val="0"/>
          <c:showCatName val="0"/>
          <c:showSerName val="0"/>
          <c:showPercent val="0"/>
          <c:showBubbleSize val="0"/>
        </c:dLbls>
        <c:marker val="1"/>
        <c:smooth val="0"/>
        <c:axId val="141822976"/>
        <c:axId val="141878016"/>
      </c:lineChart>
      <c:catAx>
        <c:axId val="141822976"/>
        <c:scaling>
          <c:orientation val="minMax"/>
        </c:scaling>
        <c:delete val="0"/>
        <c:axPos val="b"/>
        <c:majorTickMark val="out"/>
        <c:minorTickMark val="none"/>
        <c:tickLblPos val="nextTo"/>
        <c:spPr>
          <a:ln w="19050" cmpd="sng">
            <a:solidFill>
              <a:schemeClr val="tx1"/>
            </a:solidFill>
          </a:ln>
        </c:spPr>
        <c:txPr>
          <a:bodyPr rot="-5400000" vert="horz"/>
          <a:lstStyle/>
          <a:p>
            <a:pPr>
              <a:defRPr sz="1000"/>
            </a:pPr>
            <a:endParaRPr lang="es-ES"/>
          </a:p>
        </c:txPr>
        <c:crossAx val="141878016"/>
        <c:crosses val="autoZero"/>
        <c:auto val="1"/>
        <c:lblAlgn val="ctr"/>
        <c:lblOffset val="100"/>
        <c:noMultiLvlLbl val="0"/>
      </c:catAx>
      <c:valAx>
        <c:axId val="141878016"/>
        <c:scaling>
          <c:orientation val="minMax"/>
          <c:max val="0.30000000000000004"/>
          <c:min val="0"/>
        </c:scaling>
        <c:delete val="0"/>
        <c:axPos val="l"/>
        <c:majorGridlines>
          <c:spPr>
            <a:ln>
              <a:gradFill flip="none" rotWithShape="1">
                <a:gsLst>
                  <a:gs pos="0">
                    <a:schemeClr val="accent1">
                      <a:tint val="66000"/>
                      <a:satMod val="160000"/>
                    </a:schemeClr>
                  </a:gs>
                  <a:gs pos="27000">
                    <a:schemeClr val="accent1">
                      <a:tint val="44500"/>
                      <a:satMod val="160000"/>
                    </a:schemeClr>
                  </a:gs>
                  <a:gs pos="100000">
                    <a:schemeClr val="accent1">
                      <a:tint val="23500"/>
                      <a:satMod val="160000"/>
                    </a:schemeClr>
                  </a:gs>
                </a:gsLst>
                <a:path path="circle">
                  <a:fillToRect l="100000" t="100000"/>
                </a:path>
                <a:tileRect r="-100000" b="-100000"/>
              </a:gradFill>
            </a:ln>
          </c:spPr>
        </c:majorGridlines>
        <c:numFmt formatCode="0.00%" sourceLinked="0"/>
        <c:majorTickMark val="out"/>
        <c:minorTickMark val="none"/>
        <c:tickLblPos val="nextTo"/>
        <c:spPr>
          <a:ln w="19050">
            <a:solidFill>
              <a:schemeClr val="tx1"/>
            </a:solidFill>
          </a:ln>
        </c:spPr>
        <c:txPr>
          <a:bodyPr/>
          <a:lstStyle/>
          <a:p>
            <a:pPr>
              <a:defRPr baseline="0">
                <a:solidFill>
                  <a:sysClr val="windowText" lastClr="000000"/>
                </a:solidFill>
              </a:defRPr>
            </a:pPr>
            <a:endParaRPr lang="es-ES"/>
          </a:p>
        </c:txPr>
        <c:crossAx val="141822976"/>
        <c:crosses val="autoZero"/>
        <c:crossBetween val="between"/>
        <c:minorUnit val="1.0000000000000002E-3"/>
      </c:valAx>
      <c:spPr>
        <a:noFill/>
        <a:ln>
          <a:noFill/>
        </a:ln>
      </c:spPr>
    </c:plotArea>
    <c:legend>
      <c:legendPos val="b"/>
      <c:layout>
        <c:manualLayout>
          <c:xMode val="edge"/>
          <c:yMode val="edge"/>
          <c:x val="0.39984646249115768"/>
          <c:y val="0.93655118110236224"/>
          <c:w val="0.20030692039783687"/>
          <c:h val="6.3448818897637801E-2"/>
        </c:manualLayout>
      </c:layout>
      <c:overlay val="0"/>
      <c:spPr>
        <a:ln>
          <a:noFill/>
        </a:ln>
      </c:spPr>
    </c:legend>
    <c:plotVisOnly val="1"/>
    <c:dispBlanksAs val="gap"/>
    <c:showDLblsOverMax val="0"/>
  </c:chart>
  <c:spPr>
    <a:noFill/>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G.6!$S$40</c:f>
              <c:strCache>
                <c:ptCount val="1"/>
                <c:pt idx="0">
                  <c:v>Hasta 5 años</c:v>
                </c:pt>
              </c:strCache>
            </c:strRef>
          </c:tx>
          <c:invertIfNegative val="0"/>
          <c:cat>
            <c:strRef>
              <c:f>(G.6!$R$40,G.6!$R$43,G.6!$R$46,G.6!$R$49,G.6!$R$52,G.6!$R$55,G.6!$R$58,G.6!$R$61)</c:f>
              <c:strCache>
                <c:ptCount val="8"/>
                <c:pt idx="0">
                  <c:v>Almería</c:v>
                </c:pt>
                <c:pt idx="1">
                  <c:v>Cádiz</c:v>
                </c:pt>
                <c:pt idx="2">
                  <c:v>Córdoba</c:v>
                </c:pt>
                <c:pt idx="3">
                  <c:v>Granada</c:v>
                </c:pt>
                <c:pt idx="4">
                  <c:v>Huelva</c:v>
                </c:pt>
                <c:pt idx="5">
                  <c:v>Jaén</c:v>
                </c:pt>
                <c:pt idx="6">
                  <c:v>Málaga</c:v>
                </c:pt>
                <c:pt idx="7">
                  <c:v>Sevilla</c:v>
                </c:pt>
              </c:strCache>
            </c:strRef>
          </c:cat>
          <c:val>
            <c:numRef>
              <c:f>(G.6!$T$40,G.6!$T$43,G.6!$T$46,G.6!$T$49,G.6!$T$52,G.6!$T$55,G.6!$T$58,G.6!$T$61)</c:f>
              <c:numCache>
                <c:formatCode>0.00%</c:formatCode>
                <c:ptCount val="8"/>
                <c:pt idx="0">
                  <c:v>9.8140810728436459E-2</c:v>
                </c:pt>
                <c:pt idx="1">
                  <c:v>0.12061747776033491</c:v>
                </c:pt>
                <c:pt idx="2">
                  <c:v>0.11558156547183614</c:v>
                </c:pt>
                <c:pt idx="3">
                  <c:v>0.12218343383052999</c:v>
                </c:pt>
                <c:pt idx="4">
                  <c:v>0.10360934182590234</c:v>
                </c:pt>
                <c:pt idx="5">
                  <c:v>0.11073825503355705</c:v>
                </c:pt>
                <c:pt idx="6">
                  <c:v>0.12884012539184952</c:v>
                </c:pt>
                <c:pt idx="7">
                  <c:v>0.12407962912462503</c:v>
                </c:pt>
              </c:numCache>
            </c:numRef>
          </c:val>
        </c:ser>
        <c:ser>
          <c:idx val="1"/>
          <c:order val="1"/>
          <c:tx>
            <c:strRef>
              <c:f>G.6!$S$41</c:f>
              <c:strCache>
                <c:ptCount val="1"/>
                <c:pt idx="0">
                  <c:v>De 5 a 10 años</c:v>
                </c:pt>
              </c:strCache>
            </c:strRef>
          </c:tx>
          <c:invertIfNegative val="0"/>
          <c:cat>
            <c:strRef>
              <c:f>(G.6!$R$40,G.6!$R$43,G.6!$R$46,G.6!$R$49,G.6!$R$52,G.6!$R$55,G.6!$R$58,G.6!$R$61)</c:f>
              <c:strCache>
                <c:ptCount val="8"/>
                <c:pt idx="0">
                  <c:v>Almería</c:v>
                </c:pt>
                <c:pt idx="1">
                  <c:v>Cádiz</c:v>
                </c:pt>
                <c:pt idx="2">
                  <c:v>Córdoba</c:v>
                </c:pt>
                <c:pt idx="3">
                  <c:v>Granada</c:v>
                </c:pt>
                <c:pt idx="4">
                  <c:v>Huelva</c:v>
                </c:pt>
                <c:pt idx="5">
                  <c:v>Jaén</c:v>
                </c:pt>
                <c:pt idx="6">
                  <c:v>Málaga</c:v>
                </c:pt>
                <c:pt idx="7">
                  <c:v>Sevilla</c:v>
                </c:pt>
              </c:strCache>
            </c:strRef>
          </c:cat>
          <c:val>
            <c:numRef>
              <c:f>(G.6!$T$41,G.6!$T$44,G.6!$T$47,G.6!$T$50,G.6!$T$53,G.6!$T$56,G.6!$T$59,G.6!$T$62)</c:f>
              <c:numCache>
                <c:formatCode>0.00%</c:formatCode>
                <c:ptCount val="8"/>
                <c:pt idx="0">
                  <c:v>0.18641509433962264</c:v>
                </c:pt>
                <c:pt idx="1">
                  <c:v>0.22178068410462776</c:v>
                </c:pt>
                <c:pt idx="2">
                  <c:v>0.20416723971943337</c:v>
                </c:pt>
                <c:pt idx="3">
                  <c:v>0.19399525360119213</c:v>
                </c:pt>
                <c:pt idx="4">
                  <c:v>0.19444010620021865</c:v>
                </c:pt>
                <c:pt idx="5">
                  <c:v>0.17858619264158743</c:v>
                </c:pt>
                <c:pt idx="6">
                  <c:v>0.22355239897031914</c:v>
                </c:pt>
                <c:pt idx="7">
                  <c:v>0.22815027004446037</c:v>
                </c:pt>
              </c:numCache>
            </c:numRef>
          </c:val>
        </c:ser>
        <c:ser>
          <c:idx val="2"/>
          <c:order val="2"/>
          <c:tx>
            <c:strRef>
              <c:f>G.6!$S$42</c:f>
              <c:strCache>
                <c:ptCount val="1"/>
                <c:pt idx="0">
                  <c:v>Más de 10 años</c:v>
                </c:pt>
              </c:strCache>
            </c:strRef>
          </c:tx>
          <c:invertIfNegative val="0"/>
          <c:cat>
            <c:strRef>
              <c:f>(G.6!$R$40,G.6!$R$43,G.6!$R$46,G.6!$R$49,G.6!$R$52,G.6!$R$55,G.6!$R$58,G.6!$R$61)</c:f>
              <c:strCache>
                <c:ptCount val="8"/>
                <c:pt idx="0">
                  <c:v>Almería</c:v>
                </c:pt>
                <c:pt idx="1">
                  <c:v>Cádiz</c:v>
                </c:pt>
                <c:pt idx="2">
                  <c:v>Córdoba</c:v>
                </c:pt>
                <c:pt idx="3">
                  <c:v>Granada</c:v>
                </c:pt>
                <c:pt idx="4">
                  <c:v>Huelva</c:v>
                </c:pt>
                <c:pt idx="5">
                  <c:v>Jaén</c:v>
                </c:pt>
                <c:pt idx="6">
                  <c:v>Málaga</c:v>
                </c:pt>
                <c:pt idx="7">
                  <c:v>Sevilla</c:v>
                </c:pt>
              </c:strCache>
            </c:strRef>
          </c:cat>
          <c:val>
            <c:numRef>
              <c:f>(G.6!$T$42,G.6!$T$45,G.6!$T$48,G.6!$T$51,G.6!$T$54,G.6!$T$57,G.6!$T$60,G.6!$T$63)</c:f>
              <c:numCache>
                <c:formatCode>0.00%</c:formatCode>
                <c:ptCount val="8"/>
                <c:pt idx="0">
                  <c:v>0.249670831653903</c:v>
                </c:pt>
                <c:pt idx="1">
                  <c:v>0.2723515155539325</c:v>
                </c:pt>
                <c:pt idx="2">
                  <c:v>0.24245135655681765</c:v>
                </c:pt>
                <c:pt idx="3">
                  <c:v>0.24260563380281691</c:v>
                </c:pt>
                <c:pt idx="4">
                  <c:v>0.25406594336230781</c:v>
                </c:pt>
                <c:pt idx="5">
                  <c:v>0.23169036411969857</c:v>
                </c:pt>
                <c:pt idx="6">
                  <c:v>0.28126289904711721</c:v>
                </c:pt>
                <c:pt idx="7">
                  <c:v>0.26761717979848293</c:v>
                </c:pt>
              </c:numCache>
            </c:numRef>
          </c:val>
        </c:ser>
        <c:dLbls>
          <c:showLegendKey val="0"/>
          <c:showVal val="0"/>
          <c:showCatName val="0"/>
          <c:showSerName val="0"/>
          <c:showPercent val="0"/>
          <c:showBubbleSize val="0"/>
        </c:dLbls>
        <c:gapWidth val="150"/>
        <c:axId val="51492352"/>
        <c:axId val="51493888"/>
      </c:barChart>
      <c:catAx>
        <c:axId val="51492352"/>
        <c:scaling>
          <c:orientation val="minMax"/>
        </c:scaling>
        <c:delete val="0"/>
        <c:axPos val="b"/>
        <c:majorTickMark val="out"/>
        <c:minorTickMark val="none"/>
        <c:tickLblPos val="nextTo"/>
        <c:txPr>
          <a:bodyPr/>
          <a:lstStyle/>
          <a:p>
            <a:pPr>
              <a:defRPr sz="900"/>
            </a:pPr>
            <a:endParaRPr lang="es-ES"/>
          </a:p>
        </c:txPr>
        <c:crossAx val="51493888"/>
        <c:crosses val="autoZero"/>
        <c:auto val="1"/>
        <c:lblAlgn val="ctr"/>
        <c:lblOffset val="100"/>
        <c:noMultiLvlLbl val="0"/>
      </c:catAx>
      <c:valAx>
        <c:axId val="51493888"/>
        <c:scaling>
          <c:orientation val="minMax"/>
          <c:max val="0.35000000000000003"/>
          <c:min val="0"/>
        </c:scaling>
        <c:delete val="0"/>
        <c:axPos val="l"/>
        <c:majorGridlines/>
        <c:numFmt formatCode="0%" sourceLinked="0"/>
        <c:majorTickMark val="out"/>
        <c:minorTickMark val="none"/>
        <c:tickLblPos val="nextTo"/>
        <c:txPr>
          <a:bodyPr/>
          <a:lstStyle/>
          <a:p>
            <a:pPr>
              <a:defRPr sz="900"/>
            </a:pPr>
            <a:endParaRPr lang="es-ES"/>
          </a:p>
        </c:txPr>
        <c:crossAx val="51492352"/>
        <c:crosses val="autoZero"/>
        <c:crossBetween val="between"/>
        <c:majorUnit val="0.1"/>
      </c:valAx>
    </c:plotArea>
    <c:legend>
      <c:legendPos val="r"/>
      <c:layout/>
      <c:overlay val="0"/>
    </c:legend>
    <c:plotVisOnly val="1"/>
    <c:dispBlanksAs val="gap"/>
    <c:showDLblsOverMax val="0"/>
  </c:chart>
  <c:spPr>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467745313645412E-2"/>
          <c:y val="5.3206109652960049E-2"/>
          <c:w val="0.88498840769903764"/>
          <c:h val="0.8416746864975212"/>
        </c:manualLayout>
      </c:layout>
      <c:barChart>
        <c:barDir val="col"/>
        <c:grouping val="clustered"/>
        <c:varyColors val="0"/>
        <c:ser>
          <c:idx val="0"/>
          <c:order val="0"/>
          <c:tx>
            <c:strRef>
              <c:f>G.6!$O$67</c:f>
              <c:strCache>
                <c:ptCount val="1"/>
                <c:pt idx="0">
                  <c:v>Hasta 5 años</c:v>
                </c:pt>
              </c:strCache>
            </c:strRef>
          </c:tx>
          <c:invertIfNegative val="0"/>
          <c:cat>
            <c:strRef>
              <c:f>(G.6!$N$67,G.6!$N$70,G.6!$N$73,G.6!$N$76,G.6!$N$79,G.6!$N$82,G.6!$N$85,G.6!$N$88)</c:f>
              <c:strCache>
                <c:ptCount val="8"/>
                <c:pt idx="0">
                  <c:v>Almería</c:v>
                </c:pt>
                <c:pt idx="1">
                  <c:v>Cádiz</c:v>
                </c:pt>
                <c:pt idx="2">
                  <c:v>Córdoba</c:v>
                </c:pt>
                <c:pt idx="3">
                  <c:v>Granada</c:v>
                </c:pt>
                <c:pt idx="4">
                  <c:v>Huelva</c:v>
                </c:pt>
                <c:pt idx="5">
                  <c:v>Jaén</c:v>
                </c:pt>
                <c:pt idx="6">
                  <c:v>Málaga</c:v>
                </c:pt>
                <c:pt idx="7">
                  <c:v>Sevilla</c:v>
                </c:pt>
              </c:strCache>
            </c:strRef>
          </c:cat>
          <c:val>
            <c:numRef>
              <c:f>(G.6!$P$67,G.6!$P$70,G.6!$P$73,G.6!$P$76,G.6!$P$79,G.6!$P$82,G.6!$P$85,G.6!$P$88)</c:f>
              <c:numCache>
                <c:formatCode>0.00%</c:formatCode>
                <c:ptCount val="8"/>
                <c:pt idx="0">
                  <c:v>0.13847158719790986</c:v>
                </c:pt>
                <c:pt idx="1">
                  <c:v>0.23981373690337601</c:v>
                </c:pt>
                <c:pt idx="2">
                  <c:v>0.23893805309734514</c:v>
                </c:pt>
                <c:pt idx="3">
                  <c:v>0.1888268156424581</c:v>
                </c:pt>
                <c:pt idx="4">
                  <c:v>0.20217391304347826</c:v>
                </c:pt>
                <c:pt idx="5">
                  <c:v>0.17307692307692307</c:v>
                </c:pt>
                <c:pt idx="6">
                  <c:v>0.25867768595041324</c:v>
                </c:pt>
                <c:pt idx="7">
                  <c:v>0.22699696663296259</c:v>
                </c:pt>
              </c:numCache>
            </c:numRef>
          </c:val>
        </c:ser>
        <c:ser>
          <c:idx val="1"/>
          <c:order val="1"/>
          <c:tx>
            <c:strRef>
              <c:f>G.6!$O$68</c:f>
              <c:strCache>
                <c:ptCount val="1"/>
                <c:pt idx="0">
                  <c:v>De 5 a 10 años</c:v>
                </c:pt>
              </c:strCache>
            </c:strRef>
          </c:tx>
          <c:invertIfNegative val="0"/>
          <c:cat>
            <c:strRef>
              <c:f>(G.6!$N$67,G.6!$N$70,G.6!$N$73,G.6!$N$76,G.6!$N$79,G.6!$N$82,G.6!$N$85,G.6!$N$88)</c:f>
              <c:strCache>
                <c:ptCount val="8"/>
                <c:pt idx="0">
                  <c:v>Almería</c:v>
                </c:pt>
                <c:pt idx="1">
                  <c:v>Cádiz</c:v>
                </c:pt>
                <c:pt idx="2">
                  <c:v>Córdoba</c:v>
                </c:pt>
                <c:pt idx="3">
                  <c:v>Granada</c:v>
                </c:pt>
                <c:pt idx="4">
                  <c:v>Huelva</c:v>
                </c:pt>
                <c:pt idx="5">
                  <c:v>Jaén</c:v>
                </c:pt>
                <c:pt idx="6">
                  <c:v>Málaga</c:v>
                </c:pt>
                <c:pt idx="7">
                  <c:v>Sevilla</c:v>
                </c:pt>
              </c:strCache>
            </c:strRef>
          </c:cat>
          <c:val>
            <c:numRef>
              <c:f>(G.6!$P$68,G.6!$P$71,G.6!$P$74,G.6!$P$77,G.6!$P$80,G.6!$P$83,G.6!$P$86,G.6!$P$89)</c:f>
              <c:numCache>
                <c:formatCode>0.00%</c:formatCode>
                <c:ptCount val="8"/>
                <c:pt idx="0">
                  <c:v>0.25062499999999999</c:v>
                </c:pt>
                <c:pt idx="1">
                  <c:v>0.31961538461538463</c:v>
                </c:pt>
                <c:pt idx="2">
                  <c:v>0.29348837209302325</c:v>
                </c:pt>
                <c:pt idx="3">
                  <c:v>0.28646891507517269</c:v>
                </c:pt>
                <c:pt idx="4">
                  <c:v>0.27724358974358976</c:v>
                </c:pt>
                <c:pt idx="5">
                  <c:v>0.26306084818684694</c:v>
                </c:pt>
                <c:pt idx="6">
                  <c:v>0.33666666666666667</c:v>
                </c:pt>
                <c:pt idx="7">
                  <c:v>0.30287009063444109</c:v>
                </c:pt>
              </c:numCache>
            </c:numRef>
          </c:val>
        </c:ser>
        <c:ser>
          <c:idx val="2"/>
          <c:order val="2"/>
          <c:tx>
            <c:strRef>
              <c:f>G.6!$O$69</c:f>
              <c:strCache>
                <c:ptCount val="1"/>
                <c:pt idx="0">
                  <c:v>Más de 10 años</c:v>
                </c:pt>
              </c:strCache>
            </c:strRef>
          </c:tx>
          <c:invertIfNegative val="0"/>
          <c:cat>
            <c:strRef>
              <c:f>(G.6!$N$67,G.6!$N$70,G.6!$N$73,G.6!$N$76,G.6!$N$79,G.6!$N$82,G.6!$N$85,G.6!$N$88)</c:f>
              <c:strCache>
                <c:ptCount val="8"/>
                <c:pt idx="0">
                  <c:v>Almería</c:v>
                </c:pt>
                <c:pt idx="1">
                  <c:v>Cádiz</c:v>
                </c:pt>
                <c:pt idx="2">
                  <c:v>Córdoba</c:v>
                </c:pt>
                <c:pt idx="3">
                  <c:v>Granada</c:v>
                </c:pt>
                <c:pt idx="4">
                  <c:v>Huelva</c:v>
                </c:pt>
                <c:pt idx="5">
                  <c:v>Jaén</c:v>
                </c:pt>
                <c:pt idx="6">
                  <c:v>Málaga</c:v>
                </c:pt>
                <c:pt idx="7">
                  <c:v>Sevilla</c:v>
                </c:pt>
              </c:strCache>
            </c:strRef>
          </c:cat>
          <c:val>
            <c:numRef>
              <c:f>(G.6!$P$69,G.6!$P$72,G.6!$P$75,G.6!$P$78,G.6!$P$81,G.6!$P$84,G.6!$P$87,G.6!$P$90)</c:f>
              <c:numCache>
                <c:formatCode>0.00%</c:formatCode>
                <c:ptCount val="8"/>
                <c:pt idx="0">
                  <c:v>0.32625227310299221</c:v>
                </c:pt>
                <c:pt idx="1">
                  <c:v>0.38370353320290024</c:v>
                </c:pt>
                <c:pt idx="2">
                  <c:v>0.33096661684105633</c:v>
                </c:pt>
                <c:pt idx="3">
                  <c:v>0.32761291860326541</c:v>
                </c:pt>
                <c:pt idx="4">
                  <c:v>0.32115891132572433</c:v>
                </c:pt>
                <c:pt idx="5">
                  <c:v>0.3221968709256845</c:v>
                </c:pt>
                <c:pt idx="6">
                  <c:v>0.39160951996772891</c:v>
                </c:pt>
                <c:pt idx="7">
                  <c:v>0.3534877880329001</c:v>
                </c:pt>
              </c:numCache>
            </c:numRef>
          </c:val>
        </c:ser>
        <c:dLbls>
          <c:showLegendKey val="0"/>
          <c:showVal val="0"/>
          <c:showCatName val="0"/>
          <c:showSerName val="0"/>
          <c:showPercent val="0"/>
          <c:showBubbleSize val="0"/>
        </c:dLbls>
        <c:gapWidth val="150"/>
        <c:axId val="51409280"/>
        <c:axId val="51410816"/>
      </c:barChart>
      <c:catAx>
        <c:axId val="51409280"/>
        <c:scaling>
          <c:orientation val="minMax"/>
        </c:scaling>
        <c:delete val="0"/>
        <c:axPos val="b"/>
        <c:majorTickMark val="out"/>
        <c:minorTickMark val="none"/>
        <c:tickLblPos val="nextTo"/>
        <c:txPr>
          <a:bodyPr/>
          <a:lstStyle/>
          <a:p>
            <a:pPr>
              <a:defRPr sz="900"/>
            </a:pPr>
            <a:endParaRPr lang="es-ES"/>
          </a:p>
        </c:txPr>
        <c:crossAx val="51410816"/>
        <c:crosses val="autoZero"/>
        <c:auto val="1"/>
        <c:lblAlgn val="ctr"/>
        <c:lblOffset val="100"/>
        <c:noMultiLvlLbl val="0"/>
      </c:catAx>
      <c:valAx>
        <c:axId val="51410816"/>
        <c:scaling>
          <c:orientation val="minMax"/>
          <c:max val="0.35000000000000003"/>
          <c:min val="0"/>
        </c:scaling>
        <c:delete val="0"/>
        <c:axPos val="l"/>
        <c:majorGridlines/>
        <c:numFmt formatCode="0%" sourceLinked="0"/>
        <c:majorTickMark val="out"/>
        <c:minorTickMark val="none"/>
        <c:tickLblPos val="nextTo"/>
        <c:txPr>
          <a:bodyPr/>
          <a:lstStyle/>
          <a:p>
            <a:pPr>
              <a:defRPr sz="900"/>
            </a:pPr>
            <a:endParaRPr lang="es-ES"/>
          </a:p>
        </c:txPr>
        <c:crossAx val="51409280"/>
        <c:crosses val="autoZero"/>
        <c:crossBetween val="between"/>
        <c:majorUnit val="0.1"/>
      </c:valAx>
    </c:plotArea>
    <c:plotVisOnly val="1"/>
    <c:dispBlanksAs val="gap"/>
    <c:showDLblsOverMax val="0"/>
  </c:chart>
  <c:spPr>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G.6!$O$95</c:f>
              <c:strCache>
                <c:ptCount val="1"/>
                <c:pt idx="0">
                  <c:v>Hasta 5 años</c:v>
                </c:pt>
              </c:strCache>
            </c:strRef>
          </c:tx>
          <c:invertIfNegative val="0"/>
          <c:cat>
            <c:strRef>
              <c:f>(G.6!$N$95,G.6!$N$98,G.6!$N$101,G.6!$N$104,G.6!$N$107,G.6!$N$110,G.6!$N$113,G.6!$N$116)</c:f>
              <c:strCache>
                <c:ptCount val="8"/>
                <c:pt idx="0">
                  <c:v>Almería</c:v>
                </c:pt>
                <c:pt idx="1">
                  <c:v>Cádiz</c:v>
                </c:pt>
                <c:pt idx="2">
                  <c:v>Córdoba</c:v>
                </c:pt>
                <c:pt idx="3">
                  <c:v>Granada</c:v>
                </c:pt>
                <c:pt idx="4">
                  <c:v>Huelva</c:v>
                </c:pt>
                <c:pt idx="5">
                  <c:v>Jaén</c:v>
                </c:pt>
                <c:pt idx="6">
                  <c:v>Málaga</c:v>
                </c:pt>
                <c:pt idx="7">
                  <c:v>Sevilla</c:v>
                </c:pt>
              </c:strCache>
            </c:strRef>
          </c:cat>
          <c:val>
            <c:numRef>
              <c:f>(G.6!$P$95,G.6!$P$98,G.6!$P$101,G.6!$P$104,G.6!$P$107,G.6!$P$110,G.6!$P$113,G.6!$P$116)</c:f>
              <c:numCache>
                <c:formatCode>0.00%</c:formatCode>
                <c:ptCount val="8"/>
                <c:pt idx="0">
                  <c:v>0.12096774193548387</c:v>
                </c:pt>
                <c:pt idx="1">
                  <c:v>0.21159420289855072</c:v>
                </c:pt>
                <c:pt idx="2">
                  <c:v>0.2289156626506024</c:v>
                </c:pt>
                <c:pt idx="3">
                  <c:v>0.18385650224215247</c:v>
                </c:pt>
                <c:pt idx="4">
                  <c:v>0.18373493975903615</c:v>
                </c:pt>
                <c:pt idx="5">
                  <c:v>0.16923076923076924</c:v>
                </c:pt>
                <c:pt idx="6">
                  <c:v>0.25555555555555554</c:v>
                </c:pt>
                <c:pt idx="7">
                  <c:v>0.19262295081967212</c:v>
                </c:pt>
              </c:numCache>
            </c:numRef>
          </c:val>
        </c:ser>
        <c:ser>
          <c:idx val="1"/>
          <c:order val="1"/>
          <c:tx>
            <c:strRef>
              <c:f>G.6!$O$96</c:f>
              <c:strCache>
                <c:ptCount val="1"/>
                <c:pt idx="0">
                  <c:v>De 5 a 10 años</c:v>
                </c:pt>
              </c:strCache>
            </c:strRef>
          </c:tx>
          <c:invertIfNegative val="0"/>
          <c:cat>
            <c:strRef>
              <c:f>(G.6!$N$95,G.6!$N$98,G.6!$N$101,G.6!$N$104,G.6!$N$107,G.6!$N$110,G.6!$N$113,G.6!$N$116)</c:f>
              <c:strCache>
                <c:ptCount val="8"/>
                <c:pt idx="0">
                  <c:v>Almería</c:v>
                </c:pt>
                <c:pt idx="1">
                  <c:v>Cádiz</c:v>
                </c:pt>
                <c:pt idx="2">
                  <c:v>Córdoba</c:v>
                </c:pt>
                <c:pt idx="3">
                  <c:v>Granada</c:v>
                </c:pt>
                <c:pt idx="4">
                  <c:v>Huelva</c:v>
                </c:pt>
                <c:pt idx="5">
                  <c:v>Jaén</c:v>
                </c:pt>
                <c:pt idx="6">
                  <c:v>Málaga</c:v>
                </c:pt>
                <c:pt idx="7">
                  <c:v>Sevilla</c:v>
                </c:pt>
              </c:strCache>
            </c:strRef>
          </c:cat>
          <c:val>
            <c:numRef>
              <c:f>(G.6!$P$96,G.6!$P$99,G.6!$P$102,G.6!$P$105,G.6!$P$108,G.6!$P$111,G.6!$P$114,G.6!$P$117)</c:f>
              <c:numCache>
                <c:formatCode>0.00%</c:formatCode>
                <c:ptCount val="8"/>
                <c:pt idx="0">
                  <c:v>0.29231863442389761</c:v>
                </c:pt>
                <c:pt idx="1">
                  <c:v>0.43087414755114695</c:v>
                </c:pt>
                <c:pt idx="2">
                  <c:v>0.27870289219982469</c:v>
                </c:pt>
                <c:pt idx="3">
                  <c:v>0.34608208955223879</c:v>
                </c:pt>
                <c:pt idx="4">
                  <c:v>0.30374904361132365</c:v>
                </c:pt>
                <c:pt idx="5">
                  <c:v>0.27544097693351427</c:v>
                </c:pt>
                <c:pt idx="6">
                  <c:v>0.36268068331143233</c:v>
                </c:pt>
                <c:pt idx="7">
                  <c:v>0.3272413793103448</c:v>
                </c:pt>
              </c:numCache>
            </c:numRef>
          </c:val>
        </c:ser>
        <c:ser>
          <c:idx val="2"/>
          <c:order val="2"/>
          <c:tx>
            <c:strRef>
              <c:f>G.6!$O$97</c:f>
              <c:strCache>
                <c:ptCount val="1"/>
                <c:pt idx="0">
                  <c:v>Más de 10 años</c:v>
                </c:pt>
              </c:strCache>
            </c:strRef>
          </c:tx>
          <c:invertIfNegative val="0"/>
          <c:cat>
            <c:strRef>
              <c:f>(G.6!$N$95,G.6!$N$98,G.6!$N$101,G.6!$N$104,G.6!$N$107,G.6!$N$110,G.6!$N$113,G.6!$N$116)</c:f>
              <c:strCache>
                <c:ptCount val="8"/>
                <c:pt idx="0">
                  <c:v>Almería</c:v>
                </c:pt>
                <c:pt idx="1">
                  <c:v>Cádiz</c:v>
                </c:pt>
                <c:pt idx="2">
                  <c:v>Córdoba</c:v>
                </c:pt>
                <c:pt idx="3">
                  <c:v>Granada</c:v>
                </c:pt>
                <c:pt idx="4">
                  <c:v>Huelva</c:v>
                </c:pt>
                <c:pt idx="5">
                  <c:v>Jaén</c:v>
                </c:pt>
                <c:pt idx="6">
                  <c:v>Málaga</c:v>
                </c:pt>
                <c:pt idx="7">
                  <c:v>Sevilla</c:v>
                </c:pt>
              </c:strCache>
            </c:strRef>
          </c:cat>
          <c:val>
            <c:numRef>
              <c:f>(G.6!$P$97,G.6!$P$100,G.6!$P$103,G.6!$P$106,G.6!$P$109,G.6!$P$112,G.6!$P$115,G.6!$P$118)</c:f>
              <c:numCache>
                <c:formatCode>0.00%</c:formatCode>
                <c:ptCount val="8"/>
                <c:pt idx="0">
                  <c:v>0.39403477218225419</c:v>
                </c:pt>
                <c:pt idx="1">
                  <c:v>0.46484917329294462</c:v>
                </c:pt>
                <c:pt idx="2">
                  <c:v>0.36599127981533724</c:v>
                </c:pt>
                <c:pt idx="3">
                  <c:v>0.38638771186440679</c:v>
                </c:pt>
                <c:pt idx="4">
                  <c:v>0.40469463160182567</c:v>
                </c:pt>
                <c:pt idx="5">
                  <c:v>0.348691917219836</c:v>
                </c:pt>
                <c:pt idx="6">
                  <c:v>0.43226311667971806</c:v>
                </c:pt>
                <c:pt idx="7">
                  <c:v>0.42014622258326562</c:v>
                </c:pt>
              </c:numCache>
            </c:numRef>
          </c:val>
        </c:ser>
        <c:dLbls>
          <c:showLegendKey val="0"/>
          <c:showVal val="0"/>
          <c:showCatName val="0"/>
          <c:showSerName val="0"/>
          <c:showPercent val="0"/>
          <c:showBubbleSize val="0"/>
        </c:dLbls>
        <c:gapWidth val="150"/>
        <c:axId val="51522176"/>
        <c:axId val="51523968"/>
      </c:barChart>
      <c:catAx>
        <c:axId val="51522176"/>
        <c:scaling>
          <c:orientation val="minMax"/>
        </c:scaling>
        <c:delete val="0"/>
        <c:axPos val="b"/>
        <c:majorTickMark val="out"/>
        <c:minorTickMark val="none"/>
        <c:tickLblPos val="nextTo"/>
        <c:txPr>
          <a:bodyPr/>
          <a:lstStyle/>
          <a:p>
            <a:pPr>
              <a:defRPr sz="900"/>
            </a:pPr>
            <a:endParaRPr lang="es-ES"/>
          </a:p>
        </c:txPr>
        <c:crossAx val="51523968"/>
        <c:crosses val="autoZero"/>
        <c:auto val="1"/>
        <c:lblAlgn val="ctr"/>
        <c:lblOffset val="100"/>
        <c:noMultiLvlLbl val="0"/>
      </c:catAx>
      <c:valAx>
        <c:axId val="51523968"/>
        <c:scaling>
          <c:orientation val="minMax"/>
          <c:max val="0.4"/>
          <c:min val="0"/>
        </c:scaling>
        <c:delete val="0"/>
        <c:axPos val="l"/>
        <c:majorGridlines/>
        <c:numFmt formatCode="0%" sourceLinked="0"/>
        <c:majorTickMark val="out"/>
        <c:minorTickMark val="none"/>
        <c:tickLblPos val="nextTo"/>
        <c:txPr>
          <a:bodyPr/>
          <a:lstStyle/>
          <a:p>
            <a:pPr>
              <a:defRPr sz="900"/>
            </a:pPr>
            <a:endParaRPr lang="es-ES"/>
          </a:p>
        </c:txPr>
        <c:crossAx val="51522176"/>
        <c:crosses val="autoZero"/>
        <c:crossBetween val="between"/>
        <c:majorUnit val="0.1"/>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G.6!$S$67</c:f>
              <c:strCache>
                <c:ptCount val="1"/>
                <c:pt idx="0">
                  <c:v>Hasta 5 años</c:v>
                </c:pt>
              </c:strCache>
            </c:strRef>
          </c:tx>
          <c:invertIfNegative val="0"/>
          <c:cat>
            <c:strRef>
              <c:f>(G.6!$R$67,G.6!$R$70,G.6!$R$73,G.6!$R$76,G.6!$R$79,G.6!$R$82,G.6!$R$85,G.6!$R$88)</c:f>
              <c:strCache>
                <c:ptCount val="8"/>
                <c:pt idx="0">
                  <c:v>Almería</c:v>
                </c:pt>
                <c:pt idx="1">
                  <c:v>Cádiz</c:v>
                </c:pt>
                <c:pt idx="2">
                  <c:v>Córdoba</c:v>
                </c:pt>
                <c:pt idx="3">
                  <c:v>Granada</c:v>
                </c:pt>
                <c:pt idx="4">
                  <c:v>Huelva</c:v>
                </c:pt>
                <c:pt idx="5">
                  <c:v>Jaén</c:v>
                </c:pt>
                <c:pt idx="6">
                  <c:v>Málaga</c:v>
                </c:pt>
                <c:pt idx="7">
                  <c:v>Sevilla</c:v>
                </c:pt>
              </c:strCache>
            </c:strRef>
          </c:cat>
          <c:val>
            <c:numRef>
              <c:f>(G.6!$T$67,G.6!$T$70,G.6!$T$73,G.6!$T$76,G.6!$T$79,G.6!$T$82,G.6!$T$85,G.6!$T$88)</c:f>
              <c:numCache>
                <c:formatCode>0.00%</c:formatCode>
                <c:ptCount val="8"/>
                <c:pt idx="0">
                  <c:v>0.19871794871794871</c:v>
                </c:pt>
                <c:pt idx="1">
                  <c:v>0.28666666666666668</c:v>
                </c:pt>
                <c:pt idx="2">
                  <c:v>0.2696629213483146</c:v>
                </c:pt>
                <c:pt idx="3">
                  <c:v>0.2864864864864865</c:v>
                </c:pt>
                <c:pt idx="4">
                  <c:v>0.30263157894736842</c:v>
                </c:pt>
                <c:pt idx="5">
                  <c:v>0.22448979591836735</c:v>
                </c:pt>
                <c:pt idx="6">
                  <c:v>0.30496453900709219</c:v>
                </c:pt>
                <c:pt idx="7">
                  <c:v>0.34765625</c:v>
                </c:pt>
              </c:numCache>
            </c:numRef>
          </c:val>
        </c:ser>
        <c:ser>
          <c:idx val="1"/>
          <c:order val="1"/>
          <c:tx>
            <c:strRef>
              <c:f>G.6!$S$68</c:f>
              <c:strCache>
                <c:ptCount val="1"/>
                <c:pt idx="0">
                  <c:v>De 5 a 10 años</c:v>
                </c:pt>
              </c:strCache>
            </c:strRef>
          </c:tx>
          <c:invertIfNegative val="0"/>
          <c:cat>
            <c:strRef>
              <c:f>(G.6!$R$67,G.6!$R$70,G.6!$R$73,G.6!$R$76,G.6!$R$79,G.6!$R$82,G.6!$R$85,G.6!$R$88)</c:f>
              <c:strCache>
                <c:ptCount val="8"/>
                <c:pt idx="0">
                  <c:v>Almería</c:v>
                </c:pt>
                <c:pt idx="1">
                  <c:v>Cádiz</c:v>
                </c:pt>
                <c:pt idx="2">
                  <c:v>Córdoba</c:v>
                </c:pt>
                <c:pt idx="3">
                  <c:v>Granada</c:v>
                </c:pt>
                <c:pt idx="4">
                  <c:v>Huelva</c:v>
                </c:pt>
                <c:pt idx="5">
                  <c:v>Jaén</c:v>
                </c:pt>
                <c:pt idx="6">
                  <c:v>Málaga</c:v>
                </c:pt>
                <c:pt idx="7">
                  <c:v>Sevilla</c:v>
                </c:pt>
              </c:strCache>
            </c:strRef>
          </c:cat>
          <c:val>
            <c:numRef>
              <c:f>(G.6!$T$68,G.6!$T$71,G.6!$T$74,G.6!$T$77,G.6!$T$80,G.6!$T$83,G.6!$T$86,G.6!$T$89)</c:f>
              <c:numCache>
                <c:formatCode>0.00%</c:formatCode>
                <c:ptCount val="8"/>
                <c:pt idx="0">
                  <c:v>0.18061674008810572</c:v>
                </c:pt>
                <c:pt idx="1">
                  <c:v>0.37597330367074527</c:v>
                </c:pt>
                <c:pt idx="2">
                  <c:v>0.22662889518413598</c:v>
                </c:pt>
                <c:pt idx="3">
                  <c:v>0.31567567567567567</c:v>
                </c:pt>
                <c:pt idx="4">
                  <c:v>0.2640845070422535</c:v>
                </c:pt>
                <c:pt idx="5">
                  <c:v>0.16517857142857142</c:v>
                </c:pt>
                <c:pt idx="6">
                  <c:v>0.32774566473988437</c:v>
                </c:pt>
                <c:pt idx="7">
                  <c:v>0.38707896189950303</c:v>
                </c:pt>
              </c:numCache>
            </c:numRef>
          </c:val>
        </c:ser>
        <c:ser>
          <c:idx val="2"/>
          <c:order val="2"/>
          <c:tx>
            <c:strRef>
              <c:f>G.6!$S$69</c:f>
              <c:strCache>
                <c:ptCount val="1"/>
                <c:pt idx="0">
                  <c:v>Más de 10 años</c:v>
                </c:pt>
              </c:strCache>
            </c:strRef>
          </c:tx>
          <c:invertIfNegative val="0"/>
          <c:cat>
            <c:strRef>
              <c:f>(G.6!$R$67,G.6!$R$70,G.6!$R$73,G.6!$R$76,G.6!$R$79,G.6!$R$82,G.6!$R$85,G.6!$R$88)</c:f>
              <c:strCache>
                <c:ptCount val="8"/>
                <c:pt idx="0">
                  <c:v>Almería</c:v>
                </c:pt>
                <c:pt idx="1">
                  <c:v>Cádiz</c:v>
                </c:pt>
                <c:pt idx="2">
                  <c:v>Córdoba</c:v>
                </c:pt>
                <c:pt idx="3">
                  <c:v>Granada</c:v>
                </c:pt>
                <c:pt idx="4">
                  <c:v>Huelva</c:v>
                </c:pt>
                <c:pt idx="5">
                  <c:v>Jaén</c:v>
                </c:pt>
                <c:pt idx="6">
                  <c:v>Málaga</c:v>
                </c:pt>
                <c:pt idx="7">
                  <c:v>Sevilla</c:v>
                </c:pt>
              </c:strCache>
            </c:strRef>
          </c:cat>
          <c:val>
            <c:numRef>
              <c:f>(G.6!$T$69,G.6!$T$72,G.6!$T$75,G.6!$T$78,G.6!$T$81,G.6!$T$84,G.6!$T$87,G.6!$T$90)</c:f>
              <c:numCache>
                <c:formatCode>0.00%</c:formatCode>
                <c:ptCount val="8"/>
                <c:pt idx="0">
                  <c:v>0.32233883058470764</c:v>
                </c:pt>
                <c:pt idx="1">
                  <c:v>0.44712430426716143</c:v>
                </c:pt>
                <c:pt idx="2">
                  <c:v>0.34426229508196721</c:v>
                </c:pt>
                <c:pt idx="3">
                  <c:v>0.41818181818181815</c:v>
                </c:pt>
                <c:pt idx="4">
                  <c:v>0.38794926004228331</c:v>
                </c:pt>
                <c:pt idx="5">
                  <c:v>0.26229508196721313</c:v>
                </c:pt>
                <c:pt idx="6">
                  <c:v>0.38404255319148939</c:v>
                </c:pt>
                <c:pt idx="7">
                  <c:v>0.43783520234032181</c:v>
                </c:pt>
              </c:numCache>
            </c:numRef>
          </c:val>
        </c:ser>
        <c:dLbls>
          <c:showLegendKey val="0"/>
          <c:showVal val="0"/>
          <c:showCatName val="0"/>
          <c:showSerName val="0"/>
          <c:showPercent val="0"/>
          <c:showBubbleSize val="0"/>
        </c:dLbls>
        <c:gapWidth val="150"/>
        <c:axId val="51545600"/>
        <c:axId val="51547136"/>
      </c:barChart>
      <c:catAx>
        <c:axId val="51545600"/>
        <c:scaling>
          <c:orientation val="minMax"/>
        </c:scaling>
        <c:delete val="0"/>
        <c:axPos val="b"/>
        <c:majorTickMark val="out"/>
        <c:minorTickMark val="none"/>
        <c:tickLblPos val="nextTo"/>
        <c:txPr>
          <a:bodyPr/>
          <a:lstStyle/>
          <a:p>
            <a:pPr>
              <a:defRPr sz="900"/>
            </a:pPr>
            <a:endParaRPr lang="es-ES"/>
          </a:p>
        </c:txPr>
        <c:crossAx val="51547136"/>
        <c:crosses val="autoZero"/>
        <c:auto val="1"/>
        <c:lblAlgn val="ctr"/>
        <c:lblOffset val="100"/>
        <c:noMultiLvlLbl val="0"/>
      </c:catAx>
      <c:valAx>
        <c:axId val="51547136"/>
        <c:scaling>
          <c:orientation val="minMax"/>
          <c:max val="0.45"/>
          <c:min val="0"/>
        </c:scaling>
        <c:delete val="0"/>
        <c:axPos val="l"/>
        <c:majorGridlines/>
        <c:numFmt formatCode="0%" sourceLinked="0"/>
        <c:majorTickMark val="out"/>
        <c:minorTickMark val="none"/>
        <c:tickLblPos val="nextTo"/>
        <c:txPr>
          <a:bodyPr/>
          <a:lstStyle/>
          <a:p>
            <a:pPr>
              <a:defRPr sz="900"/>
            </a:pPr>
            <a:endParaRPr lang="es-ES"/>
          </a:p>
        </c:txPr>
        <c:crossAx val="51545600"/>
        <c:crosses val="autoZero"/>
        <c:crossBetween val="between"/>
        <c:majorUnit val="0.1"/>
      </c:valAx>
    </c:plotArea>
    <c:legend>
      <c:legendPos val="r"/>
      <c:layout>
        <c:manualLayout>
          <c:xMode val="edge"/>
          <c:yMode val="edge"/>
          <c:x val="0.78253166278166275"/>
          <c:y val="0.40557756091338182"/>
          <c:w val="0.18046367521367521"/>
          <c:h val="0.20504592422502871"/>
        </c:manualLayout>
      </c:layout>
      <c:overlay val="0"/>
      <c:txPr>
        <a:bodyPr/>
        <a:lstStyle/>
        <a:p>
          <a:pPr>
            <a:defRPr sz="900"/>
          </a:pPr>
          <a:endParaRPr lang="es-ES"/>
        </a:p>
      </c:txPr>
    </c:legend>
    <c:plotVisOnly val="1"/>
    <c:dispBlanksAs val="gap"/>
    <c:showDLblsOverMax val="0"/>
  </c:chart>
  <c:spPr>
    <a:ln>
      <a:no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09252277725417"/>
          <c:y val="6.3278525161933233E-2"/>
          <c:w val="0.86233296680280658"/>
          <c:h val="0.86474900348779271"/>
        </c:manualLayout>
      </c:layout>
      <c:barChart>
        <c:barDir val="col"/>
        <c:grouping val="clustered"/>
        <c:varyColors val="0"/>
        <c:ser>
          <c:idx val="0"/>
          <c:order val="0"/>
          <c:tx>
            <c:strRef>
              <c:f>G.6!$S$95</c:f>
              <c:strCache>
                <c:ptCount val="1"/>
                <c:pt idx="0">
                  <c:v>Hasta 5 años</c:v>
                </c:pt>
              </c:strCache>
            </c:strRef>
          </c:tx>
          <c:invertIfNegative val="0"/>
          <c:cat>
            <c:strRef>
              <c:f>(G.6!$R$95,G.6!$R$98,G.6!$R$101,G.6!$R$104,G.6!$R$107,G.6!$R$110,G.6!$R$113,G.6!$R$116)</c:f>
              <c:strCache>
                <c:ptCount val="8"/>
                <c:pt idx="0">
                  <c:v>Almería</c:v>
                </c:pt>
                <c:pt idx="1">
                  <c:v>Cádiz</c:v>
                </c:pt>
                <c:pt idx="2">
                  <c:v>Córdoba</c:v>
                </c:pt>
                <c:pt idx="3">
                  <c:v>Granada</c:v>
                </c:pt>
                <c:pt idx="4">
                  <c:v>Huelva</c:v>
                </c:pt>
                <c:pt idx="5">
                  <c:v>Jaén</c:v>
                </c:pt>
                <c:pt idx="6">
                  <c:v>Málaga</c:v>
                </c:pt>
                <c:pt idx="7">
                  <c:v>Sevilla</c:v>
                </c:pt>
              </c:strCache>
            </c:strRef>
          </c:cat>
          <c:val>
            <c:numRef>
              <c:f>(G.6!$T$95,G.6!$T$98,G.6!$T$101,G.6!$T$104,G.6!$T$107,G.6!$T$110,G.6!$T$113,G.6!$T$116)</c:f>
              <c:numCache>
                <c:formatCode>0.00%</c:formatCode>
                <c:ptCount val="8"/>
                <c:pt idx="0">
                  <c:v>0</c:v>
                </c:pt>
                <c:pt idx="1">
                  <c:v>0.16666666666666666</c:v>
                </c:pt>
                <c:pt idx="2">
                  <c:v>0.46666666666666667</c:v>
                </c:pt>
                <c:pt idx="3">
                  <c:v>8.3333333333333329E-2</c:v>
                </c:pt>
                <c:pt idx="4">
                  <c:v>0.25</c:v>
                </c:pt>
                <c:pt idx="5">
                  <c:v>6.6666666666666666E-2</c:v>
                </c:pt>
                <c:pt idx="6">
                  <c:v>0.2</c:v>
                </c:pt>
                <c:pt idx="7">
                  <c:v>0.25531914893617019</c:v>
                </c:pt>
              </c:numCache>
            </c:numRef>
          </c:val>
        </c:ser>
        <c:ser>
          <c:idx val="1"/>
          <c:order val="1"/>
          <c:tx>
            <c:strRef>
              <c:f>G.6!$S$96</c:f>
              <c:strCache>
                <c:ptCount val="1"/>
                <c:pt idx="0">
                  <c:v>De 5 a 10 años</c:v>
                </c:pt>
              </c:strCache>
            </c:strRef>
          </c:tx>
          <c:invertIfNegative val="0"/>
          <c:cat>
            <c:strRef>
              <c:f>(G.6!$R$95,G.6!$R$98,G.6!$R$101,G.6!$R$104,G.6!$R$107,G.6!$R$110,G.6!$R$113,G.6!$R$116)</c:f>
              <c:strCache>
                <c:ptCount val="8"/>
                <c:pt idx="0">
                  <c:v>Almería</c:v>
                </c:pt>
                <c:pt idx="1">
                  <c:v>Cádiz</c:v>
                </c:pt>
                <c:pt idx="2">
                  <c:v>Córdoba</c:v>
                </c:pt>
                <c:pt idx="3">
                  <c:v>Granada</c:v>
                </c:pt>
                <c:pt idx="4">
                  <c:v>Huelva</c:v>
                </c:pt>
                <c:pt idx="5">
                  <c:v>Jaén</c:v>
                </c:pt>
                <c:pt idx="6">
                  <c:v>Málaga</c:v>
                </c:pt>
                <c:pt idx="7">
                  <c:v>Sevilla</c:v>
                </c:pt>
              </c:strCache>
            </c:strRef>
          </c:cat>
          <c:val>
            <c:numRef>
              <c:f>(G.6!$T$96,G.6!$T$99,G.6!$T$102,G.6!$T$105,G.6!$T$108,G.6!$T$111,G.6!$T$114,G.6!$T$117)</c:f>
              <c:numCache>
                <c:formatCode>0.00%</c:formatCode>
                <c:ptCount val="8"/>
                <c:pt idx="0">
                  <c:v>0.13043478260869565</c:v>
                </c:pt>
                <c:pt idx="1">
                  <c:v>0.2236024844720497</c:v>
                </c:pt>
                <c:pt idx="2">
                  <c:v>0.3056792873051225</c:v>
                </c:pt>
                <c:pt idx="3">
                  <c:v>0.24162257495590828</c:v>
                </c:pt>
                <c:pt idx="4">
                  <c:v>0.20108695652173914</c:v>
                </c:pt>
                <c:pt idx="5">
                  <c:v>0.29365768896611644</c:v>
                </c:pt>
                <c:pt idx="6">
                  <c:v>0.28192473781616284</c:v>
                </c:pt>
                <c:pt idx="7">
                  <c:v>0.26319999999999999</c:v>
                </c:pt>
              </c:numCache>
            </c:numRef>
          </c:val>
        </c:ser>
        <c:ser>
          <c:idx val="2"/>
          <c:order val="2"/>
          <c:tx>
            <c:strRef>
              <c:f>G.6!$S$97</c:f>
              <c:strCache>
                <c:ptCount val="1"/>
                <c:pt idx="0">
                  <c:v>Más de 10 años</c:v>
                </c:pt>
              </c:strCache>
            </c:strRef>
          </c:tx>
          <c:invertIfNegative val="0"/>
          <c:cat>
            <c:strRef>
              <c:f>(G.6!$R$95,G.6!$R$98,G.6!$R$101,G.6!$R$104,G.6!$R$107,G.6!$R$110,G.6!$R$113,G.6!$R$116)</c:f>
              <c:strCache>
                <c:ptCount val="8"/>
                <c:pt idx="0">
                  <c:v>Almería</c:v>
                </c:pt>
                <c:pt idx="1">
                  <c:v>Cádiz</c:v>
                </c:pt>
                <c:pt idx="2">
                  <c:v>Córdoba</c:v>
                </c:pt>
                <c:pt idx="3">
                  <c:v>Granada</c:v>
                </c:pt>
                <c:pt idx="4">
                  <c:v>Huelva</c:v>
                </c:pt>
                <c:pt idx="5">
                  <c:v>Jaén</c:v>
                </c:pt>
                <c:pt idx="6">
                  <c:v>Málaga</c:v>
                </c:pt>
                <c:pt idx="7">
                  <c:v>Sevilla</c:v>
                </c:pt>
              </c:strCache>
            </c:strRef>
          </c:cat>
          <c:val>
            <c:numRef>
              <c:f>(G.6!$T$97,G.6!$T$100,G.6!$T$103,G.6!$T$106,G.6!$T$109,G.6!$T$112,G.6!$T$115,G.6!$T$118)</c:f>
              <c:numCache>
                <c:formatCode>0.00%</c:formatCode>
                <c:ptCount val="8"/>
                <c:pt idx="0">
                  <c:v>0.15517241379310345</c:v>
                </c:pt>
                <c:pt idx="1">
                  <c:v>0.17060367454068243</c:v>
                </c:pt>
                <c:pt idx="2">
                  <c:v>0.17798929208804284</c:v>
                </c:pt>
                <c:pt idx="3">
                  <c:v>0.15310916628281898</c:v>
                </c:pt>
                <c:pt idx="4">
                  <c:v>0.13359920239282153</c:v>
                </c:pt>
                <c:pt idx="5">
                  <c:v>0.17539238873360569</c:v>
                </c:pt>
                <c:pt idx="6">
                  <c:v>0.17265383293227912</c:v>
                </c:pt>
                <c:pt idx="7">
                  <c:v>0.15729368670545141</c:v>
                </c:pt>
              </c:numCache>
            </c:numRef>
          </c:val>
        </c:ser>
        <c:dLbls>
          <c:showLegendKey val="0"/>
          <c:showVal val="0"/>
          <c:showCatName val="0"/>
          <c:showSerName val="0"/>
          <c:showPercent val="0"/>
          <c:showBubbleSize val="0"/>
        </c:dLbls>
        <c:gapWidth val="150"/>
        <c:axId val="51982720"/>
        <c:axId val="51984256"/>
      </c:barChart>
      <c:catAx>
        <c:axId val="51982720"/>
        <c:scaling>
          <c:orientation val="minMax"/>
        </c:scaling>
        <c:delete val="0"/>
        <c:axPos val="b"/>
        <c:majorTickMark val="out"/>
        <c:minorTickMark val="none"/>
        <c:tickLblPos val="nextTo"/>
        <c:crossAx val="51984256"/>
        <c:crosses val="autoZero"/>
        <c:auto val="1"/>
        <c:lblAlgn val="ctr"/>
        <c:lblOffset val="100"/>
        <c:noMultiLvlLbl val="0"/>
      </c:catAx>
      <c:valAx>
        <c:axId val="51984256"/>
        <c:scaling>
          <c:orientation val="minMax"/>
          <c:max val="0.45"/>
          <c:min val="0"/>
        </c:scaling>
        <c:delete val="0"/>
        <c:axPos val="l"/>
        <c:majorGridlines/>
        <c:numFmt formatCode="0%" sourceLinked="0"/>
        <c:majorTickMark val="out"/>
        <c:minorTickMark val="none"/>
        <c:tickLblPos val="nextTo"/>
        <c:crossAx val="51982720"/>
        <c:crosses val="autoZero"/>
        <c:crossBetween val="between"/>
        <c:majorUnit val="0.1"/>
      </c:valAx>
    </c:plotArea>
    <c:plotVisOnly val="1"/>
    <c:dispBlanksAs val="gap"/>
    <c:showDLblsOverMax val="0"/>
  </c:chart>
  <c:spPr>
    <a:ln>
      <a:noFill/>
    </a:ln>
  </c:spPr>
  <c:txPr>
    <a:bodyPr/>
    <a:lstStyle/>
    <a:p>
      <a:pPr>
        <a:defRPr sz="900"/>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686564038119168E-2"/>
          <c:y val="4.8901656701544595E-2"/>
          <c:w val="0.88498840769903764"/>
          <c:h val="0.8416746864975212"/>
        </c:manualLayout>
      </c:layout>
      <c:barChart>
        <c:barDir val="col"/>
        <c:grouping val="clustered"/>
        <c:varyColors val="0"/>
        <c:ser>
          <c:idx val="0"/>
          <c:order val="0"/>
          <c:tx>
            <c:strRef>
              <c:f>G.6!$O$122</c:f>
              <c:strCache>
                <c:ptCount val="1"/>
                <c:pt idx="0">
                  <c:v>Hasta 5 años</c:v>
                </c:pt>
              </c:strCache>
            </c:strRef>
          </c:tx>
          <c:invertIfNegative val="0"/>
          <c:cat>
            <c:strRef>
              <c:f>(G.6!$N$122,G.6!$N$125,G.6!$N$128,G.6!$N$131,G.6!$N$134,G.6!$N$137,G.6!$N$140,G.6!$N$143)</c:f>
              <c:strCache>
                <c:ptCount val="8"/>
                <c:pt idx="0">
                  <c:v>Almería</c:v>
                </c:pt>
                <c:pt idx="1">
                  <c:v>Cádiz</c:v>
                </c:pt>
                <c:pt idx="2">
                  <c:v>Córdoba</c:v>
                </c:pt>
                <c:pt idx="3">
                  <c:v>Granada</c:v>
                </c:pt>
                <c:pt idx="4">
                  <c:v>Huelva</c:v>
                </c:pt>
                <c:pt idx="5">
                  <c:v>Jaén</c:v>
                </c:pt>
                <c:pt idx="6">
                  <c:v>Málaga</c:v>
                </c:pt>
                <c:pt idx="7">
                  <c:v>Sevilla</c:v>
                </c:pt>
              </c:strCache>
            </c:strRef>
          </c:cat>
          <c:val>
            <c:numRef>
              <c:f>(G.6!$P$122,G.6!$P$125,G.6!$P$128,G.6!$P$131,G.6!$P$134,G.6!$P$137,G.6!$P$140,G.6!$P$143)</c:f>
              <c:numCache>
                <c:formatCode>0.00%</c:formatCode>
                <c:ptCount val="8"/>
                <c:pt idx="0">
                  <c:v>0.11538461538461539</c:v>
                </c:pt>
                <c:pt idx="1">
                  <c:v>0.20481927710843373</c:v>
                </c:pt>
                <c:pt idx="2">
                  <c:v>0.29545454545454547</c:v>
                </c:pt>
                <c:pt idx="3">
                  <c:v>0.13953488372093023</c:v>
                </c:pt>
                <c:pt idx="4">
                  <c:v>7.407407407407407E-2</c:v>
                </c:pt>
                <c:pt idx="5">
                  <c:v>0.2</c:v>
                </c:pt>
                <c:pt idx="6">
                  <c:v>0.17449664429530201</c:v>
                </c:pt>
                <c:pt idx="7">
                  <c:v>0.14285714285714285</c:v>
                </c:pt>
              </c:numCache>
            </c:numRef>
          </c:val>
        </c:ser>
        <c:ser>
          <c:idx val="1"/>
          <c:order val="1"/>
          <c:tx>
            <c:strRef>
              <c:f>G.6!$O$123</c:f>
              <c:strCache>
                <c:ptCount val="1"/>
                <c:pt idx="0">
                  <c:v>De 5 a 10 años</c:v>
                </c:pt>
              </c:strCache>
            </c:strRef>
          </c:tx>
          <c:invertIfNegative val="0"/>
          <c:cat>
            <c:strRef>
              <c:f>(G.6!$N$122,G.6!$N$125,G.6!$N$128,G.6!$N$131,G.6!$N$134,G.6!$N$137,G.6!$N$140,G.6!$N$143)</c:f>
              <c:strCache>
                <c:ptCount val="8"/>
                <c:pt idx="0">
                  <c:v>Almería</c:v>
                </c:pt>
                <c:pt idx="1">
                  <c:v>Cádiz</c:v>
                </c:pt>
                <c:pt idx="2">
                  <c:v>Córdoba</c:v>
                </c:pt>
                <c:pt idx="3">
                  <c:v>Granada</c:v>
                </c:pt>
                <c:pt idx="4">
                  <c:v>Huelva</c:v>
                </c:pt>
                <c:pt idx="5">
                  <c:v>Jaén</c:v>
                </c:pt>
                <c:pt idx="6">
                  <c:v>Málaga</c:v>
                </c:pt>
                <c:pt idx="7">
                  <c:v>Sevilla</c:v>
                </c:pt>
              </c:strCache>
            </c:strRef>
          </c:cat>
          <c:val>
            <c:numRef>
              <c:f>(G.6!$P$123,G.6!$P$126,G.6!$P$129,G.6!$P$132,G.6!$P$135,G.6!$P$138,G.6!$P$141,G.6!$P$144)</c:f>
              <c:numCache>
                <c:formatCode>0.00%</c:formatCode>
                <c:ptCount val="8"/>
                <c:pt idx="0">
                  <c:v>0.15894039735099338</c:v>
                </c:pt>
                <c:pt idx="1">
                  <c:v>0.23676880222841226</c:v>
                </c:pt>
                <c:pt idx="2">
                  <c:v>0.20087336244541484</c:v>
                </c:pt>
                <c:pt idx="3">
                  <c:v>0.19607843137254902</c:v>
                </c:pt>
                <c:pt idx="4">
                  <c:v>0.12921348314606743</c:v>
                </c:pt>
                <c:pt idx="5">
                  <c:v>0.21285140562248997</c:v>
                </c:pt>
                <c:pt idx="6">
                  <c:v>0.1960352422907489</c:v>
                </c:pt>
                <c:pt idx="7">
                  <c:v>0.20209059233449478</c:v>
                </c:pt>
              </c:numCache>
            </c:numRef>
          </c:val>
        </c:ser>
        <c:ser>
          <c:idx val="2"/>
          <c:order val="2"/>
          <c:tx>
            <c:strRef>
              <c:f>G.6!$O$124</c:f>
              <c:strCache>
                <c:ptCount val="1"/>
                <c:pt idx="0">
                  <c:v>Más de 10 años</c:v>
                </c:pt>
              </c:strCache>
            </c:strRef>
          </c:tx>
          <c:invertIfNegative val="0"/>
          <c:cat>
            <c:strRef>
              <c:f>(G.6!$N$122,G.6!$N$125,G.6!$N$128,G.6!$N$131,G.6!$N$134,G.6!$N$137,G.6!$N$140,G.6!$N$143)</c:f>
              <c:strCache>
                <c:ptCount val="8"/>
                <c:pt idx="0">
                  <c:v>Almería</c:v>
                </c:pt>
                <c:pt idx="1">
                  <c:v>Cádiz</c:v>
                </c:pt>
                <c:pt idx="2">
                  <c:v>Córdoba</c:v>
                </c:pt>
                <c:pt idx="3">
                  <c:v>Granada</c:v>
                </c:pt>
                <c:pt idx="4">
                  <c:v>Huelva</c:v>
                </c:pt>
                <c:pt idx="5">
                  <c:v>Jaén</c:v>
                </c:pt>
                <c:pt idx="6">
                  <c:v>Málaga</c:v>
                </c:pt>
                <c:pt idx="7">
                  <c:v>Sevilla</c:v>
                </c:pt>
              </c:strCache>
            </c:strRef>
          </c:cat>
          <c:val>
            <c:numRef>
              <c:f>(G.6!$P$124,G.6!$P$127,G.6!$P$130,G.6!$P$133,G.6!$P$136,G.6!$P$139,G.6!$P$142,G.6!$P$145)</c:f>
              <c:numCache>
                <c:formatCode>0.00%</c:formatCode>
                <c:ptCount val="8"/>
                <c:pt idx="0">
                  <c:v>0.16724137931034483</c:v>
                </c:pt>
                <c:pt idx="1">
                  <c:v>0.23593466424682397</c:v>
                </c:pt>
                <c:pt idx="2">
                  <c:v>0.22440944881889763</c:v>
                </c:pt>
                <c:pt idx="3">
                  <c:v>0.19127849355797819</c:v>
                </c:pt>
                <c:pt idx="4">
                  <c:v>0.18777292576419213</c:v>
                </c:pt>
                <c:pt idx="5">
                  <c:v>0.18814432989690721</c:v>
                </c:pt>
                <c:pt idx="6">
                  <c:v>0.24128862590401051</c:v>
                </c:pt>
                <c:pt idx="7">
                  <c:v>0.21694333142530051</c:v>
                </c:pt>
              </c:numCache>
            </c:numRef>
          </c:val>
        </c:ser>
        <c:dLbls>
          <c:showLegendKey val="0"/>
          <c:showVal val="0"/>
          <c:showCatName val="0"/>
          <c:showSerName val="0"/>
          <c:showPercent val="0"/>
          <c:showBubbleSize val="0"/>
        </c:dLbls>
        <c:gapWidth val="150"/>
        <c:axId val="52021888"/>
        <c:axId val="52027776"/>
      </c:barChart>
      <c:catAx>
        <c:axId val="52021888"/>
        <c:scaling>
          <c:orientation val="minMax"/>
        </c:scaling>
        <c:delete val="0"/>
        <c:axPos val="b"/>
        <c:majorTickMark val="out"/>
        <c:minorTickMark val="none"/>
        <c:tickLblPos val="nextTo"/>
        <c:txPr>
          <a:bodyPr/>
          <a:lstStyle/>
          <a:p>
            <a:pPr>
              <a:defRPr sz="900"/>
            </a:pPr>
            <a:endParaRPr lang="es-ES"/>
          </a:p>
        </c:txPr>
        <c:crossAx val="52027776"/>
        <c:crosses val="autoZero"/>
        <c:auto val="1"/>
        <c:lblAlgn val="ctr"/>
        <c:lblOffset val="100"/>
        <c:noMultiLvlLbl val="0"/>
      </c:catAx>
      <c:valAx>
        <c:axId val="52027776"/>
        <c:scaling>
          <c:orientation val="minMax"/>
        </c:scaling>
        <c:delete val="0"/>
        <c:axPos val="l"/>
        <c:majorGridlines/>
        <c:numFmt formatCode="0%" sourceLinked="0"/>
        <c:majorTickMark val="out"/>
        <c:minorTickMark val="none"/>
        <c:tickLblPos val="nextTo"/>
        <c:txPr>
          <a:bodyPr/>
          <a:lstStyle/>
          <a:p>
            <a:pPr>
              <a:defRPr sz="900"/>
            </a:pPr>
            <a:endParaRPr lang="es-ES"/>
          </a:p>
        </c:txPr>
        <c:crossAx val="52021888"/>
        <c:crosses val="autoZero"/>
        <c:crossBetween val="between"/>
        <c:majorUnit val="0.1"/>
      </c:valAx>
    </c:plotArea>
    <c:plotVisOnly val="1"/>
    <c:dispBlanksAs val="gap"/>
    <c:showDLblsOverMax val="0"/>
  </c:chart>
  <c:spPr>
    <a:ln>
      <a:noFill/>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205480932530494"/>
          <c:y val="2.4656668953725182E-4"/>
          <c:w val="0.54725868435500002"/>
          <c:h val="0.8810176141518189"/>
        </c:manualLayout>
      </c:layout>
      <c:barChart>
        <c:barDir val="bar"/>
        <c:grouping val="clustered"/>
        <c:varyColors val="0"/>
        <c:ser>
          <c:idx val="0"/>
          <c:order val="0"/>
          <c:tx>
            <c:strRef>
              <c:f>T.5!$C$13</c:f>
              <c:strCache>
                <c:ptCount val="1"/>
                <c:pt idx="0">
                  <c:v>Graves</c:v>
                </c:pt>
              </c:strCache>
            </c:strRef>
          </c:tx>
          <c:invertIfNegative val="0"/>
          <c:cat>
            <c:strRef>
              <c:f>T.5!$B$14:$B$23</c:f>
              <c:strCache>
                <c:ptCount val="10"/>
                <c:pt idx="0">
                  <c:v>ACONDICIONAMIENTO EXTERIOR</c:v>
                </c:pt>
                <c:pt idx="1">
                  <c:v>ACONDICIONAMIENTO INTERIOR</c:v>
                </c:pt>
                <c:pt idx="2">
                  <c:v>ALUMBRADO Y SEÑALIZACION</c:v>
                </c:pt>
                <c:pt idx="3">
                  <c:v>DIRECCION</c:v>
                </c:pt>
                <c:pt idx="4">
                  <c:v>EJES Y SUSPENSION</c:v>
                </c:pt>
                <c:pt idx="5">
                  <c:v>EMISIONES CONTAMINANTES</c:v>
                </c:pt>
                <c:pt idx="6">
                  <c:v>FRENOS</c:v>
                </c:pt>
                <c:pt idx="7">
                  <c:v>IDENTIFICACION</c:v>
                </c:pt>
                <c:pt idx="8">
                  <c:v>MOTOR Y TRANSMISION</c:v>
                </c:pt>
                <c:pt idx="9">
                  <c:v>OTROS</c:v>
                </c:pt>
              </c:strCache>
            </c:strRef>
          </c:cat>
          <c:val>
            <c:numRef>
              <c:f>T.5!$C$14:$C$23</c:f>
              <c:numCache>
                <c:formatCode>#,##0</c:formatCode>
                <c:ptCount val="10"/>
                <c:pt idx="0">
                  <c:v>139909</c:v>
                </c:pt>
                <c:pt idx="1">
                  <c:v>78900</c:v>
                </c:pt>
                <c:pt idx="2">
                  <c:v>400278</c:v>
                </c:pt>
                <c:pt idx="3">
                  <c:v>93757</c:v>
                </c:pt>
                <c:pt idx="4">
                  <c:v>348552</c:v>
                </c:pt>
                <c:pt idx="5">
                  <c:v>192694</c:v>
                </c:pt>
                <c:pt idx="6">
                  <c:v>245497</c:v>
                </c:pt>
                <c:pt idx="7">
                  <c:v>37426</c:v>
                </c:pt>
                <c:pt idx="8">
                  <c:v>63696</c:v>
                </c:pt>
                <c:pt idx="9">
                  <c:v>50768</c:v>
                </c:pt>
              </c:numCache>
            </c:numRef>
          </c:val>
        </c:ser>
        <c:ser>
          <c:idx val="1"/>
          <c:order val="1"/>
          <c:tx>
            <c:strRef>
              <c:f>T.5!$D$13</c:f>
              <c:strCache>
                <c:ptCount val="1"/>
                <c:pt idx="0">
                  <c:v>Leves</c:v>
                </c:pt>
              </c:strCache>
            </c:strRef>
          </c:tx>
          <c:invertIfNegative val="0"/>
          <c:cat>
            <c:strRef>
              <c:f>T.5!$B$14:$B$23</c:f>
              <c:strCache>
                <c:ptCount val="10"/>
                <c:pt idx="0">
                  <c:v>ACONDICIONAMIENTO EXTERIOR</c:v>
                </c:pt>
                <c:pt idx="1">
                  <c:v>ACONDICIONAMIENTO INTERIOR</c:v>
                </c:pt>
                <c:pt idx="2">
                  <c:v>ALUMBRADO Y SEÑALIZACION</c:v>
                </c:pt>
                <c:pt idx="3">
                  <c:v>DIRECCION</c:v>
                </c:pt>
                <c:pt idx="4">
                  <c:v>EJES Y SUSPENSION</c:v>
                </c:pt>
                <c:pt idx="5">
                  <c:v>EMISIONES CONTAMINANTES</c:v>
                </c:pt>
                <c:pt idx="6">
                  <c:v>FRENOS</c:v>
                </c:pt>
                <c:pt idx="7">
                  <c:v>IDENTIFICACION</c:v>
                </c:pt>
                <c:pt idx="8">
                  <c:v>MOTOR Y TRANSMISION</c:v>
                </c:pt>
                <c:pt idx="9">
                  <c:v>OTROS</c:v>
                </c:pt>
              </c:strCache>
            </c:strRef>
          </c:cat>
          <c:val>
            <c:numRef>
              <c:f>T.5!$D$14:$D$23</c:f>
              <c:numCache>
                <c:formatCode>#,##0</c:formatCode>
                <c:ptCount val="10"/>
                <c:pt idx="0">
                  <c:v>341548</c:v>
                </c:pt>
                <c:pt idx="1">
                  <c:v>12291</c:v>
                </c:pt>
                <c:pt idx="2">
                  <c:v>902884</c:v>
                </c:pt>
                <c:pt idx="3">
                  <c:v>108205</c:v>
                </c:pt>
                <c:pt idx="4">
                  <c:v>43629</c:v>
                </c:pt>
                <c:pt idx="5">
                  <c:v>449</c:v>
                </c:pt>
                <c:pt idx="6">
                  <c:v>508212</c:v>
                </c:pt>
                <c:pt idx="7">
                  <c:v>179422</c:v>
                </c:pt>
                <c:pt idx="8">
                  <c:v>375693</c:v>
                </c:pt>
                <c:pt idx="9">
                  <c:v>391</c:v>
                </c:pt>
              </c:numCache>
            </c:numRef>
          </c:val>
        </c:ser>
        <c:ser>
          <c:idx val="2"/>
          <c:order val="2"/>
          <c:tx>
            <c:strRef>
              <c:f>T.5!$E$13</c:f>
              <c:strCache>
                <c:ptCount val="1"/>
                <c:pt idx="0">
                  <c:v>Muy Graves</c:v>
                </c:pt>
              </c:strCache>
            </c:strRef>
          </c:tx>
          <c:invertIfNegative val="0"/>
          <c:cat>
            <c:strRef>
              <c:f>T.5!$B$14:$B$23</c:f>
              <c:strCache>
                <c:ptCount val="10"/>
                <c:pt idx="0">
                  <c:v>ACONDICIONAMIENTO EXTERIOR</c:v>
                </c:pt>
                <c:pt idx="1">
                  <c:v>ACONDICIONAMIENTO INTERIOR</c:v>
                </c:pt>
                <c:pt idx="2">
                  <c:v>ALUMBRADO Y SEÑALIZACION</c:v>
                </c:pt>
                <c:pt idx="3">
                  <c:v>DIRECCION</c:v>
                </c:pt>
                <c:pt idx="4">
                  <c:v>EJES Y SUSPENSION</c:v>
                </c:pt>
                <c:pt idx="5">
                  <c:v>EMISIONES CONTAMINANTES</c:v>
                </c:pt>
                <c:pt idx="6">
                  <c:v>FRENOS</c:v>
                </c:pt>
                <c:pt idx="7">
                  <c:v>IDENTIFICACION</c:v>
                </c:pt>
                <c:pt idx="8">
                  <c:v>MOTOR Y TRANSMISION</c:v>
                </c:pt>
                <c:pt idx="9">
                  <c:v>OTROS</c:v>
                </c:pt>
              </c:strCache>
            </c:strRef>
          </c:cat>
          <c:val>
            <c:numRef>
              <c:f>T.5!$E$14:$E$23</c:f>
              <c:numCache>
                <c:formatCode>#,##0</c:formatCode>
                <c:ptCount val="10"/>
                <c:pt idx="0">
                  <c:v>114</c:v>
                </c:pt>
                <c:pt idx="1">
                  <c:v>103</c:v>
                </c:pt>
                <c:pt idx="2">
                  <c:v>0</c:v>
                </c:pt>
                <c:pt idx="3">
                  <c:v>22</c:v>
                </c:pt>
                <c:pt idx="4">
                  <c:v>3378</c:v>
                </c:pt>
                <c:pt idx="5">
                  <c:v>0</c:v>
                </c:pt>
                <c:pt idx="6">
                  <c:v>4373</c:v>
                </c:pt>
                <c:pt idx="7">
                  <c:v>0</c:v>
                </c:pt>
                <c:pt idx="8">
                  <c:v>186</c:v>
                </c:pt>
                <c:pt idx="9">
                  <c:v>0</c:v>
                </c:pt>
              </c:numCache>
            </c:numRef>
          </c:val>
        </c:ser>
        <c:dLbls>
          <c:showLegendKey val="0"/>
          <c:showVal val="0"/>
          <c:showCatName val="0"/>
          <c:showSerName val="0"/>
          <c:showPercent val="0"/>
          <c:showBubbleSize val="0"/>
        </c:dLbls>
        <c:gapWidth val="150"/>
        <c:axId val="52074368"/>
        <c:axId val="52075904"/>
      </c:barChart>
      <c:catAx>
        <c:axId val="52074368"/>
        <c:scaling>
          <c:orientation val="minMax"/>
        </c:scaling>
        <c:delete val="0"/>
        <c:axPos val="l"/>
        <c:majorTickMark val="out"/>
        <c:minorTickMark val="none"/>
        <c:tickLblPos val="nextTo"/>
        <c:txPr>
          <a:bodyPr/>
          <a:lstStyle/>
          <a:p>
            <a:pPr>
              <a:defRPr sz="1000" b="1"/>
            </a:pPr>
            <a:endParaRPr lang="es-ES"/>
          </a:p>
        </c:txPr>
        <c:crossAx val="52075904"/>
        <c:crosses val="autoZero"/>
        <c:auto val="1"/>
        <c:lblAlgn val="ctr"/>
        <c:lblOffset val="100"/>
        <c:noMultiLvlLbl val="0"/>
      </c:catAx>
      <c:valAx>
        <c:axId val="52075904"/>
        <c:scaling>
          <c:orientation val="minMax"/>
        </c:scaling>
        <c:delete val="0"/>
        <c:axPos val="b"/>
        <c:majorGridlines/>
        <c:numFmt formatCode="#,##0" sourceLinked="1"/>
        <c:majorTickMark val="out"/>
        <c:minorTickMark val="none"/>
        <c:tickLblPos val="nextTo"/>
        <c:txPr>
          <a:bodyPr/>
          <a:lstStyle/>
          <a:p>
            <a:pPr>
              <a:defRPr b="1"/>
            </a:pPr>
            <a:endParaRPr lang="es-ES"/>
          </a:p>
        </c:txPr>
        <c:crossAx val="52074368"/>
        <c:crosses val="autoZero"/>
        <c:crossBetween val="between"/>
      </c:valAx>
    </c:plotArea>
    <c:legend>
      <c:legendPos val="b"/>
      <c:layout>
        <c:manualLayout>
          <c:xMode val="edge"/>
          <c:yMode val="edge"/>
          <c:x val="0.41164015672825999"/>
          <c:y val="0.95309231287723273"/>
          <c:w val="0.30279403469981719"/>
          <c:h val="4.6907687122767244E-2"/>
        </c:manualLayout>
      </c:layout>
      <c:overlay val="0"/>
    </c:legend>
    <c:plotVisOnly val="1"/>
    <c:dispBlanksAs val="gap"/>
    <c:showDLblsOverMax val="0"/>
  </c:chart>
  <c:spPr>
    <a:noFill/>
    <a:ln>
      <a:noFill/>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179168393424512E-2"/>
          <c:y val="7.1136246537312167E-2"/>
          <c:w val="0.49651492435095823"/>
          <c:h val="0.81300018790953676"/>
        </c:manualLayout>
      </c:layout>
      <c:radarChart>
        <c:radarStyle val="marker"/>
        <c:varyColors val="0"/>
        <c:ser>
          <c:idx val="0"/>
          <c:order val="0"/>
          <c:tx>
            <c:strRef>
              <c:f>G.8!$S$15</c:f>
              <c:strCache>
                <c:ptCount val="1"/>
                <c:pt idx="0">
                  <c:v>ACONDICIONAMIENTO EXTERIOR</c:v>
                </c:pt>
              </c:strCache>
            </c:strRef>
          </c:tx>
          <c:spPr>
            <a:ln>
              <a:solidFill>
                <a:schemeClr val="accent1"/>
              </a:solidFill>
            </a:ln>
          </c:spPr>
          <c:marker>
            <c:symbol val="none"/>
          </c:marker>
          <c:cat>
            <c:strRef>
              <c:f>G.8!$T$14:$AA$14</c:f>
              <c:strCache>
                <c:ptCount val="8"/>
                <c:pt idx="0">
                  <c:v>Almeria</c:v>
                </c:pt>
                <c:pt idx="1">
                  <c:v>Cádiz</c:v>
                </c:pt>
                <c:pt idx="2">
                  <c:v>Córdoba</c:v>
                </c:pt>
                <c:pt idx="3">
                  <c:v>Granada</c:v>
                </c:pt>
                <c:pt idx="4">
                  <c:v>Huelva</c:v>
                </c:pt>
                <c:pt idx="5">
                  <c:v>Jaén</c:v>
                </c:pt>
                <c:pt idx="6">
                  <c:v>Málaga</c:v>
                </c:pt>
                <c:pt idx="7">
                  <c:v>Sevilla</c:v>
                </c:pt>
              </c:strCache>
            </c:strRef>
          </c:cat>
          <c:val>
            <c:numRef>
              <c:f>G.8!$T$15:$AA$15</c:f>
              <c:numCache>
                <c:formatCode>0.00%</c:formatCode>
                <c:ptCount val="8"/>
                <c:pt idx="0">
                  <c:v>9.2048192771084336E-2</c:v>
                </c:pt>
                <c:pt idx="1">
                  <c:v>0.10055678540283089</c:v>
                </c:pt>
                <c:pt idx="2">
                  <c:v>0.13548897284948599</c:v>
                </c:pt>
                <c:pt idx="3">
                  <c:v>0.15042341405437529</c:v>
                </c:pt>
                <c:pt idx="4">
                  <c:v>0.11645724793135152</c:v>
                </c:pt>
                <c:pt idx="5">
                  <c:v>0.13138138138138139</c:v>
                </c:pt>
                <c:pt idx="6">
                  <c:v>0.14254309846118246</c:v>
                </c:pt>
                <c:pt idx="7">
                  <c:v>0.11906589189781822</c:v>
                </c:pt>
              </c:numCache>
            </c:numRef>
          </c:val>
        </c:ser>
        <c:ser>
          <c:idx val="1"/>
          <c:order val="1"/>
          <c:tx>
            <c:strRef>
              <c:f>G.8!$S$16</c:f>
              <c:strCache>
                <c:ptCount val="1"/>
                <c:pt idx="0">
                  <c:v>ACONDICIONAMIENTO INTERIOR</c:v>
                </c:pt>
              </c:strCache>
            </c:strRef>
          </c:tx>
          <c:marker>
            <c:symbol val="none"/>
          </c:marker>
          <c:cat>
            <c:strRef>
              <c:f>G.8!$T$14:$AA$14</c:f>
              <c:strCache>
                <c:ptCount val="8"/>
                <c:pt idx="0">
                  <c:v>Almeria</c:v>
                </c:pt>
                <c:pt idx="1">
                  <c:v>Cádiz</c:v>
                </c:pt>
                <c:pt idx="2">
                  <c:v>Córdoba</c:v>
                </c:pt>
                <c:pt idx="3">
                  <c:v>Granada</c:v>
                </c:pt>
                <c:pt idx="4">
                  <c:v>Huelva</c:v>
                </c:pt>
                <c:pt idx="5">
                  <c:v>Jaén</c:v>
                </c:pt>
                <c:pt idx="6">
                  <c:v>Málaga</c:v>
                </c:pt>
                <c:pt idx="7">
                  <c:v>Sevilla</c:v>
                </c:pt>
              </c:strCache>
            </c:strRef>
          </c:cat>
          <c:val>
            <c:numRef>
              <c:f>G.8!$T$16:$AA$16</c:f>
              <c:numCache>
                <c:formatCode>0.00%</c:formatCode>
                <c:ptCount val="8"/>
                <c:pt idx="0">
                  <c:v>1.8152610441767067E-2</c:v>
                </c:pt>
                <c:pt idx="1">
                  <c:v>2.1265177433420542E-2</c:v>
                </c:pt>
                <c:pt idx="2">
                  <c:v>1.8627537123275636E-2</c:v>
                </c:pt>
                <c:pt idx="3">
                  <c:v>2.7410488783241718E-2</c:v>
                </c:pt>
                <c:pt idx="4">
                  <c:v>2.7888446215139442E-2</c:v>
                </c:pt>
                <c:pt idx="5">
                  <c:v>2.8228228228228229E-2</c:v>
                </c:pt>
                <c:pt idx="6">
                  <c:v>3.015928111381079E-2</c:v>
                </c:pt>
                <c:pt idx="7">
                  <c:v>2.6093630084420567E-2</c:v>
                </c:pt>
              </c:numCache>
            </c:numRef>
          </c:val>
        </c:ser>
        <c:ser>
          <c:idx val="2"/>
          <c:order val="2"/>
          <c:tx>
            <c:strRef>
              <c:f>G.8!$S$17</c:f>
              <c:strCache>
                <c:ptCount val="1"/>
                <c:pt idx="0">
                  <c:v>ALUMBRADO Y SEÑALIZACION</c:v>
                </c:pt>
              </c:strCache>
            </c:strRef>
          </c:tx>
          <c:marker>
            <c:symbol val="none"/>
          </c:marker>
          <c:cat>
            <c:strRef>
              <c:f>G.8!$T$14:$AA$14</c:f>
              <c:strCache>
                <c:ptCount val="8"/>
                <c:pt idx="0">
                  <c:v>Almeria</c:v>
                </c:pt>
                <c:pt idx="1">
                  <c:v>Cádiz</c:v>
                </c:pt>
                <c:pt idx="2">
                  <c:v>Córdoba</c:v>
                </c:pt>
                <c:pt idx="3">
                  <c:v>Granada</c:v>
                </c:pt>
                <c:pt idx="4">
                  <c:v>Huelva</c:v>
                </c:pt>
                <c:pt idx="5">
                  <c:v>Jaén</c:v>
                </c:pt>
                <c:pt idx="6">
                  <c:v>Málaga</c:v>
                </c:pt>
                <c:pt idx="7">
                  <c:v>Sevilla</c:v>
                </c:pt>
              </c:strCache>
            </c:strRef>
          </c:cat>
          <c:val>
            <c:numRef>
              <c:f>G.8!$T$17:$AA$17</c:f>
              <c:numCache>
                <c:formatCode>0.00%</c:formatCode>
                <c:ptCount val="8"/>
                <c:pt idx="0">
                  <c:v>0.277429718875502</c:v>
                </c:pt>
                <c:pt idx="1">
                  <c:v>0.26235996511705911</c:v>
                </c:pt>
                <c:pt idx="2">
                  <c:v>0.24382743168438625</c:v>
                </c:pt>
                <c:pt idx="3">
                  <c:v>0.31005794087059874</c:v>
                </c:pt>
                <c:pt idx="4">
                  <c:v>0.28899785473490652</c:v>
                </c:pt>
                <c:pt idx="5">
                  <c:v>0.26456456456456456</c:v>
                </c:pt>
                <c:pt idx="6">
                  <c:v>0.25905356936248985</c:v>
                </c:pt>
                <c:pt idx="7">
                  <c:v>0.3351057998026532</c:v>
                </c:pt>
              </c:numCache>
            </c:numRef>
          </c:val>
        </c:ser>
        <c:ser>
          <c:idx val="3"/>
          <c:order val="3"/>
          <c:tx>
            <c:strRef>
              <c:f>G.8!$S$18</c:f>
              <c:strCache>
                <c:ptCount val="1"/>
                <c:pt idx="0">
                  <c:v>DIRECCION</c:v>
                </c:pt>
              </c:strCache>
            </c:strRef>
          </c:tx>
          <c:marker>
            <c:symbol val="none"/>
          </c:marker>
          <c:cat>
            <c:strRef>
              <c:f>G.8!$T$14:$AA$14</c:f>
              <c:strCache>
                <c:ptCount val="8"/>
                <c:pt idx="0">
                  <c:v>Almeria</c:v>
                </c:pt>
                <c:pt idx="1">
                  <c:v>Cádiz</c:v>
                </c:pt>
                <c:pt idx="2">
                  <c:v>Córdoba</c:v>
                </c:pt>
                <c:pt idx="3">
                  <c:v>Granada</c:v>
                </c:pt>
                <c:pt idx="4">
                  <c:v>Huelva</c:v>
                </c:pt>
                <c:pt idx="5">
                  <c:v>Jaén</c:v>
                </c:pt>
                <c:pt idx="6">
                  <c:v>Málaga</c:v>
                </c:pt>
                <c:pt idx="7">
                  <c:v>Sevilla</c:v>
                </c:pt>
              </c:strCache>
            </c:strRef>
          </c:cat>
          <c:val>
            <c:numRef>
              <c:f>G.8!$T$18:$AA$18</c:f>
              <c:numCache>
                <c:formatCode>0.00%</c:formatCode>
                <c:ptCount val="8"/>
                <c:pt idx="0">
                  <c:v>1.5742971887550201E-2</c:v>
                </c:pt>
                <c:pt idx="1">
                  <c:v>1.97222781243711E-2</c:v>
                </c:pt>
                <c:pt idx="2">
                  <c:v>1.5552236183112205E-2</c:v>
                </c:pt>
                <c:pt idx="3">
                  <c:v>2.3324914574357449E-2</c:v>
                </c:pt>
                <c:pt idx="4">
                  <c:v>1.3178057002758198E-2</c:v>
                </c:pt>
                <c:pt idx="5">
                  <c:v>1.4564564564564564E-2</c:v>
                </c:pt>
                <c:pt idx="6">
                  <c:v>2.7035365806625786E-2</c:v>
                </c:pt>
                <c:pt idx="7">
                  <c:v>9.9221576581515186E-3</c:v>
                </c:pt>
              </c:numCache>
            </c:numRef>
          </c:val>
        </c:ser>
        <c:ser>
          <c:idx val="4"/>
          <c:order val="4"/>
          <c:tx>
            <c:strRef>
              <c:f>G.8!$S$19</c:f>
              <c:strCache>
                <c:ptCount val="1"/>
                <c:pt idx="0">
                  <c:v>EJES Y SUSPENSION</c:v>
                </c:pt>
              </c:strCache>
            </c:strRef>
          </c:tx>
          <c:spPr>
            <a:ln>
              <a:solidFill>
                <a:schemeClr val="accent1">
                  <a:lumMod val="60000"/>
                  <a:lumOff val="40000"/>
                </a:schemeClr>
              </a:solidFill>
            </a:ln>
          </c:spPr>
          <c:marker>
            <c:symbol val="none"/>
          </c:marker>
          <c:cat>
            <c:strRef>
              <c:f>G.8!$T$14:$AA$14</c:f>
              <c:strCache>
                <c:ptCount val="8"/>
                <c:pt idx="0">
                  <c:v>Almeria</c:v>
                </c:pt>
                <c:pt idx="1">
                  <c:v>Cádiz</c:v>
                </c:pt>
                <c:pt idx="2">
                  <c:v>Córdoba</c:v>
                </c:pt>
                <c:pt idx="3">
                  <c:v>Granada</c:v>
                </c:pt>
                <c:pt idx="4">
                  <c:v>Huelva</c:v>
                </c:pt>
                <c:pt idx="5">
                  <c:v>Jaén</c:v>
                </c:pt>
                <c:pt idx="6">
                  <c:v>Málaga</c:v>
                </c:pt>
                <c:pt idx="7">
                  <c:v>Sevilla</c:v>
                </c:pt>
              </c:strCache>
            </c:strRef>
          </c:cat>
          <c:val>
            <c:numRef>
              <c:f>G.8!$T$19:$AA$19</c:f>
              <c:numCache>
                <c:formatCode>0.00%</c:formatCode>
                <c:ptCount val="8"/>
                <c:pt idx="0">
                  <c:v>0.12497991967871486</c:v>
                </c:pt>
                <c:pt idx="1">
                  <c:v>0.12987187227477023</c:v>
                </c:pt>
                <c:pt idx="2">
                  <c:v>0.11861875054916088</c:v>
                </c:pt>
                <c:pt idx="3">
                  <c:v>0.12977269350765117</c:v>
                </c:pt>
                <c:pt idx="4">
                  <c:v>8.2133006435795283E-2</c:v>
                </c:pt>
                <c:pt idx="5">
                  <c:v>0.11981981981981982</c:v>
                </c:pt>
                <c:pt idx="6">
                  <c:v>0.11481352925296001</c:v>
                </c:pt>
                <c:pt idx="7">
                  <c:v>0.10442933888827979</c:v>
                </c:pt>
              </c:numCache>
            </c:numRef>
          </c:val>
        </c:ser>
        <c:ser>
          <c:idx val="5"/>
          <c:order val="5"/>
          <c:tx>
            <c:strRef>
              <c:f>G.8!$S$20</c:f>
              <c:strCache>
                <c:ptCount val="1"/>
                <c:pt idx="0">
                  <c:v>EMISIONES CONTAMINANTES</c:v>
                </c:pt>
              </c:strCache>
            </c:strRef>
          </c:tx>
          <c:marker>
            <c:symbol val="none"/>
          </c:marker>
          <c:cat>
            <c:strRef>
              <c:f>G.8!$T$14:$AA$14</c:f>
              <c:strCache>
                <c:ptCount val="8"/>
                <c:pt idx="0">
                  <c:v>Almeria</c:v>
                </c:pt>
                <c:pt idx="1">
                  <c:v>Cádiz</c:v>
                </c:pt>
                <c:pt idx="2">
                  <c:v>Córdoba</c:v>
                </c:pt>
                <c:pt idx="3">
                  <c:v>Granada</c:v>
                </c:pt>
                <c:pt idx="4">
                  <c:v>Huelva</c:v>
                </c:pt>
                <c:pt idx="5">
                  <c:v>Jaén</c:v>
                </c:pt>
                <c:pt idx="6">
                  <c:v>Málaga</c:v>
                </c:pt>
                <c:pt idx="7">
                  <c:v>Sevilla</c:v>
                </c:pt>
              </c:strCache>
            </c:strRef>
          </c:cat>
          <c:val>
            <c:numRef>
              <c:f>G.8!$T$20:$AA$20</c:f>
              <c:numCache>
                <c:formatCode>0.00%</c:formatCode>
                <c:ptCount val="8"/>
                <c:pt idx="0">
                  <c:v>0.16305220883534136</c:v>
                </c:pt>
                <c:pt idx="1">
                  <c:v>0.13678137787616557</c:v>
                </c:pt>
                <c:pt idx="2">
                  <c:v>0.1080748616114577</c:v>
                </c:pt>
                <c:pt idx="3">
                  <c:v>0.10095082454315853</c:v>
                </c:pt>
                <c:pt idx="4">
                  <c:v>0.16089488201041985</c:v>
                </c:pt>
                <c:pt idx="5">
                  <c:v>0.12357357357357357</c:v>
                </c:pt>
                <c:pt idx="6">
                  <c:v>0.12268116780438891</c:v>
                </c:pt>
                <c:pt idx="7">
                  <c:v>0.12257427913605964</c:v>
                </c:pt>
              </c:numCache>
            </c:numRef>
          </c:val>
        </c:ser>
        <c:ser>
          <c:idx val="6"/>
          <c:order val="6"/>
          <c:tx>
            <c:strRef>
              <c:f>G.8!$S$21</c:f>
              <c:strCache>
                <c:ptCount val="1"/>
                <c:pt idx="0">
                  <c:v>FRENOS</c:v>
                </c:pt>
              </c:strCache>
            </c:strRef>
          </c:tx>
          <c:marker>
            <c:symbol val="none"/>
          </c:marker>
          <c:cat>
            <c:strRef>
              <c:f>G.8!$T$14:$AA$14</c:f>
              <c:strCache>
                <c:ptCount val="8"/>
                <c:pt idx="0">
                  <c:v>Almeria</c:v>
                </c:pt>
                <c:pt idx="1">
                  <c:v>Cádiz</c:v>
                </c:pt>
                <c:pt idx="2">
                  <c:v>Córdoba</c:v>
                </c:pt>
                <c:pt idx="3">
                  <c:v>Granada</c:v>
                </c:pt>
                <c:pt idx="4">
                  <c:v>Huelva</c:v>
                </c:pt>
                <c:pt idx="5">
                  <c:v>Jaén</c:v>
                </c:pt>
                <c:pt idx="6">
                  <c:v>Málaga</c:v>
                </c:pt>
                <c:pt idx="7">
                  <c:v>Sevilla</c:v>
                </c:pt>
              </c:strCache>
            </c:strRef>
          </c:cat>
          <c:val>
            <c:numRef>
              <c:f>G.8!$T$21:$AA$21</c:f>
              <c:numCache>
                <c:formatCode>0.00%</c:formatCode>
                <c:ptCount val="8"/>
                <c:pt idx="0">
                  <c:v>6.5381526104417664E-2</c:v>
                </c:pt>
                <c:pt idx="1">
                  <c:v>8.1773663379620318E-2</c:v>
                </c:pt>
                <c:pt idx="2">
                  <c:v>0.10737193568227749</c:v>
                </c:pt>
                <c:pt idx="3">
                  <c:v>7.5991680285247359E-2</c:v>
                </c:pt>
                <c:pt idx="4">
                  <c:v>6.2825620594544898E-2</c:v>
                </c:pt>
                <c:pt idx="5">
                  <c:v>6.966966966966967E-2</c:v>
                </c:pt>
                <c:pt idx="6">
                  <c:v>7.1310116086235484E-2</c:v>
                </c:pt>
                <c:pt idx="7">
                  <c:v>5.5421554654094943E-2</c:v>
                </c:pt>
              </c:numCache>
            </c:numRef>
          </c:val>
        </c:ser>
        <c:ser>
          <c:idx val="7"/>
          <c:order val="7"/>
          <c:tx>
            <c:strRef>
              <c:f>G.8!$S$22</c:f>
              <c:strCache>
                <c:ptCount val="1"/>
                <c:pt idx="0">
                  <c:v>IDENTIFICACION</c:v>
                </c:pt>
              </c:strCache>
            </c:strRef>
          </c:tx>
          <c:marker>
            <c:symbol val="none"/>
          </c:marker>
          <c:cat>
            <c:strRef>
              <c:f>G.8!$T$14:$AA$14</c:f>
              <c:strCache>
                <c:ptCount val="8"/>
                <c:pt idx="0">
                  <c:v>Almeria</c:v>
                </c:pt>
                <c:pt idx="1">
                  <c:v>Cádiz</c:v>
                </c:pt>
                <c:pt idx="2">
                  <c:v>Córdoba</c:v>
                </c:pt>
                <c:pt idx="3">
                  <c:v>Granada</c:v>
                </c:pt>
                <c:pt idx="4">
                  <c:v>Huelva</c:v>
                </c:pt>
                <c:pt idx="5">
                  <c:v>Jaén</c:v>
                </c:pt>
                <c:pt idx="6">
                  <c:v>Málaga</c:v>
                </c:pt>
                <c:pt idx="7">
                  <c:v>Sevilla</c:v>
                </c:pt>
              </c:strCache>
            </c:strRef>
          </c:cat>
          <c:val>
            <c:numRef>
              <c:f>G.8!$T$22:$AA$22</c:f>
              <c:numCache>
                <c:formatCode>0.00%</c:formatCode>
                <c:ptCount val="8"/>
                <c:pt idx="0">
                  <c:v>5.349397590361446E-2</c:v>
                </c:pt>
                <c:pt idx="1">
                  <c:v>5.5879788019051455E-2</c:v>
                </c:pt>
                <c:pt idx="2">
                  <c:v>3.6376416835076003E-2</c:v>
                </c:pt>
                <c:pt idx="3">
                  <c:v>3.2833160005942656E-2</c:v>
                </c:pt>
                <c:pt idx="4">
                  <c:v>7.7842476248850753E-2</c:v>
                </c:pt>
                <c:pt idx="5">
                  <c:v>4.7447447447447451E-2</c:v>
                </c:pt>
                <c:pt idx="6">
                  <c:v>4.4159049712676923E-2</c:v>
                </c:pt>
                <c:pt idx="7">
                  <c:v>4.100427584694661E-2</c:v>
                </c:pt>
              </c:numCache>
            </c:numRef>
          </c:val>
        </c:ser>
        <c:ser>
          <c:idx val="8"/>
          <c:order val="8"/>
          <c:tx>
            <c:strRef>
              <c:f>G.8!$S$23</c:f>
              <c:strCache>
                <c:ptCount val="1"/>
                <c:pt idx="0">
                  <c:v>MOTOR Y TRANSMISION</c:v>
                </c:pt>
              </c:strCache>
            </c:strRef>
          </c:tx>
          <c:marker>
            <c:symbol val="none"/>
          </c:marker>
          <c:cat>
            <c:strRef>
              <c:f>G.8!$T$14:$AA$14</c:f>
              <c:strCache>
                <c:ptCount val="8"/>
                <c:pt idx="0">
                  <c:v>Almeria</c:v>
                </c:pt>
                <c:pt idx="1">
                  <c:v>Cádiz</c:v>
                </c:pt>
                <c:pt idx="2">
                  <c:v>Córdoba</c:v>
                </c:pt>
                <c:pt idx="3">
                  <c:v>Granada</c:v>
                </c:pt>
                <c:pt idx="4">
                  <c:v>Huelva</c:v>
                </c:pt>
                <c:pt idx="5">
                  <c:v>Jaén</c:v>
                </c:pt>
                <c:pt idx="6">
                  <c:v>Málaga</c:v>
                </c:pt>
                <c:pt idx="7">
                  <c:v>Sevilla</c:v>
                </c:pt>
              </c:strCache>
            </c:strRef>
          </c:cat>
          <c:val>
            <c:numRef>
              <c:f>G.8!$T$23:$AA$23</c:f>
              <c:numCache>
                <c:formatCode>0.00%</c:formatCode>
                <c:ptCount val="8"/>
                <c:pt idx="0">
                  <c:v>2.0080321285140562E-2</c:v>
                </c:pt>
                <c:pt idx="1">
                  <c:v>4.6756557322063463E-2</c:v>
                </c:pt>
                <c:pt idx="2">
                  <c:v>3.9715314998682014E-2</c:v>
                </c:pt>
                <c:pt idx="3">
                  <c:v>3.1273213489823204E-2</c:v>
                </c:pt>
                <c:pt idx="4">
                  <c:v>4.0147103892123816E-2</c:v>
                </c:pt>
                <c:pt idx="5">
                  <c:v>3.8438438438438437E-2</c:v>
                </c:pt>
                <c:pt idx="6">
                  <c:v>5.8814454857495466E-2</c:v>
                </c:pt>
                <c:pt idx="7">
                  <c:v>3.278149325731828E-2</c:v>
                </c:pt>
              </c:numCache>
            </c:numRef>
          </c:val>
        </c:ser>
        <c:ser>
          <c:idx val="9"/>
          <c:order val="9"/>
          <c:tx>
            <c:strRef>
              <c:f>G.8!$S$24</c:f>
              <c:strCache>
                <c:ptCount val="1"/>
                <c:pt idx="0">
                  <c:v>OTROS</c:v>
                </c:pt>
              </c:strCache>
            </c:strRef>
          </c:tx>
          <c:marker>
            <c:symbol val="none"/>
          </c:marker>
          <c:cat>
            <c:strRef>
              <c:f>G.8!$T$14:$AA$14</c:f>
              <c:strCache>
                <c:ptCount val="8"/>
                <c:pt idx="0">
                  <c:v>Almeria</c:v>
                </c:pt>
                <c:pt idx="1">
                  <c:v>Cádiz</c:v>
                </c:pt>
                <c:pt idx="2">
                  <c:v>Córdoba</c:v>
                </c:pt>
                <c:pt idx="3">
                  <c:v>Granada</c:v>
                </c:pt>
                <c:pt idx="4">
                  <c:v>Huelva</c:v>
                </c:pt>
                <c:pt idx="5">
                  <c:v>Jaén</c:v>
                </c:pt>
                <c:pt idx="6">
                  <c:v>Málaga</c:v>
                </c:pt>
                <c:pt idx="7">
                  <c:v>Sevilla</c:v>
                </c:pt>
              </c:strCache>
            </c:strRef>
          </c:cat>
          <c:val>
            <c:numRef>
              <c:f>G.8!$T$24:$AA$24</c:f>
              <c:numCache>
                <c:formatCode>0.00%</c:formatCode>
                <c:ptCount val="8"/>
                <c:pt idx="0">
                  <c:v>0.16963855421686747</c:v>
                </c:pt>
                <c:pt idx="1">
                  <c:v>0.14503253505064734</c:v>
                </c:pt>
                <c:pt idx="2">
                  <c:v>0.17634654248308584</c:v>
                </c:pt>
                <c:pt idx="3">
                  <c:v>0.11796166988560393</c:v>
                </c:pt>
                <c:pt idx="4">
                  <c:v>0.12963530493410971</c:v>
                </c:pt>
                <c:pt idx="5">
                  <c:v>0.1623123123123123</c:v>
                </c:pt>
                <c:pt idx="6">
                  <c:v>0.1294303675421343</c:v>
                </c:pt>
                <c:pt idx="7">
                  <c:v>0.1536015787742572</c:v>
                </c:pt>
              </c:numCache>
            </c:numRef>
          </c:val>
        </c:ser>
        <c:dLbls>
          <c:showLegendKey val="0"/>
          <c:showVal val="0"/>
          <c:showCatName val="0"/>
          <c:showSerName val="0"/>
          <c:showPercent val="0"/>
          <c:showBubbleSize val="0"/>
        </c:dLbls>
        <c:axId val="51856128"/>
        <c:axId val="51857664"/>
      </c:radarChart>
      <c:catAx>
        <c:axId val="51856128"/>
        <c:scaling>
          <c:orientation val="minMax"/>
        </c:scaling>
        <c:delete val="0"/>
        <c:axPos val="b"/>
        <c:majorGridlines/>
        <c:majorTickMark val="out"/>
        <c:minorTickMark val="none"/>
        <c:tickLblPos val="nextTo"/>
        <c:crossAx val="51857664"/>
        <c:crosses val="autoZero"/>
        <c:auto val="1"/>
        <c:lblAlgn val="ctr"/>
        <c:lblOffset val="100"/>
        <c:noMultiLvlLbl val="0"/>
      </c:catAx>
      <c:valAx>
        <c:axId val="51857664"/>
        <c:scaling>
          <c:orientation val="minMax"/>
          <c:max val="0.5"/>
          <c:min val="0"/>
        </c:scaling>
        <c:delete val="0"/>
        <c:axPos val="l"/>
        <c:majorGridlines>
          <c:spPr>
            <a:ln>
              <a:prstDash val="sysDash"/>
            </a:ln>
          </c:spPr>
        </c:majorGridlines>
        <c:numFmt formatCode="0%" sourceLinked="0"/>
        <c:majorTickMark val="cross"/>
        <c:minorTickMark val="none"/>
        <c:tickLblPos val="nextTo"/>
        <c:crossAx val="51856128"/>
        <c:crosses val="autoZero"/>
        <c:crossBetween val="between"/>
        <c:majorUnit val="0.1"/>
      </c:valAx>
    </c:plotArea>
    <c:legend>
      <c:legendPos val="r"/>
      <c:layout>
        <c:manualLayout>
          <c:xMode val="edge"/>
          <c:yMode val="edge"/>
          <c:x val="0.69615346741741913"/>
          <c:y val="0.20224448849205628"/>
          <c:w val="0.28590577094647374"/>
          <c:h val="0.51963412194722769"/>
        </c:manualLayout>
      </c:layout>
      <c:overlay val="0"/>
      <c:txPr>
        <a:bodyPr/>
        <a:lstStyle/>
        <a:p>
          <a:pPr>
            <a:defRPr sz="900"/>
          </a:pPr>
          <a:endParaRPr lang="es-ES"/>
        </a:p>
      </c:txPr>
    </c:legend>
    <c:plotVisOnly val="1"/>
    <c:dispBlanksAs val="gap"/>
    <c:showDLblsOverMax val="0"/>
  </c:chart>
  <c:spPr>
    <a:noFill/>
    <a:ln>
      <a:no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9344951562952"/>
          <c:y val="8.9723593163294799E-2"/>
          <c:w val="0.5205688074235828"/>
          <c:h val="0.82693239900036408"/>
        </c:manualLayout>
      </c:layout>
      <c:radarChart>
        <c:radarStyle val="marker"/>
        <c:varyColors val="0"/>
        <c:ser>
          <c:idx val="0"/>
          <c:order val="0"/>
          <c:tx>
            <c:strRef>
              <c:f>G.8!$S$31</c:f>
              <c:strCache>
                <c:ptCount val="1"/>
                <c:pt idx="0">
                  <c:v>ACONDICIONAMIENTO EXTERIOR</c:v>
                </c:pt>
              </c:strCache>
            </c:strRef>
          </c:tx>
          <c:marker>
            <c:symbol val="none"/>
          </c:marker>
          <c:cat>
            <c:strRef>
              <c:f>G.8!$T$30:$AA$30</c:f>
              <c:strCache>
                <c:ptCount val="8"/>
                <c:pt idx="0">
                  <c:v>Almeria</c:v>
                </c:pt>
                <c:pt idx="1">
                  <c:v>Cádiz</c:v>
                </c:pt>
                <c:pt idx="2">
                  <c:v>Córdoba</c:v>
                </c:pt>
                <c:pt idx="3">
                  <c:v>Granada</c:v>
                </c:pt>
                <c:pt idx="4">
                  <c:v>Huelva</c:v>
                </c:pt>
                <c:pt idx="5">
                  <c:v>Jaén</c:v>
                </c:pt>
                <c:pt idx="6">
                  <c:v>Málaga</c:v>
                </c:pt>
                <c:pt idx="7">
                  <c:v>Sevilla</c:v>
                </c:pt>
              </c:strCache>
            </c:strRef>
          </c:cat>
          <c:val>
            <c:numRef>
              <c:f>G.8!$T$31:$AA$31</c:f>
              <c:numCache>
                <c:formatCode>0.00%</c:formatCode>
                <c:ptCount val="8"/>
                <c:pt idx="0">
                  <c:v>0.12935883014623173</c:v>
                </c:pt>
                <c:pt idx="1">
                  <c:v>0.15753745318352061</c:v>
                </c:pt>
                <c:pt idx="2">
                  <c:v>0.16411980440097801</c:v>
                </c:pt>
                <c:pt idx="3">
                  <c:v>0.17188620607219698</c:v>
                </c:pt>
                <c:pt idx="4">
                  <c:v>7.2463768115942032E-2</c:v>
                </c:pt>
                <c:pt idx="5">
                  <c:v>0.13707451701931922</c:v>
                </c:pt>
                <c:pt idx="6">
                  <c:v>0.15841912985719031</c:v>
                </c:pt>
                <c:pt idx="7">
                  <c:v>0.1462</c:v>
                </c:pt>
              </c:numCache>
            </c:numRef>
          </c:val>
        </c:ser>
        <c:ser>
          <c:idx val="1"/>
          <c:order val="1"/>
          <c:tx>
            <c:strRef>
              <c:f>G.8!$S$32</c:f>
              <c:strCache>
                <c:ptCount val="1"/>
                <c:pt idx="0">
                  <c:v>ACONDICIONAMIENTO INTERIOR</c:v>
                </c:pt>
              </c:strCache>
            </c:strRef>
          </c:tx>
          <c:marker>
            <c:symbol val="none"/>
          </c:marker>
          <c:cat>
            <c:strRef>
              <c:f>G.8!$T$30:$AA$30</c:f>
              <c:strCache>
                <c:ptCount val="8"/>
                <c:pt idx="0">
                  <c:v>Almeria</c:v>
                </c:pt>
                <c:pt idx="1">
                  <c:v>Cádiz</c:v>
                </c:pt>
                <c:pt idx="2">
                  <c:v>Córdoba</c:v>
                </c:pt>
                <c:pt idx="3">
                  <c:v>Granada</c:v>
                </c:pt>
                <c:pt idx="4">
                  <c:v>Huelva</c:v>
                </c:pt>
                <c:pt idx="5">
                  <c:v>Jaén</c:v>
                </c:pt>
                <c:pt idx="6">
                  <c:v>Málaga</c:v>
                </c:pt>
                <c:pt idx="7">
                  <c:v>Sevilla</c:v>
                </c:pt>
              </c:strCache>
            </c:strRef>
          </c:cat>
          <c:val>
            <c:numRef>
              <c:f>G.8!$T$32:$AA$32</c:f>
              <c:numCache>
                <c:formatCode>0.00%</c:formatCode>
                <c:ptCount val="8"/>
                <c:pt idx="0">
                  <c:v>1.4623172103487065E-2</c:v>
                </c:pt>
                <c:pt idx="1">
                  <c:v>1.6385767790262171E-2</c:v>
                </c:pt>
                <c:pt idx="2">
                  <c:v>1.4058679706601468E-2</c:v>
                </c:pt>
                <c:pt idx="3">
                  <c:v>1.8527372699019842E-2</c:v>
                </c:pt>
                <c:pt idx="4">
                  <c:v>0</c:v>
                </c:pt>
                <c:pt idx="5">
                  <c:v>1.0119595216191352E-2</c:v>
                </c:pt>
                <c:pt idx="6">
                  <c:v>2.1255396878113585E-2</c:v>
                </c:pt>
                <c:pt idx="7">
                  <c:v>1.7399999999999999E-2</c:v>
                </c:pt>
              </c:numCache>
            </c:numRef>
          </c:val>
        </c:ser>
        <c:ser>
          <c:idx val="2"/>
          <c:order val="2"/>
          <c:tx>
            <c:strRef>
              <c:f>G.8!$S$33</c:f>
              <c:strCache>
                <c:ptCount val="1"/>
                <c:pt idx="0">
                  <c:v>ALUMBRADO Y SEÑALIZACION</c:v>
                </c:pt>
              </c:strCache>
            </c:strRef>
          </c:tx>
          <c:marker>
            <c:symbol val="none"/>
          </c:marker>
          <c:cat>
            <c:strRef>
              <c:f>G.8!$T$30:$AA$30</c:f>
              <c:strCache>
                <c:ptCount val="8"/>
                <c:pt idx="0">
                  <c:v>Almeria</c:v>
                </c:pt>
                <c:pt idx="1">
                  <c:v>Cádiz</c:v>
                </c:pt>
                <c:pt idx="2">
                  <c:v>Córdoba</c:v>
                </c:pt>
                <c:pt idx="3">
                  <c:v>Granada</c:v>
                </c:pt>
                <c:pt idx="4">
                  <c:v>Huelva</c:v>
                </c:pt>
                <c:pt idx="5">
                  <c:v>Jaén</c:v>
                </c:pt>
                <c:pt idx="6">
                  <c:v>Málaga</c:v>
                </c:pt>
                <c:pt idx="7">
                  <c:v>Sevilla</c:v>
                </c:pt>
              </c:strCache>
            </c:strRef>
          </c:cat>
          <c:val>
            <c:numRef>
              <c:f>G.8!$T$33:$AA$33</c:f>
              <c:numCache>
                <c:formatCode>0.00%</c:formatCode>
                <c:ptCount val="8"/>
                <c:pt idx="0">
                  <c:v>0.57630296212973375</c:v>
                </c:pt>
                <c:pt idx="1">
                  <c:v>0.44124531835205993</c:v>
                </c:pt>
                <c:pt idx="2">
                  <c:v>0.47127139364303178</c:v>
                </c:pt>
                <c:pt idx="3">
                  <c:v>0.39529046139134594</c:v>
                </c:pt>
                <c:pt idx="4">
                  <c:v>0.54782608695652169</c:v>
                </c:pt>
                <c:pt idx="5">
                  <c:v>0.45507513032812019</c:v>
                </c:pt>
                <c:pt idx="6">
                  <c:v>0.49335768847558953</c:v>
                </c:pt>
                <c:pt idx="7">
                  <c:v>0.53400000000000003</c:v>
                </c:pt>
              </c:numCache>
            </c:numRef>
          </c:val>
        </c:ser>
        <c:ser>
          <c:idx val="3"/>
          <c:order val="3"/>
          <c:tx>
            <c:strRef>
              <c:f>G.8!$S$34</c:f>
              <c:strCache>
                <c:ptCount val="1"/>
                <c:pt idx="0">
                  <c:v>DIRECCION</c:v>
                </c:pt>
              </c:strCache>
            </c:strRef>
          </c:tx>
          <c:marker>
            <c:symbol val="none"/>
          </c:marker>
          <c:cat>
            <c:strRef>
              <c:f>G.8!$T$30:$AA$30</c:f>
              <c:strCache>
                <c:ptCount val="8"/>
                <c:pt idx="0">
                  <c:v>Almeria</c:v>
                </c:pt>
                <c:pt idx="1">
                  <c:v>Cádiz</c:v>
                </c:pt>
                <c:pt idx="2">
                  <c:v>Córdoba</c:v>
                </c:pt>
                <c:pt idx="3">
                  <c:v>Granada</c:v>
                </c:pt>
                <c:pt idx="4">
                  <c:v>Huelva</c:v>
                </c:pt>
                <c:pt idx="5">
                  <c:v>Jaén</c:v>
                </c:pt>
                <c:pt idx="6">
                  <c:v>Málaga</c:v>
                </c:pt>
                <c:pt idx="7">
                  <c:v>Sevilla</c:v>
                </c:pt>
              </c:strCache>
            </c:strRef>
          </c:cat>
          <c:val>
            <c:numRef>
              <c:f>G.8!$T$34:$AA$34</c:f>
              <c:numCache>
                <c:formatCode>0.00%</c:formatCode>
                <c:ptCount val="8"/>
                <c:pt idx="0">
                  <c:v>3.7120359955005622E-2</c:v>
                </c:pt>
                <c:pt idx="1">
                  <c:v>4.2368913857677902E-2</c:v>
                </c:pt>
                <c:pt idx="2">
                  <c:v>4.7066014669926652E-2</c:v>
                </c:pt>
                <c:pt idx="3">
                  <c:v>4.4465694477647623E-2</c:v>
                </c:pt>
                <c:pt idx="4">
                  <c:v>5.7971014492753624E-2</c:v>
                </c:pt>
                <c:pt idx="5">
                  <c:v>5.7037718491260353E-2</c:v>
                </c:pt>
                <c:pt idx="6">
                  <c:v>2.6735303885752241E-2</c:v>
                </c:pt>
                <c:pt idx="7">
                  <c:v>3.6600000000000001E-2</c:v>
                </c:pt>
              </c:numCache>
            </c:numRef>
          </c:val>
        </c:ser>
        <c:ser>
          <c:idx val="4"/>
          <c:order val="4"/>
          <c:tx>
            <c:strRef>
              <c:f>G.8!$S$35</c:f>
              <c:strCache>
                <c:ptCount val="1"/>
                <c:pt idx="0">
                  <c:v>EJES Y SUSPENSION</c:v>
                </c:pt>
              </c:strCache>
            </c:strRef>
          </c:tx>
          <c:marker>
            <c:symbol val="none"/>
          </c:marker>
          <c:cat>
            <c:strRef>
              <c:f>G.8!$T$30:$AA$30</c:f>
              <c:strCache>
                <c:ptCount val="8"/>
                <c:pt idx="0">
                  <c:v>Almeria</c:v>
                </c:pt>
                <c:pt idx="1">
                  <c:v>Cádiz</c:v>
                </c:pt>
                <c:pt idx="2">
                  <c:v>Córdoba</c:v>
                </c:pt>
                <c:pt idx="3">
                  <c:v>Granada</c:v>
                </c:pt>
                <c:pt idx="4">
                  <c:v>Huelva</c:v>
                </c:pt>
                <c:pt idx="5">
                  <c:v>Jaén</c:v>
                </c:pt>
                <c:pt idx="6">
                  <c:v>Málaga</c:v>
                </c:pt>
                <c:pt idx="7">
                  <c:v>Sevilla</c:v>
                </c:pt>
              </c:strCache>
            </c:strRef>
          </c:cat>
          <c:val>
            <c:numRef>
              <c:f>G.8!$T$35:$AA$35</c:f>
              <c:numCache>
                <c:formatCode>0.00%</c:formatCode>
                <c:ptCount val="8"/>
                <c:pt idx="0">
                  <c:v>1.8372703412073491E-2</c:v>
                </c:pt>
                <c:pt idx="1">
                  <c:v>2.3408239700374533E-2</c:v>
                </c:pt>
                <c:pt idx="2">
                  <c:v>1.2224938875305624E-2</c:v>
                </c:pt>
                <c:pt idx="3">
                  <c:v>0.10853454458522592</c:v>
                </c:pt>
                <c:pt idx="4">
                  <c:v>5.7971014492753624E-3</c:v>
                </c:pt>
                <c:pt idx="5">
                  <c:v>1.4719411223551058E-2</c:v>
                </c:pt>
                <c:pt idx="6">
                  <c:v>2.9890401859847225E-2</c:v>
                </c:pt>
                <c:pt idx="7">
                  <c:v>2.4400000000000002E-2</c:v>
                </c:pt>
              </c:numCache>
            </c:numRef>
          </c:val>
        </c:ser>
        <c:ser>
          <c:idx val="5"/>
          <c:order val="5"/>
          <c:tx>
            <c:strRef>
              <c:f>G.8!$S$36</c:f>
              <c:strCache>
                <c:ptCount val="1"/>
                <c:pt idx="0">
                  <c:v>EMISIONES CONTAMINANTES</c:v>
                </c:pt>
              </c:strCache>
            </c:strRef>
          </c:tx>
          <c:marker>
            <c:symbol val="none"/>
          </c:marker>
          <c:cat>
            <c:strRef>
              <c:f>G.8!$T$30:$AA$30</c:f>
              <c:strCache>
                <c:ptCount val="8"/>
                <c:pt idx="0">
                  <c:v>Almeria</c:v>
                </c:pt>
                <c:pt idx="1">
                  <c:v>Cádiz</c:v>
                </c:pt>
                <c:pt idx="2">
                  <c:v>Córdoba</c:v>
                </c:pt>
                <c:pt idx="3">
                  <c:v>Granada</c:v>
                </c:pt>
                <c:pt idx="4">
                  <c:v>Huelva</c:v>
                </c:pt>
                <c:pt idx="5">
                  <c:v>Jaén</c:v>
                </c:pt>
                <c:pt idx="6">
                  <c:v>Málaga</c:v>
                </c:pt>
                <c:pt idx="7">
                  <c:v>Sevilla</c:v>
                </c:pt>
              </c:strCache>
            </c:strRef>
          </c:cat>
          <c:val>
            <c:numRef>
              <c:f>G.8!$T$36:$AA$36</c:f>
              <c:numCache>
                <c:formatCode>0.00%</c:formatCode>
                <c:ptCount val="8"/>
                <c:pt idx="0">
                  <c:v>6.5616797900262466E-2</c:v>
                </c:pt>
                <c:pt idx="1">
                  <c:v>7.23314606741573E-2</c:v>
                </c:pt>
                <c:pt idx="2">
                  <c:v>7.6711491442542787E-2</c:v>
                </c:pt>
                <c:pt idx="3">
                  <c:v>7.1599330623954099E-2</c:v>
                </c:pt>
                <c:pt idx="4">
                  <c:v>0.17391304347826086</c:v>
                </c:pt>
                <c:pt idx="5">
                  <c:v>0.10180926096289482</c:v>
                </c:pt>
                <c:pt idx="6">
                  <c:v>6.9744271006310199E-2</c:v>
                </c:pt>
                <c:pt idx="7">
                  <c:v>6.8400000000000002E-2</c:v>
                </c:pt>
              </c:numCache>
            </c:numRef>
          </c:val>
        </c:ser>
        <c:ser>
          <c:idx val="6"/>
          <c:order val="6"/>
          <c:tx>
            <c:strRef>
              <c:f>G.8!$S$37</c:f>
              <c:strCache>
                <c:ptCount val="1"/>
                <c:pt idx="0">
                  <c:v>FRENOS</c:v>
                </c:pt>
              </c:strCache>
            </c:strRef>
          </c:tx>
          <c:marker>
            <c:symbol val="none"/>
          </c:marker>
          <c:cat>
            <c:strRef>
              <c:f>G.8!$T$30:$AA$30</c:f>
              <c:strCache>
                <c:ptCount val="8"/>
                <c:pt idx="0">
                  <c:v>Almeria</c:v>
                </c:pt>
                <c:pt idx="1">
                  <c:v>Cádiz</c:v>
                </c:pt>
                <c:pt idx="2">
                  <c:v>Córdoba</c:v>
                </c:pt>
                <c:pt idx="3">
                  <c:v>Granada</c:v>
                </c:pt>
                <c:pt idx="4">
                  <c:v>Huelva</c:v>
                </c:pt>
                <c:pt idx="5">
                  <c:v>Jaén</c:v>
                </c:pt>
                <c:pt idx="6">
                  <c:v>Málaga</c:v>
                </c:pt>
                <c:pt idx="7">
                  <c:v>Sevilla</c:v>
                </c:pt>
              </c:strCache>
            </c:strRef>
          </c:cat>
          <c:val>
            <c:numRef>
              <c:f>G.8!$T$37:$AA$37</c:f>
              <c:numCache>
                <c:formatCode>0.00%</c:formatCode>
                <c:ptCount val="8"/>
                <c:pt idx="0">
                  <c:v>9.4113235845519311E-2</c:v>
                </c:pt>
                <c:pt idx="1">
                  <c:v>0.1875</c:v>
                </c:pt>
                <c:pt idx="2">
                  <c:v>0.14700488997555011</c:v>
                </c:pt>
                <c:pt idx="3">
                  <c:v>9.3234520678938559E-2</c:v>
                </c:pt>
                <c:pt idx="4">
                  <c:v>9.5652173913043481E-2</c:v>
                </c:pt>
                <c:pt idx="5">
                  <c:v>0.15854032505366453</c:v>
                </c:pt>
                <c:pt idx="6">
                  <c:v>0.11723679840584524</c:v>
                </c:pt>
                <c:pt idx="7">
                  <c:v>0.1052</c:v>
                </c:pt>
              </c:numCache>
            </c:numRef>
          </c:val>
        </c:ser>
        <c:ser>
          <c:idx val="7"/>
          <c:order val="7"/>
          <c:tx>
            <c:strRef>
              <c:f>G.8!$S$38</c:f>
              <c:strCache>
                <c:ptCount val="1"/>
                <c:pt idx="0">
                  <c:v>IDENTIFICACION</c:v>
                </c:pt>
              </c:strCache>
            </c:strRef>
          </c:tx>
          <c:marker>
            <c:symbol val="none"/>
          </c:marker>
          <c:cat>
            <c:strRef>
              <c:f>G.8!$T$30:$AA$30</c:f>
              <c:strCache>
                <c:ptCount val="8"/>
                <c:pt idx="0">
                  <c:v>Almeria</c:v>
                </c:pt>
                <c:pt idx="1">
                  <c:v>Cádiz</c:v>
                </c:pt>
                <c:pt idx="2">
                  <c:v>Córdoba</c:v>
                </c:pt>
                <c:pt idx="3">
                  <c:v>Granada</c:v>
                </c:pt>
                <c:pt idx="4">
                  <c:v>Huelva</c:v>
                </c:pt>
                <c:pt idx="5">
                  <c:v>Jaén</c:v>
                </c:pt>
                <c:pt idx="6">
                  <c:v>Málaga</c:v>
                </c:pt>
                <c:pt idx="7">
                  <c:v>Sevilla</c:v>
                </c:pt>
              </c:strCache>
            </c:strRef>
          </c:cat>
          <c:val>
            <c:numRef>
              <c:f>G.8!$T$38:$AA$38</c:f>
              <c:numCache>
                <c:formatCode>0.00%</c:formatCode>
                <c:ptCount val="8"/>
                <c:pt idx="0">
                  <c:v>5.0993625796775403E-2</c:v>
                </c:pt>
                <c:pt idx="1">
                  <c:v>4.9157303370786519E-2</c:v>
                </c:pt>
                <c:pt idx="2">
                  <c:v>5.256723716381418E-2</c:v>
                </c:pt>
                <c:pt idx="3">
                  <c:v>9.3593114989242165E-2</c:v>
                </c:pt>
                <c:pt idx="4">
                  <c:v>4.2028985507246375E-2</c:v>
                </c:pt>
                <c:pt idx="5">
                  <c:v>4.9371358478994175E-2</c:v>
                </c:pt>
                <c:pt idx="6">
                  <c:v>6.526071072733311E-2</c:v>
                </c:pt>
                <c:pt idx="7">
                  <c:v>5.2999999999999999E-2</c:v>
                </c:pt>
              </c:numCache>
            </c:numRef>
          </c:val>
        </c:ser>
        <c:ser>
          <c:idx val="8"/>
          <c:order val="8"/>
          <c:tx>
            <c:strRef>
              <c:f>G.8!$S$39</c:f>
              <c:strCache>
                <c:ptCount val="1"/>
                <c:pt idx="0">
                  <c:v>MOTOR Y TRANSMISION</c:v>
                </c:pt>
              </c:strCache>
            </c:strRef>
          </c:tx>
          <c:marker>
            <c:symbol val="none"/>
          </c:marker>
          <c:cat>
            <c:strRef>
              <c:f>G.8!$T$30:$AA$30</c:f>
              <c:strCache>
                <c:ptCount val="8"/>
                <c:pt idx="0">
                  <c:v>Almeria</c:v>
                </c:pt>
                <c:pt idx="1">
                  <c:v>Cádiz</c:v>
                </c:pt>
                <c:pt idx="2">
                  <c:v>Córdoba</c:v>
                </c:pt>
                <c:pt idx="3">
                  <c:v>Granada</c:v>
                </c:pt>
                <c:pt idx="4">
                  <c:v>Huelva</c:v>
                </c:pt>
                <c:pt idx="5">
                  <c:v>Jaén</c:v>
                </c:pt>
                <c:pt idx="6">
                  <c:v>Málaga</c:v>
                </c:pt>
                <c:pt idx="7">
                  <c:v>Sevilla</c:v>
                </c:pt>
              </c:strCache>
            </c:strRef>
          </c:cat>
          <c:val>
            <c:numRef>
              <c:f>G.8!$T$39:$AA$39</c:f>
              <c:numCache>
                <c:formatCode>0.00%</c:formatCode>
                <c:ptCount val="8"/>
                <c:pt idx="0">
                  <c:v>1.3498312710911136E-2</c:v>
                </c:pt>
                <c:pt idx="1">
                  <c:v>1.0065543071161049E-2</c:v>
                </c:pt>
                <c:pt idx="2">
                  <c:v>1.4975550122249388E-2</c:v>
                </c:pt>
                <c:pt idx="3">
                  <c:v>2.8687544824288788E-3</c:v>
                </c:pt>
                <c:pt idx="4">
                  <c:v>4.3478260869565218E-3</c:v>
                </c:pt>
                <c:pt idx="5">
                  <c:v>1.6252683226004292E-2</c:v>
                </c:pt>
                <c:pt idx="6">
                  <c:v>1.8100298904018597E-2</c:v>
                </c:pt>
                <c:pt idx="7">
                  <c:v>1.4800000000000001E-2</c:v>
                </c:pt>
              </c:numCache>
            </c:numRef>
          </c:val>
        </c:ser>
        <c:ser>
          <c:idx val="9"/>
          <c:order val="9"/>
          <c:tx>
            <c:strRef>
              <c:f>G.8!$S$40</c:f>
              <c:strCache>
                <c:ptCount val="1"/>
              </c:strCache>
            </c:strRef>
          </c:tx>
          <c:marker>
            <c:symbol val="none"/>
          </c:marker>
          <c:cat>
            <c:strRef>
              <c:f>G.8!$T$30:$AA$30</c:f>
              <c:strCache>
                <c:ptCount val="8"/>
                <c:pt idx="0">
                  <c:v>Almeria</c:v>
                </c:pt>
                <c:pt idx="1">
                  <c:v>Cádiz</c:v>
                </c:pt>
                <c:pt idx="2">
                  <c:v>Córdoba</c:v>
                </c:pt>
                <c:pt idx="3">
                  <c:v>Granada</c:v>
                </c:pt>
                <c:pt idx="4">
                  <c:v>Huelva</c:v>
                </c:pt>
                <c:pt idx="5">
                  <c:v>Jaén</c:v>
                </c:pt>
                <c:pt idx="6">
                  <c:v>Málaga</c:v>
                </c:pt>
                <c:pt idx="7">
                  <c:v>Sevilla</c:v>
                </c:pt>
              </c:strCache>
            </c:strRef>
          </c:cat>
          <c:val>
            <c:numRef>
              <c:f>G.8!$T$40:$AA$40</c:f>
              <c:numCache>
                <c:formatCode>0.00%</c:formatCode>
                <c:ptCount val="8"/>
              </c:numCache>
            </c:numRef>
          </c:val>
        </c:ser>
        <c:dLbls>
          <c:showLegendKey val="0"/>
          <c:showVal val="0"/>
          <c:showCatName val="0"/>
          <c:showSerName val="0"/>
          <c:showPercent val="0"/>
          <c:showBubbleSize val="0"/>
        </c:dLbls>
        <c:axId val="140973568"/>
        <c:axId val="140975104"/>
      </c:radarChart>
      <c:catAx>
        <c:axId val="140973568"/>
        <c:scaling>
          <c:orientation val="minMax"/>
        </c:scaling>
        <c:delete val="0"/>
        <c:axPos val="b"/>
        <c:majorGridlines/>
        <c:majorTickMark val="out"/>
        <c:minorTickMark val="none"/>
        <c:tickLblPos val="nextTo"/>
        <c:crossAx val="140975104"/>
        <c:crosses val="autoZero"/>
        <c:auto val="1"/>
        <c:lblAlgn val="ctr"/>
        <c:lblOffset val="100"/>
        <c:noMultiLvlLbl val="0"/>
      </c:catAx>
      <c:valAx>
        <c:axId val="140975104"/>
        <c:scaling>
          <c:orientation val="minMax"/>
        </c:scaling>
        <c:delete val="0"/>
        <c:axPos val="l"/>
        <c:majorGridlines>
          <c:spPr>
            <a:ln>
              <a:prstDash val="sysDash"/>
            </a:ln>
          </c:spPr>
        </c:majorGridlines>
        <c:numFmt formatCode="0%" sourceLinked="0"/>
        <c:majorTickMark val="cross"/>
        <c:minorTickMark val="none"/>
        <c:tickLblPos val="nextTo"/>
        <c:crossAx val="140973568"/>
        <c:crosses val="autoZero"/>
        <c:crossBetween val="between"/>
      </c:valAx>
    </c:plotArea>
    <c:plotVisOnly val="1"/>
    <c:dispBlanksAs val="gap"/>
    <c:showDLblsOverMax val="0"/>
  </c:chart>
  <c:spPr>
    <a:noFill/>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179168393424512E-2"/>
          <c:y val="7.1136246537312167E-2"/>
          <c:w val="0.49651492435095823"/>
          <c:h val="0.81300018790953676"/>
        </c:manualLayout>
      </c:layout>
      <c:radarChart>
        <c:radarStyle val="marker"/>
        <c:varyColors val="0"/>
        <c:ser>
          <c:idx val="0"/>
          <c:order val="0"/>
          <c:tx>
            <c:strRef>
              <c:f>G.8!$S$47</c:f>
              <c:strCache>
                <c:ptCount val="1"/>
                <c:pt idx="0">
                  <c:v>ACONDICIONAMIENTO EXTERIOR</c:v>
                </c:pt>
              </c:strCache>
            </c:strRef>
          </c:tx>
          <c:marker>
            <c:symbol val="none"/>
          </c:marker>
          <c:cat>
            <c:strRef>
              <c:f>G.8!$T$46:$AA$46</c:f>
              <c:strCache>
                <c:ptCount val="8"/>
                <c:pt idx="0">
                  <c:v>Almeria</c:v>
                </c:pt>
                <c:pt idx="1">
                  <c:v>Cádiz</c:v>
                </c:pt>
                <c:pt idx="2">
                  <c:v>Córdoba</c:v>
                </c:pt>
                <c:pt idx="3">
                  <c:v>Granada</c:v>
                </c:pt>
                <c:pt idx="4">
                  <c:v>Huelva</c:v>
                </c:pt>
                <c:pt idx="5">
                  <c:v>Jaén</c:v>
                </c:pt>
                <c:pt idx="6">
                  <c:v>Málaga</c:v>
                </c:pt>
                <c:pt idx="7">
                  <c:v>Sevilla</c:v>
                </c:pt>
              </c:strCache>
            </c:strRef>
          </c:cat>
          <c:val>
            <c:numRef>
              <c:f>G.8!$T$47:$AA$47</c:f>
              <c:numCache>
                <c:formatCode>0.00%</c:formatCode>
                <c:ptCount val="8"/>
                <c:pt idx="0">
                  <c:v>5.9657163197882022E-2</c:v>
                </c:pt>
                <c:pt idx="1">
                  <c:v>7.8483383912180141E-2</c:v>
                </c:pt>
                <c:pt idx="2">
                  <c:v>5.9891933338924362E-2</c:v>
                </c:pt>
                <c:pt idx="3">
                  <c:v>7.4294054448521218E-2</c:v>
                </c:pt>
                <c:pt idx="4">
                  <c:v>6.74268018018018E-2</c:v>
                </c:pt>
                <c:pt idx="5">
                  <c:v>6.2768634438348889E-2</c:v>
                </c:pt>
                <c:pt idx="6">
                  <c:v>6.949040054622109E-2</c:v>
                </c:pt>
                <c:pt idx="7">
                  <c:v>6.6757959602875727E-2</c:v>
                </c:pt>
              </c:numCache>
            </c:numRef>
          </c:val>
        </c:ser>
        <c:ser>
          <c:idx val="1"/>
          <c:order val="1"/>
          <c:tx>
            <c:strRef>
              <c:f>G.8!$S$48</c:f>
              <c:strCache>
                <c:ptCount val="1"/>
                <c:pt idx="0">
                  <c:v>ACONDICIONAMIENTO INTERIOR</c:v>
                </c:pt>
              </c:strCache>
            </c:strRef>
          </c:tx>
          <c:marker>
            <c:symbol val="none"/>
          </c:marker>
          <c:cat>
            <c:strRef>
              <c:f>G.8!$T$46:$AA$46</c:f>
              <c:strCache>
                <c:ptCount val="8"/>
                <c:pt idx="0">
                  <c:v>Almeria</c:v>
                </c:pt>
                <c:pt idx="1">
                  <c:v>Cádiz</c:v>
                </c:pt>
                <c:pt idx="2">
                  <c:v>Córdoba</c:v>
                </c:pt>
                <c:pt idx="3">
                  <c:v>Granada</c:v>
                </c:pt>
                <c:pt idx="4">
                  <c:v>Huelva</c:v>
                </c:pt>
                <c:pt idx="5">
                  <c:v>Jaén</c:v>
                </c:pt>
                <c:pt idx="6">
                  <c:v>Málaga</c:v>
                </c:pt>
                <c:pt idx="7">
                  <c:v>Sevilla</c:v>
                </c:pt>
              </c:strCache>
            </c:strRef>
          </c:cat>
          <c:val>
            <c:numRef>
              <c:f>G.8!$T$48:$AA$48</c:f>
              <c:numCache>
                <c:formatCode>0.00%</c:formatCode>
                <c:ptCount val="8"/>
                <c:pt idx="0">
                  <c:v>5.9657163197882022E-2</c:v>
                </c:pt>
                <c:pt idx="1">
                  <c:v>5.5149675920722341E-2</c:v>
                </c:pt>
                <c:pt idx="2">
                  <c:v>4.8342458696251214E-2</c:v>
                </c:pt>
                <c:pt idx="3">
                  <c:v>5.0759157527720908E-2</c:v>
                </c:pt>
                <c:pt idx="4">
                  <c:v>5.4349662162162166E-2</c:v>
                </c:pt>
                <c:pt idx="5">
                  <c:v>4.903018083493537E-2</c:v>
                </c:pt>
                <c:pt idx="6">
                  <c:v>5.2750442849708028E-2</c:v>
                </c:pt>
                <c:pt idx="7">
                  <c:v>5.7753724798694388E-2</c:v>
                </c:pt>
              </c:numCache>
            </c:numRef>
          </c:val>
        </c:ser>
        <c:ser>
          <c:idx val="2"/>
          <c:order val="2"/>
          <c:tx>
            <c:strRef>
              <c:f>G.8!$S$49</c:f>
              <c:strCache>
                <c:ptCount val="1"/>
                <c:pt idx="0">
                  <c:v>ALUMBRADO Y SEÑALIZACION</c:v>
                </c:pt>
              </c:strCache>
            </c:strRef>
          </c:tx>
          <c:marker>
            <c:symbol val="none"/>
          </c:marker>
          <c:cat>
            <c:strRef>
              <c:f>G.8!$T$46:$AA$46</c:f>
              <c:strCache>
                <c:ptCount val="8"/>
                <c:pt idx="0">
                  <c:v>Almeria</c:v>
                </c:pt>
                <c:pt idx="1">
                  <c:v>Cádiz</c:v>
                </c:pt>
                <c:pt idx="2">
                  <c:v>Córdoba</c:v>
                </c:pt>
                <c:pt idx="3">
                  <c:v>Granada</c:v>
                </c:pt>
                <c:pt idx="4">
                  <c:v>Huelva</c:v>
                </c:pt>
                <c:pt idx="5">
                  <c:v>Jaén</c:v>
                </c:pt>
                <c:pt idx="6">
                  <c:v>Málaga</c:v>
                </c:pt>
                <c:pt idx="7">
                  <c:v>Sevilla</c:v>
                </c:pt>
              </c:strCache>
            </c:strRef>
          </c:cat>
          <c:val>
            <c:numRef>
              <c:f>G.8!$T$49:$AA$49</c:f>
              <c:numCache>
                <c:formatCode>0.00%</c:formatCode>
                <c:ptCount val="8"/>
                <c:pt idx="0">
                  <c:v>0.2493409123774987</c:v>
                </c:pt>
                <c:pt idx="1">
                  <c:v>0.26482334869431645</c:v>
                </c:pt>
                <c:pt idx="2">
                  <c:v>0.25474738519414858</c:v>
                </c:pt>
                <c:pt idx="3">
                  <c:v>0.25123147716446048</c:v>
                </c:pt>
                <c:pt idx="4">
                  <c:v>0.23322072072072073</c:v>
                </c:pt>
                <c:pt idx="5">
                  <c:v>0.21684562604523216</c:v>
                </c:pt>
                <c:pt idx="6">
                  <c:v>0.24904626168001184</c:v>
                </c:pt>
                <c:pt idx="7">
                  <c:v>0.28386788161307114</c:v>
                </c:pt>
              </c:numCache>
            </c:numRef>
          </c:val>
        </c:ser>
        <c:ser>
          <c:idx val="3"/>
          <c:order val="3"/>
          <c:tx>
            <c:strRef>
              <c:f>G.8!$S$50</c:f>
              <c:strCache>
                <c:ptCount val="1"/>
                <c:pt idx="0">
                  <c:v>DIRECCION</c:v>
                </c:pt>
              </c:strCache>
            </c:strRef>
          </c:tx>
          <c:marker>
            <c:symbol val="none"/>
          </c:marker>
          <c:cat>
            <c:strRef>
              <c:f>G.8!$T$46:$AA$46</c:f>
              <c:strCache>
                <c:ptCount val="8"/>
                <c:pt idx="0">
                  <c:v>Almeria</c:v>
                </c:pt>
                <c:pt idx="1">
                  <c:v>Cádiz</c:v>
                </c:pt>
                <c:pt idx="2">
                  <c:v>Córdoba</c:v>
                </c:pt>
                <c:pt idx="3">
                  <c:v>Granada</c:v>
                </c:pt>
                <c:pt idx="4">
                  <c:v>Huelva</c:v>
                </c:pt>
                <c:pt idx="5">
                  <c:v>Jaén</c:v>
                </c:pt>
                <c:pt idx="6">
                  <c:v>Málaga</c:v>
                </c:pt>
                <c:pt idx="7">
                  <c:v>Sevilla</c:v>
                </c:pt>
              </c:strCache>
            </c:strRef>
          </c:cat>
          <c:val>
            <c:numRef>
              <c:f>G.8!$T$50:$AA$50</c:f>
              <c:numCache>
                <c:formatCode>0.00%</c:formatCode>
                <c:ptCount val="8"/>
                <c:pt idx="0">
                  <c:v>5.3372192620443397E-2</c:v>
                </c:pt>
                <c:pt idx="1">
                  <c:v>5.9091079390056575E-2</c:v>
                </c:pt>
                <c:pt idx="2">
                  <c:v>6.6493344675141078E-2</c:v>
                </c:pt>
                <c:pt idx="3">
                  <c:v>6.156372260850175E-2</c:v>
                </c:pt>
                <c:pt idx="4">
                  <c:v>5.551801801801802E-2</c:v>
                </c:pt>
                <c:pt idx="5">
                  <c:v>5.5922852096716213E-2</c:v>
                </c:pt>
                <c:pt idx="6">
                  <c:v>5.5099575532732682E-2</c:v>
                </c:pt>
                <c:pt idx="7">
                  <c:v>5.3396988271046227E-2</c:v>
                </c:pt>
              </c:numCache>
            </c:numRef>
          </c:val>
        </c:ser>
        <c:ser>
          <c:idx val="4"/>
          <c:order val="4"/>
          <c:tx>
            <c:strRef>
              <c:f>G.8!$S$51</c:f>
              <c:strCache>
                <c:ptCount val="1"/>
                <c:pt idx="0">
                  <c:v>EJES Y SUSPENSION</c:v>
                </c:pt>
              </c:strCache>
            </c:strRef>
          </c:tx>
          <c:marker>
            <c:symbol val="none"/>
          </c:marker>
          <c:cat>
            <c:strRef>
              <c:f>G.8!$T$46:$AA$46</c:f>
              <c:strCache>
                <c:ptCount val="8"/>
                <c:pt idx="0">
                  <c:v>Almeria</c:v>
                </c:pt>
                <c:pt idx="1">
                  <c:v>Cádiz</c:v>
                </c:pt>
                <c:pt idx="2">
                  <c:v>Córdoba</c:v>
                </c:pt>
                <c:pt idx="3">
                  <c:v>Granada</c:v>
                </c:pt>
                <c:pt idx="4">
                  <c:v>Huelva</c:v>
                </c:pt>
                <c:pt idx="5">
                  <c:v>Jaén</c:v>
                </c:pt>
                <c:pt idx="6">
                  <c:v>Málaga</c:v>
                </c:pt>
                <c:pt idx="7">
                  <c:v>Sevilla</c:v>
                </c:pt>
              </c:strCache>
            </c:strRef>
          </c:cat>
          <c:val>
            <c:numRef>
              <c:f>G.8!$T$51:$AA$51</c:f>
              <c:numCache>
                <c:formatCode>0.00%</c:formatCode>
                <c:ptCount val="8"/>
                <c:pt idx="0">
                  <c:v>0.22969620788235426</c:v>
                </c:pt>
                <c:pt idx="1">
                  <c:v>0.20908171293694502</c:v>
                </c:pt>
                <c:pt idx="2">
                  <c:v>0.20766290869445408</c:v>
                </c:pt>
                <c:pt idx="3">
                  <c:v>0.21535140175548845</c:v>
                </c:pt>
                <c:pt idx="4">
                  <c:v>0.25237894144144146</c:v>
                </c:pt>
                <c:pt idx="5">
                  <c:v>0.20929650990137696</c:v>
                </c:pt>
                <c:pt idx="6">
                  <c:v>0.23326123596846815</c:v>
                </c:pt>
                <c:pt idx="7">
                  <c:v>0.23207477266651971</c:v>
                </c:pt>
              </c:numCache>
            </c:numRef>
          </c:val>
        </c:ser>
        <c:ser>
          <c:idx val="5"/>
          <c:order val="5"/>
          <c:tx>
            <c:strRef>
              <c:f>G.8!$S$52</c:f>
              <c:strCache>
                <c:ptCount val="1"/>
                <c:pt idx="0">
                  <c:v>EMISIONES CONTAMINANTES</c:v>
                </c:pt>
              </c:strCache>
            </c:strRef>
          </c:tx>
          <c:marker>
            <c:symbol val="none"/>
          </c:marker>
          <c:cat>
            <c:strRef>
              <c:f>G.8!$T$46:$AA$46</c:f>
              <c:strCache>
                <c:ptCount val="8"/>
                <c:pt idx="0">
                  <c:v>Almeria</c:v>
                </c:pt>
                <c:pt idx="1">
                  <c:v>Cádiz</c:v>
                </c:pt>
                <c:pt idx="2">
                  <c:v>Córdoba</c:v>
                </c:pt>
                <c:pt idx="3">
                  <c:v>Granada</c:v>
                </c:pt>
                <c:pt idx="4">
                  <c:v>Huelva</c:v>
                </c:pt>
                <c:pt idx="5">
                  <c:v>Jaén</c:v>
                </c:pt>
                <c:pt idx="6">
                  <c:v>Málaga</c:v>
                </c:pt>
                <c:pt idx="7">
                  <c:v>Sevilla</c:v>
                </c:pt>
              </c:strCache>
            </c:strRef>
          </c:cat>
          <c:val>
            <c:numRef>
              <c:f>G.8!$T$52:$AA$52</c:f>
              <c:numCache>
                <c:formatCode>0.00%</c:formatCode>
                <c:ptCount val="8"/>
                <c:pt idx="0">
                  <c:v>0.15481050535612978</c:v>
                </c:pt>
                <c:pt idx="1">
                  <c:v>0.14398111723052714</c:v>
                </c:pt>
                <c:pt idx="2">
                  <c:v>0.17813027903243198</c:v>
                </c:pt>
                <c:pt idx="3">
                  <c:v>0.15860209604508321</c:v>
                </c:pt>
                <c:pt idx="4">
                  <c:v>0.13369932432432433</c:v>
                </c:pt>
                <c:pt idx="5">
                  <c:v>0.1935418327315922</c:v>
                </c:pt>
                <c:pt idx="6">
                  <c:v>0.14980495514207001</c:v>
                </c:pt>
                <c:pt idx="7">
                  <c:v>0.14199021727406172</c:v>
                </c:pt>
              </c:numCache>
            </c:numRef>
          </c:val>
        </c:ser>
        <c:ser>
          <c:idx val="6"/>
          <c:order val="6"/>
          <c:tx>
            <c:strRef>
              <c:f>G.8!$S$53</c:f>
              <c:strCache>
                <c:ptCount val="1"/>
                <c:pt idx="0">
                  <c:v>FRENOS</c:v>
                </c:pt>
              </c:strCache>
            </c:strRef>
          </c:tx>
          <c:marker>
            <c:symbol val="none"/>
          </c:marker>
          <c:cat>
            <c:strRef>
              <c:f>G.8!$T$46:$AA$46</c:f>
              <c:strCache>
                <c:ptCount val="8"/>
                <c:pt idx="0">
                  <c:v>Almeria</c:v>
                </c:pt>
                <c:pt idx="1">
                  <c:v>Cádiz</c:v>
                </c:pt>
                <c:pt idx="2">
                  <c:v>Córdoba</c:v>
                </c:pt>
                <c:pt idx="3">
                  <c:v>Granada</c:v>
                </c:pt>
                <c:pt idx="4">
                  <c:v>Huelva</c:v>
                </c:pt>
                <c:pt idx="5">
                  <c:v>Jaén</c:v>
                </c:pt>
                <c:pt idx="6">
                  <c:v>Málaga</c:v>
                </c:pt>
                <c:pt idx="7">
                  <c:v>Sevilla</c:v>
                </c:pt>
              </c:strCache>
            </c:strRef>
          </c:cat>
          <c:val>
            <c:numRef>
              <c:f>G.8!$T$53:$AA$53</c:f>
              <c:numCache>
                <c:formatCode>0.00%</c:formatCode>
                <c:ptCount val="8"/>
                <c:pt idx="0">
                  <c:v>0.11466456055263245</c:v>
                </c:pt>
                <c:pt idx="1">
                  <c:v>0.10640290734704583</c:v>
                </c:pt>
                <c:pt idx="2">
                  <c:v>0.11264332011453629</c:v>
                </c:pt>
                <c:pt idx="3">
                  <c:v>0.11183637063915185</c:v>
                </c:pt>
                <c:pt idx="4">
                  <c:v>0.11583614864864865</c:v>
                </c:pt>
                <c:pt idx="5">
                  <c:v>0.13750957315453025</c:v>
                </c:pt>
                <c:pt idx="6">
                  <c:v>0.10472261613166602</c:v>
                </c:pt>
                <c:pt idx="7">
                  <c:v>9.3864458127963304E-2</c:v>
                </c:pt>
              </c:numCache>
            </c:numRef>
          </c:val>
        </c:ser>
        <c:ser>
          <c:idx val="7"/>
          <c:order val="7"/>
          <c:tx>
            <c:strRef>
              <c:f>G.8!$S$54</c:f>
              <c:strCache>
                <c:ptCount val="1"/>
                <c:pt idx="0">
                  <c:v>IDENTIFICACION</c:v>
                </c:pt>
              </c:strCache>
            </c:strRef>
          </c:tx>
          <c:marker>
            <c:symbol val="none"/>
          </c:marker>
          <c:cat>
            <c:strRef>
              <c:f>G.8!$T$46:$AA$46</c:f>
              <c:strCache>
                <c:ptCount val="8"/>
                <c:pt idx="0">
                  <c:v>Almeria</c:v>
                </c:pt>
                <c:pt idx="1">
                  <c:v>Cádiz</c:v>
                </c:pt>
                <c:pt idx="2">
                  <c:v>Córdoba</c:v>
                </c:pt>
                <c:pt idx="3">
                  <c:v>Granada</c:v>
                </c:pt>
                <c:pt idx="4">
                  <c:v>Huelva</c:v>
                </c:pt>
                <c:pt idx="5">
                  <c:v>Jaén</c:v>
                </c:pt>
                <c:pt idx="6">
                  <c:v>Málaga</c:v>
                </c:pt>
                <c:pt idx="7">
                  <c:v>Sevilla</c:v>
                </c:pt>
              </c:strCache>
            </c:strRef>
          </c:cat>
          <c:val>
            <c:numRef>
              <c:f>G.8!$T$54:$AA$54</c:f>
              <c:numCache>
                <c:formatCode>0.00%</c:formatCode>
                <c:ptCount val="8"/>
                <c:pt idx="0">
                  <c:v>1.8031747444297364E-2</c:v>
                </c:pt>
                <c:pt idx="1">
                  <c:v>2.4547600314712825E-2</c:v>
                </c:pt>
                <c:pt idx="2">
                  <c:v>2.0726754286125054E-2</c:v>
                </c:pt>
                <c:pt idx="3">
                  <c:v>1.4129046644098031E-2</c:v>
                </c:pt>
                <c:pt idx="4">
                  <c:v>2.7505630630630631E-2</c:v>
                </c:pt>
                <c:pt idx="5">
                  <c:v>1.5942232850377457E-2</c:v>
                </c:pt>
                <c:pt idx="6">
                  <c:v>2.1839294496249505E-2</c:v>
                </c:pt>
                <c:pt idx="7">
                  <c:v>2.2365206136010844E-2</c:v>
                </c:pt>
              </c:numCache>
            </c:numRef>
          </c:val>
        </c:ser>
        <c:ser>
          <c:idx val="8"/>
          <c:order val="8"/>
          <c:tx>
            <c:strRef>
              <c:f>G.8!$S$55</c:f>
              <c:strCache>
                <c:ptCount val="1"/>
                <c:pt idx="0">
                  <c:v>MOTOR Y TRANSMISION</c:v>
                </c:pt>
              </c:strCache>
            </c:strRef>
          </c:tx>
          <c:marker>
            <c:symbol val="none"/>
          </c:marker>
          <c:cat>
            <c:strRef>
              <c:f>G.8!$T$46:$AA$46</c:f>
              <c:strCache>
                <c:ptCount val="8"/>
                <c:pt idx="0">
                  <c:v>Almeria</c:v>
                </c:pt>
                <c:pt idx="1">
                  <c:v>Cádiz</c:v>
                </c:pt>
                <c:pt idx="2">
                  <c:v>Córdoba</c:v>
                </c:pt>
                <c:pt idx="3">
                  <c:v>Granada</c:v>
                </c:pt>
                <c:pt idx="4">
                  <c:v>Huelva</c:v>
                </c:pt>
                <c:pt idx="5">
                  <c:v>Jaén</c:v>
                </c:pt>
                <c:pt idx="6">
                  <c:v>Málaga</c:v>
                </c:pt>
                <c:pt idx="7">
                  <c:v>Sevilla</c:v>
                </c:pt>
              </c:strCache>
            </c:strRef>
          </c:cat>
          <c:val>
            <c:numRef>
              <c:f>G.8!$T$55:$AA$55</c:f>
              <c:numCache>
                <c:formatCode>0.00%</c:formatCode>
                <c:ptCount val="8"/>
                <c:pt idx="0">
                  <c:v>4.2048121739323895E-2</c:v>
                </c:pt>
                <c:pt idx="1">
                  <c:v>4.1834326177363157E-2</c:v>
                </c:pt>
                <c:pt idx="2">
                  <c:v>3.5055770544047349E-2</c:v>
                </c:pt>
                <c:pt idx="3">
                  <c:v>4.3309480853824169E-2</c:v>
                </c:pt>
                <c:pt idx="4">
                  <c:v>4.2215653153153156E-2</c:v>
                </c:pt>
                <c:pt idx="5">
                  <c:v>3.7401728638189462E-2</c:v>
                </c:pt>
                <c:pt idx="6">
                  <c:v>4.7708401969069753E-2</c:v>
                </c:pt>
                <c:pt idx="7">
                  <c:v>3.4924237805592943E-2</c:v>
                </c:pt>
              </c:numCache>
            </c:numRef>
          </c:val>
        </c:ser>
        <c:ser>
          <c:idx val="9"/>
          <c:order val="9"/>
          <c:tx>
            <c:strRef>
              <c:f>G.8!$S$56</c:f>
              <c:strCache>
                <c:ptCount val="1"/>
                <c:pt idx="0">
                  <c:v>OTROS</c:v>
                </c:pt>
              </c:strCache>
            </c:strRef>
          </c:tx>
          <c:marker>
            <c:symbol val="none"/>
          </c:marker>
          <c:cat>
            <c:strRef>
              <c:f>G.8!$T$46:$AA$46</c:f>
              <c:strCache>
                <c:ptCount val="8"/>
                <c:pt idx="0">
                  <c:v>Almeria</c:v>
                </c:pt>
                <c:pt idx="1">
                  <c:v>Cádiz</c:v>
                </c:pt>
                <c:pt idx="2">
                  <c:v>Córdoba</c:v>
                </c:pt>
                <c:pt idx="3">
                  <c:v>Granada</c:v>
                </c:pt>
                <c:pt idx="4">
                  <c:v>Huelva</c:v>
                </c:pt>
                <c:pt idx="5">
                  <c:v>Jaén</c:v>
                </c:pt>
                <c:pt idx="6">
                  <c:v>Málaga</c:v>
                </c:pt>
                <c:pt idx="7">
                  <c:v>Sevilla</c:v>
                </c:pt>
              </c:strCache>
            </c:strRef>
          </c:cat>
          <c:val>
            <c:numRef>
              <c:f>G.8!$T$56:$AA$56</c:f>
              <c:numCache>
                <c:formatCode>0.00%</c:formatCode>
                <c:ptCount val="8"/>
                <c:pt idx="0">
                  <c:v>1.8721425631556113E-2</c:v>
                </c:pt>
                <c:pt idx="1">
                  <c:v>1.6604848076130531E-2</c:v>
                </c:pt>
                <c:pt idx="2">
                  <c:v>1.6305845423940001E-2</c:v>
                </c:pt>
                <c:pt idx="3">
                  <c:v>1.8923192313149945E-2</c:v>
                </c:pt>
                <c:pt idx="4">
                  <c:v>1.7849099099099101E-2</c:v>
                </c:pt>
                <c:pt idx="5">
                  <c:v>2.1740829308701019E-2</c:v>
                </c:pt>
                <c:pt idx="6">
                  <c:v>1.6276815683802921E-2</c:v>
                </c:pt>
                <c:pt idx="7">
                  <c:v>1.300455370416399E-2</c:v>
                </c:pt>
              </c:numCache>
            </c:numRef>
          </c:val>
        </c:ser>
        <c:dLbls>
          <c:showLegendKey val="0"/>
          <c:showVal val="0"/>
          <c:showCatName val="0"/>
          <c:showSerName val="0"/>
          <c:showPercent val="0"/>
          <c:showBubbleSize val="0"/>
        </c:dLbls>
        <c:axId val="52401664"/>
        <c:axId val="52403200"/>
      </c:radarChart>
      <c:catAx>
        <c:axId val="52401664"/>
        <c:scaling>
          <c:orientation val="minMax"/>
        </c:scaling>
        <c:delete val="0"/>
        <c:axPos val="b"/>
        <c:majorGridlines/>
        <c:majorTickMark val="out"/>
        <c:minorTickMark val="none"/>
        <c:tickLblPos val="nextTo"/>
        <c:crossAx val="52403200"/>
        <c:crosses val="autoZero"/>
        <c:auto val="1"/>
        <c:lblAlgn val="ctr"/>
        <c:lblOffset val="100"/>
        <c:noMultiLvlLbl val="0"/>
      </c:catAx>
      <c:valAx>
        <c:axId val="52403200"/>
        <c:scaling>
          <c:orientation val="minMax"/>
          <c:max val="0.5"/>
          <c:min val="0"/>
        </c:scaling>
        <c:delete val="0"/>
        <c:axPos val="l"/>
        <c:majorGridlines>
          <c:spPr>
            <a:ln>
              <a:prstDash val="sysDash"/>
            </a:ln>
          </c:spPr>
        </c:majorGridlines>
        <c:numFmt formatCode="0%" sourceLinked="0"/>
        <c:majorTickMark val="cross"/>
        <c:minorTickMark val="none"/>
        <c:tickLblPos val="nextTo"/>
        <c:crossAx val="52401664"/>
        <c:crosses val="autoZero"/>
        <c:crossBetween val="between"/>
        <c:majorUnit val="0.1"/>
      </c:valAx>
    </c:plotArea>
    <c:legend>
      <c:legendPos val="r"/>
      <c:layout>
        <c:manualLayout>
          <c:xMode val="edge"/>
          <c:yMode val="edge"/>
          <c:x val="0.68863113549452304"/>
          <c:y val="0.22995811435810709"/>
          <c:w val="0.28590577094647374"/>
          <c:h val="0.51963412194722769"/>
        </c:manualLayout>
      </c:layout>
      <c:overlay val="0"/>
      <c:txPr>
        <a:bodyPr/>
        <a:lstStyle/>
        <a:p>
          <a:pPr>
            <a:defRPr sz="900"/>
          </a:pPr>
          <a:endParaRPr lang="es-ES"/>
        </a:p>
      </c:txPr>
    </c:legend>
    <c:plotVisOnly val="1"/>
    <c:dispBlanksAs val="gap"/>
    <c:showDLblsOverMax val="0"/>
  </c:chart>
  <c:spPr>
    <a:no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43285214348206"/>
          <c:y val="5.6030183727034118E-2"/>
          <c:w val="0.78431780402449691"/>
          <c:h val="0.69997849227179931"/>
        </c:manualLayout>
      </c:layout>
      <c:barChart>
        <c:barDir val="col"/>
        <c:grouping val="stacked"/>
        <c:varyColors val="0"/>
        <c:ser>
          <c:idx val="0"/>
          <c:order val="0"/>
          <c:tx>
            <c:strRef>
              <c:f>'G.1 y G.2'!$T$39</c:f>
              <c:strCache>
                <c:ptCount val="1"/>
                <c:pt idx="0">
                  <c:v>Favorables</c:v>
                </c:pt>
              </c:strCache>
            </c:strRef>
          </c:tx>
          <c:invertIfNegative val="0"/>
          <c:cat>
            <c:strRef>
              <c:f>'G.1 y G.2'!$S$40:$S$51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'G.1 y G.2'!$T$40:$T$51</c:f>
              <c:numCache>
                <c:formatCode>General</c:formatCode>
                <c:ptCount val="12"/>
                <c:pt idx="0">
                  <c:v>171747</c:v>
                </c:pt>
                <c:pt idx="1">
                  <c:v>165771</c:v>
                </c:pt>
                <c:pt idx="2">
                  <c:v>190166</c:v>
                </c:pt>
                <c:pt idx="3">
                  <c:v>174783</c:v>
                </c:pt>
                <c:pt idx="4">
                  <c:v>181133</c:v>
                </c:pt>
                <c:pt idx="5">
                  <c:v>192701</c:v>
                </c:pt>
                <c:pt idx="6">
                  <c:v>212710</c:v>
                </c:pt>
                <c:pt idx="7">
                  <c:v>179281</c:v>
                </c:pt>
                <c:pt idx="8">
                  <c:v>164377</c:v>
                </c:pt>
                <c:pt idx="9">
                  <c:v>195477</c:v>
                </c:pt>
                <c:pt idx="10">
                  <c:v>189475</c:v>
                </c:pt>
                <c:pt idx="11">
                  <c:v>157824</c:v>
                </c:pt>
              </c:numCache>
            </c:numRef>
          </c:val>
        </c:ser>
        <c:ser>
          <c:idx val="1"/>
          <c:order val="1"/>
          <c:tx>
            <c:strRef>
              <c:f>'G.1 y G.2'!$U$39</c:f>
              <c:strCache>
                <c:ptCount val="1"/>
                <c:pt idx="0">
                  <c:v>Leves</c:v>
                </c:pt>
              </c:strCache>
            </c:strRef>
          </c:tx>
          <c:invertIfNegative val="0"/>
          <c:cat>
            <c:strRef>
              <c:f>'G.1 y G.2'!$S$40:$S$51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'G.1 y G.2'!$U$40:$U$51</c:f>
              <c:numCache>
                <c:formatCode>General</c:formatCode>
                <c:ptCount val="12"/>
                <c:pt idx="0">
                  <c:v>92566</c:v>
                </c:pt>
                <c:pt idx="1">
                  <c:v>79653</c:v>
                </c:pt>
                <c:pt idx="2">
                  <c:v>90355</c:v>
                </c:pt>
                <c:pt idx="3">
                  <c:v>86721</c:v>
                </c:pt>
                <c:pt idx="4">
                  <c:v>91472</c:v>
                </c:pt>
                <c:pt idx="5">
                  <c:v>93447</c:v>
                </c:pt>
                <c:pt idx="6">
                  <c:v>99369</c:v>
                </c:pt>
                <c:pt idx="7">
                  <c:v>87754</c:v>
                </c:pt>
                <c:pt idx="8">
                  <c:v>80994</c:v>
                </c:pt>
                <c:pt idx="9">
                  <c:v>91345</c:v>
                </c:pt>
                <c:pt idx="10">
                  <c:v>91109</c:v>
                </c:pt>
                <c:pt idx="11">
                  <c:v>75368</c:v>
                </c:pt>
              </c:numCache>
            </c:numRef>
          </c:val>
        </c:ser>
        <c:ser>
          <c:idx val="2"/>
          <c:order val="2"/>
          <c:tx>
            <c:strRef>
              <c:f>'G.1 y G.2'!$V$39</c:f>
              <c:strCache>
                <c:ptCount val="1"/>
                <c:pt idx="0">
                  <c:v>Desfavorable</c:v>
                </c:pt>
              </c:strCache>
            </c:strRef>
          </c:tx>
          <c:invertIfNegative val="0"/>
          <c:cat>
            <c:strRef>
              <c:f>'G.1 y G.2'!$S$40:$S$51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'G.1 y G.2'!$V$40:$V$51</c:f>
              <c:numCache>
                <c:formatCode>General</c:formatCode>
                <c:ptCount val="12"/>
                <c:pt idx="0">
                  <c:v>64597</c:v>
                </c:pt>
                <c:pt idx="1">
                  <c:v>62131</c:v>
                </c:pt>
                <c:pt idx="2">
                  <c:v>69770</c:v>
                </c:pt>
                <c:pt idx="3">
                  <c:v>65387</c:v>
                </c:pt>
                <c:pt idx="4">
                  <c:v>70464</c:v>
                </c:pt>
                <c:pt idx="5">
                  <c:v>74396</c:v>
                </c:pt>
                <c:pt idx="6">
                  <c:v>78514</c:v>
                </c:pt>
                <c:pt idx="7">
                  <c:v>70088</c:v>
                </c:pt>
                <c:pt idx="8">
                  <c:v>66113</c:v>
                </c:pt>
                <c:pt idx="9">
                  <c:v>72434</c:v>
                </c:pt>
                <c:pt idx="10">
                  <c:v>73739</c:v>
                </c:pt>
                <c:pt idx="11">
                  <c:v>58181</c:v>
                </c:pt>
              </c:numCache>
            </c:numRef>
          </c:val>
        </c:ser>
        <c:ser>
          <c:idx val="3"/>
          <c:order val="3"/>
          <c:tx>
            <c:strRef>
              <c:f>'G.1 y G.2'!$W$39</c:f>
              <c:strCache>
                <c:ptCount val="1"/>
                <c:pt idx="0">
                  <c:v>Negativas</c:v>
                </c:pt>
              </c:strCache>
            </c:strRef>
          </c:tx>
          <c:invertIfNegative val="0"/>
          <c:cat>
            <c:strRef>
              <c:f>'G.1 y G.2'!$S$40:$S$51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'G.1 y G.2'!$W$40:$W$51</c:f>
              <c:numCache>
                <c:formatCode>General</c:formatCode>
                <c:ptCount val="12"/>
                <c:pt idx="0">
                  <c:v>440</c:v>
                </c:pt>
                <c:pt idx="1">
                  <c:v>493</c:v>
                </c:pt>
                <c:pt idx="2">
                  <c:v>611</c:v>
                </c:pt>
                <c:pt idx="3">
                  <c:v>617</c:v>
                </c:pt>
                <c:pt idx="4">
                  <c:v>613</c:v>
                </c:pt>
                <c:pt idx="5">
                  <c:v>682</c:v>
                </c:pt>
                <c:pt idx="6">
                  <c:v>711</c:v>
                </c:pt>
                <c:pt idx="7">
                  <c:v>704</c:v>
                </c:pt>
                <c:pt idx="8">
                  <c:v>723</c:v>
                </c:pt>
                <c:pt idx="9">
                  <c:v>841</c:v>
                </c:pt>
                <c:pt idx="10">
                  <c:v>798</c:v>
                </c:pt>
                <c:pt idx="11">
                  <c:v>652</c:v>
                </c:pt>
              </c:numCache>
            </c:numRef>
          </c:val>
        </c:ser>
        <c:dLbls>
          <c:showLegendKey val="0"/>
          <c:showVal val="0"/>
          <c:showCatName val="0"/>
          <c:showSerName val="0"/>
          <c:showPercent val="0"/>
          <c:showBubbleSize val="0"/>
        </c:dLbls>
        <c:gapWidth val="150"/>
        <c:overlap val="100"/>
        <c:axId val="142563968"/>
        <c:axId val="142569856"/>
      </c:barChart>
      <c:catAx>
        <c:axId val="142563968"/>
        <c:scaling>
          <c:orientation val="minMax"/>
        </c:scaling>
        <c:delete val="0"/>
        <c:axPos val="b"/>
        <c:majorTickMark val="out"/>
        <c:minorTickMark val="none"/>
        <c:tickLblPos val="nextTo"/>
        <c:txPr>
          <a:bodyPr rot="-5400000" vert="horz"/>
          <a:lstStyle/>
          <a:p>
            <a:pPr>
              <a:defRPr/>
            </a:pPr>
            <a:endParaRPr lang="es-ES"/>
          </a:p>
        </c:txPr>
        <c:crossAx val="142569856"/>
        <c:crosses val="autoZero"/>
        <c:auto val="1"/>
        <c:lblAlgn val="ctr"/>
        <c:lblOffset val="100"/>
        <c:noMultiLvlLbl val="0"/>
      </c:catAx>
      <c:valAx>
        <c:axId val="142569856"/>
        <c:scaling>
          <c:orientation val="minMax"/>
        </c:scaling>
        <c:delete val="0"/>
        <c:axPos val="l"/>
        <c:majorGridlines/>
        <c:numFmt formatCode="General" sourceLinked="1"/>
        <c:majorTickMark val="out"/>
        <c:minorTickMark val="none"/>
        <c:tickLblPos val="nextTo"/>
        <c:crossAx val="142563968"/>
        <c:crosses val="autoZero"/>
        <c:crossBetween val="between"/>
      </c:valAx>
    </c:plotArea>
    <c:plotVisOnly val="1"/>
    <c:dispBlanksAs val="gap"/>
    <c:showDLblsOverMax val="0"/>
  </c:chart>
  <c:spPr>
    <a:noFill/>
    <a:ln>
      <a:noFill/>
    </a:ln>
  </c:spPr>
  <c:txPr>
    <a:bodyPr/>
    <a:lstStyle/>
    <a:p>
      <a:pPr>
        <a:defRPr sz="900"/>
      </a:pPr>
      <a:endParaRPr lang="es-E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9344951562952"/>
          <c:y val="8.9723593163294799E-2"/>
          <c:w val="0.5205688074235828"/>
          <c:h val="0.82693239900036408"/>
        </c:manualLayout>
      </c:layout>
      <c:radarChart>
        <c:radarStyle val="marker"/>
        <c:varyColors val="0"/>
        <c:ser>
          <c:idx val="0"/>
          <c:order val="0"/>
          <c:tx>
            <c:strRef>
              <c:f>G.8!$S$59</c:f>
              <c:strCache>
                <c:ptCount val="1"/>
                <c:pt idx="0">
                  <c:v>ACONDICIONAMIENTO EXTERIOR</c:v>
                </c:pt>
              </c:strCache>
            </c:strRef>
          </c:tx>
          <c:marker>
            <c:symbol val="none"/>
          </c:marker>
          <c:cat>
            <c:strRef>
              <c:f>G.8!$T$58:$AA$58</c:f>
              <c:strCache>
                <c:ptCount val="8"/>
                <c:pt idx="0">
                  <c:v>Almeria</c:v>
                </c:pt>
                <c:pt idx="1">
                  <c:v>Cádiz</c:v>
                </c:pt>
                <c:pt idx="2">
                  <c:v>Córdoba</c:v>
                </c:pt>
                <c:pt idx="3">
                  <c:v>Granada</c:v>
                </c:pt>
                <c:pt idx="4">
                  <c:v>Huelva</c:v>
                </c:pt>
                <c:pt idx="5">
                  <c:v>Jaén</c:v>
                </c:pt>
                <c:pt idx="6">
                  <c:v>Málaga</c:v>
                </c:pt>
                <c:pt idx="7">
                  <c:v>Sevilla</c:v>
                </c:pt>
              </c:strCache>
            </c:strRef>
          </c:cat>
          <c:val>
            <c:numRef>
              <c:f>G.8!$T$59:$AA$59</c:f>
              <c:numCache>
                <c:formatCode>0.00%</c:formatCode>
                <c:ptCount val="8"/>
                <c:pt idx="0">
                  <c:v>0.13036950161745564</c:v>
                </c:pt>
                <c:pt idx="1">
                  <c:v>0.12738042428828641</c:v>
                </c:pt>
                <c:pt idx="2">
                  <c:v>0.13056177813981903</c:v>
                </c:pt>
                <c:pt idx="3">
                  <c:v>0.15611682467864282</c:v>
                </c:pt>
                <c:pt idx="4">
                  <c:v>8.9169761330814168E-2</c:v>
                </c:pt>
                <c:pt idx="5">
                  <c:v>0.12471684929087544</c:v>
                </c:pt>
                <c:pt idx="6">
                  <c:v>0.13810675768722361</c:v>
                </c:pt>
                <c:pt idx="7">
                  <c:v>0.12287773261289843</c:v>
                </c:pt>
              </c:numCache>
            </c:numRef>
          </c:val>
        </c:ser>
        <c:ser>
          <c:idx val="1"/>
          <c:order val="1"/>
          <c:tx>
            <c:strRef>
              <c:f>G.8!$S$60</c:f>
              <c:strCache>
                <c:ptCount val="1"/>
                <c:pt idx="0">
                  <c:v>ACONDICIONAMIENTO INTERIOR</c:v>
                </c:pt>
              </c:strCache>
            </c:strRef>
          </c:tx>
          <c:marker>
            <c:symbol val="none"/>
          </c:marker>
          <c:cat>
            <c:strRef>
              <c:f>G.8!$T$58:$AA$58</c:f>
              <c:strCache>
                <c:ptCount val="8"/>
                <c:pt idx="0">
                  <c:v>Almeria</c:v>
                </c:pt>
                <c:pt idx="1">
                  <c:v>Cádiz</c:v>
                </c:pt>
                <c:pt idx="2">
                  <c:v>Córdoba</c:v>
                </c:pt>
                <c:pt idx="3">
                  <c:v>Granada</c:v>
                </c:pt>
                <c:pt idx="4">
                  <c:v>Huelva</c:v>
                </c:pt>
                <c:pt idx="5">
                  <c:v>Jaén</c:v>
                </c:pt>
                <c:pt idx="6">
                  <c:v>Málaga</c:v>
                </c:pt>
                <c:pt idx="7">
                  <c:v>Sevilla</c:v>
                </c:pt>
              </c:strCache>
            </c:strRef>
          </c:cat>
          <c:val>
            <c:numRef>
              <c:f>G.8!$T$60:$AA$60</c:f>
              <c:numCache>
                <c:formatCode>0.00%</c:formatCode>
                <c:ptCount val="8"/>
                <c:pt idx="0">
                  <c:v>4.9619156860976144E-3</c:v>
                </c:pt>
                <c:pt idx="1">
                  <c:v>4.3576964225138948E-3</c:v>
                </c:pt>
                <c:pt idx="2">
                  <c:v>5.248305355947982E-3</c:v>
                </c:pt>
                <c:pt idx="3">
                  <c:v>6.8215531312169151E-3</c:v>
                </c:pt>
                <c:pt idx="4">
                  <c:v>3.7244554476947465E-3</c:v>
                </c:pt>
                <c:pt idx="5">
                  <c:v>7.6325913185032752E-3</c:v>
                </c:pt>
                <c:pt idx="6">
                  <c:v>4.4111095155511858E-3</c:v>
                </c:pt>
                <c:pt idx="7">
                  <c:v>4.2197491696822484E-3</c:v>
                </c:pt>
              </c:numCache>
            </c:numRef>
          </c:val>
        </c:ser>
        <c:ser>
          <c:idx val="2"/>
          <c:order val="2"/>
          <c:tx>
            <c:strRef>
              <c:f>G.8!$S$61</c:f>
              <c:strCache>
                <c:ptCount val="1"/>
                <c:pt idx="0">
                  <c:v>ALUMBRADO Y SEÑALIZACION</c:v>
                </c:pt>
              </c:strCache>
            </c:strRef>
          </c:tx>
          <c:marker>
            <c:symbol val="none"/>
          </c:marker>
          <c:cat>
            <c:strRef>
              <c:f>G.8!$T$58:$AA$58</c:f>
              <c:strCache>
                <c:ptCount val="8"/>
                <c:pt idx="0">
                  <c:v>Almeria</c:v>
                </c:pt>
                <c:pt idx="1">
                  <c:v>Cádiz</c:v>
                </c:pt>
                <c:pt idx="2">
                  <c:v>Córdoba</c:v>
                </c:pt>
                <c:pt idx="3">
                  <c:v>Granada</c:v>
                </c:pt>
                <c:pt idx="4">
                  <c:v>Huelva</c:v>
                </c:pt>
                <c:pt idx="5">
                  <c:v>Jaén</c:v>
                </c:pt>
                <c:pt idx="6">
                  <c:v>Málaga</c:v>
                </c:pt>
                <c:pt idx="7">
                  <c:v>Sevilla</c:v>
                </c:pt>
              </c:strCache>
            </c:strRef>
          </c:cat>
          <c:val>
            <c:numRef>
              <c:f>G.8!$T$61:$AA$61</c:f>
              <c:numCache>
                <c:formatCode>0.00%</c:formatCode>
                <c:ptCount val="8"/>
                <c:pt idx="0">
                  <c:v>0.35663285690350682</c:v>
                </c:pt>
                <c:pt idx="1">
                  <c:v>0.39823082744044047</c:v>
                </c:pt>
                <c:pt idx="2">
                  <c:v>0.3534518371978006</c:v>
                </c:pt>
                <c:pt idx="3">
                  <c:v>0.38761801286917003</c:v>
                </c:pt>
                <c:pt idx="4">
                  <c:v>0.39291376202575629</c:v>
                </c:pt>
                <c:pt idx="5">
                  <c:v>0.40355214964179037</c:v>
                </c:pt>
                <c:pt idx="6">
                  <c:v>0.3578963647008141</c:v>
                </c:pt>
                <c:pt idx="7">
                  <c:v>0.42086266296534974</c:v>
                </c:pt>
              </c:numCache>
            </c:numRef>
          </c:val>
        </c:ser>
        <c:ser>
          <c:idx val="3"/>
          <c:order val="3"/>
          <c:tx>
            <c:strRef>
              <c:f>G.8!$S$62</c:f>
              <c:strCache>
                <c:ptCount val="1"/>
                <c:pt idx="0">
                  <c:v>DIRECCION</c:v>
                </c:pt>
              </c:strCache>
            </c:strRef>
          </c:tx>
          <c:marker>
            <c:symbol val="none"/>
          </c:marker>
          <c:cat>
            <c:strRef>
              <c:f>G.8!$T$58:$AA$58</c:f>
              <c:strCache>
                <c:ptCount val="8"/>
                <c:pt idx="0">
                  <c:v>Almeria</c:v>
                </c:pt>
                <c:pt idx="1">
                  <c:v>Cádiz</c:v>
                </c:pt>
                <c:pt idx="2">
                  <c:v>Córdoba</c:v>
                </c:pt>
                <c:pt idx="3">
                  <c:v>Granada</c:v>
                </c:pt>
                <c:pt idx="4">
                  <c:v>Huelva</c:v>
                </c:pt>
                <c:pt idx="5">
                  <c:v>Jaén</c:v>
                </c:pt>
                <c:pt idx="6">
                  <c:v>Málaga</c:v>
                </c:pt>
                <c:pt idx="7">
                  <c:v>Sevilla</c:v>
                </c:pt>
              </c:strCache>
            </c:strRef>
          </c:cat>
          <c:val>
            <c:numRef>
              <c:f>G.8!$T$62:$AA$62</c:f>
              <c:numCache>
                <c:formatCode>0.00%</c:formatCode>
                <c:ptCount val="8"/>
                <c:pt idx="0">
                  <c:v>0</c:v>
                </c:pt>
                <c:pt idx="1">
                  <c:v>0</c:v>
                </c:pt>
                <c:pt idx="2">
                  <c:v>1.1637040700549851E-5</c:v>
                </c:pt>
                <c:pt idx="3">
                  <c:v>0</c:v>
                </c:pt>
                <c:pt idx="4">
                  <c:v>0</c:v>
                </c:pt>
                <c:pt idx="5">
                  <c:v>7.6786632982930339E-6</c:v>
                </c:pt>
                <c:pt idx="6">
                  <c:v>0</c:v>
                </c:pt>
                <c:pt idx="7">
                  <c:v>0</c:v>
                </c:pt>
              </c:numCache>
            </c:numRef>
          </c:val>
        </c:ser>
        <c:ser>
          <c:idx val="4"/>
          <c:order val="4"/>
          <c:tx>
            <c:strRef>
              <c:f>G.8!$S$63</c:f>
              <c:strCache>
                <c:ptCount val="1"/>
                <c:pt idx="0">
                  <c:v>EJES Y SUSPENSION</c:v>
                </c:pt>
              </c:strCache>
            </c:strRef>
          </c:tx>
          <c:marker>
            <c:symbol val="none"/>
          </c:marker>
          <c:cat>
            <c:strRef>
              <c:f>G.8!$T$58:$AA$58</c:f>
              <c:strCache>
                <c:ptCount val="8"/>
                <c:pt idx="0">
                  <c:v>Almeria</c:v>
                </c:pt>
                <c:pt idx="1">
                  <c:v>Cádiz</c:v>
                </c:pt>
                <c:pt idx="2">
                  <c:v>Córdoba</c:v>
                </c:pt>
                <c:pt idx="3">
                  <c:v>Granada</c:v>
                </c:pt>
                <c:pt idx="4">
                  <c:v>Huelva</c:v>
                </c:pt>
                <c:pt idx="5">
                  <c:v>Jaén</c:v>
                </c:pt>
                <c:pt idx="6">
                  <c:v>Málaga</c:v>
                </c:pt>
                <c:pt idx="7">
                  <c:v>Sevilla</c:v>
                </c:pt>
              </c:strCache>
            </c:strRef>
          </c:cat>
          <c:val>
            <c:numRef>
              <c:f>G.8!$T$63:$AA$63</c:f>
              <c:numCache>
                <c:formatCode>0.00%</c:formatCode>
                <c:ptCount val="8"/>
                <c:pt idx="0">
                  <c:v>5.1887461174620765E-2</c:v>
                </c:pt>
                <c:pt idx="1">
                  <c:v>4.9745583592098741E-2</c:v>
                </c:pt>
                <c:pt idx="2">
                  <c:v>5.2267768306519649E-2</c:v>
                </c:pt>
                <c:pt idx="3">
                  <c:v>3.7555750693317853E-2</c:v>
                </c:pt>
                <c:pt idx="4">
                  <c:v>3.43236258605338E-2</c:v>
                </c:pt>
                <c:pt idx="5">
                  <c:v>3.3617187919926898E-2</c:v>
                </c:pt>
                <c:pt idx="6">
                  <c:v>3.1673091863749003E-2</c:v>
                </c:pt>
                <c:pt idx="7">
                  <c:v>3.8454865414167448E-2</c:v>
                </c:pt>
              </c:numCache>
            </c:numRef>
          </c:val>
        </c:ser>
        <c:ser>
          <c:idx val="5"/>
          <c:order val="5"/>
          <c:tx>
            <c:strRef>
              <c:f>G.8!$S$64</c:f>
              <c:strCache>
                <c:ptCount val="1"/>
                <c:pt idx="0">
                  <c:v>EMISIONES CONTAMINANTES</c:v>
                </c:pt>
              </c:strCache>
            </c:strRef>
          </c:tx>
          <c:marker>
            <c:symbol val="none"/>
          </c:marker>
          <c:cat>
            <c:strRef>
              <c:f>G.8!$T$58:$AA$58</c:f>
              <c:strCache>
                <c:ptCount val="8"/>
                <c:pt idx="0">
                  <c:v>Almeria</c:v>
                </c:pt>
                <c:pt idx="1">
                  <c:v>Cádiz</c:v>
                </c:pt>
                <c:pt idx="2">
                  <c:v>Córdoba</c:v>
                </c:pt>
                <c:pt idx="3">
                  <c:v>Granada</c:v>
                </c:pt>
                <c:pt idx="4">
                  <c:v>Huelva</c:v>
                </c:pt>
                <c:pt idx="5">
                  <c:v>Jaén</c:v>
                </c:pt>
                <c:pt idx="6">
                  <c:v>Málaga</c:v>
                </c:pt>
                <c:pt idx="7">
                  <c:v>Sevilla</c:v>
                </c:pt>
              </c:strCache>
            </c:strRef>
          </c:cat>
          <c:val>
            <c:numRef>
              <c:f>G.8!$T$64:$AA$64</c:f>
              <c:numCache>
                <c:formatCode>0.00%</c:formatCode>
                <c:ptCount val="8"/>
                <c:pt idx="0">
                  <c:v>1.6864069286386309E-2</c:v>
                </c:pt>
                <c:pt idx="1">
                  <c:v>9.9104976123998642E-3</c:v>
                </c:pt>
                <c:pt idx="2">
                  <c:v>1.2730922526401536E-2</c:v>
                </c:pt>
                <c:pt idx="3">
                  <c:v>2.5574622830125963E-2</c:v>
                </c:pt>
                <c:pt idx="4">
                  <c:v>1.0630442808434859E-2</c:v>
                </c:pt>
                <c:pt idx="5">
                  <c:v>1.8567007855272554E-2</c:v>
                </c:pt>
                <c:pt idx="6">
                  <c:v>1.0147761122586869E-2</c:v>
                </c:pt>
                <c:pt idx="7">
                  <c:v>9.4433153224607151E-3</c:v>
                </c:pt>
              </c:numCache>
            </c:numRef>
          </c:val>
        </c:ser>
        <c:ser>
          <c:idx val="6"/>
          <c:order val="6"/>
          <c:tx>
            <c:strRef>
              <c:f>G.8!$S$65</c:f>
              <c:strCache>
                <c:ptCount val="1"/>
                <c:pt idx="0">
                  <c:v>FRENOS</c:v>
                </c:pt>
              </c:strCache>
            </c:strRef>
          </c:tx>
          <c:marker>
            <c:symbol val="none"/>
          </c:marker>
          <c:cat>
            <c:strRef>
              <c:f>G.8!$T$58:$AA$58</c:f>
              <c:strCache>
                <c:ptCount val="8"/>
                <c:pt idx="0">
                  <c:v>Almeria</c:v>
                </c:pt>
                <c:pt idx="1">
                  <c:v>Cádiz</c:v>
                </c:pt>
                <c:pt idx="2">
                  <c:v>Córdoba</c:v>
                </c:pt>
                <c:pt idx="3">
                  <c:v>Granada</c:v>
                </c:pt>
                <c:pt idx="4">
                  <c:v>Huelva</c:v>
                </c:pt>
                <c:pt idx="5">
                  <c:v>Jaén</c:v>
                </c:pt>
                <c:pt idx="6">
                  <c:v>Málaga</c:v>
                </c:pt>
                <c:pt idx="7">
                  <c:v>Sevilla</c:v>
                </c:pt>
              </c:strCache>
            </c:strRef>
          </c:cat>
          <c:val>
            <c:numRef>
              <c:f>G.8!$T$65:$AA$65</c:f>
              <c:numCache>
                <c:formatCode>0.00%</c:formatCode>
                <c:ptCount val="8"/>
                <c:pt idx="0">
                  <c:v>9.3438672010929104E-4</c:v>
                </c:pt>
                <c:pt idx="1">
                  <c:v>1.4090754899146726E-4</c:v>
                </c:pt>
                <c:pt idx="2">
                  <c:v>3.2583713961539579E-4</c:v>
                </c:pt>
                <c:pt idx="3">
                  <c:v>1.4883388649927816E-5</c:v>
                </c:pt>
                <c:pt idx="4">
                  <c:v>0</c:v>
                </c:pt>
                <c:pt idx="5">
                  <c:v>0</c:v>
                </c:pt>
                <c:pt idx="6">
                  <c:v>6.9222753666412602E-4</c:v>
                </c:pt>
                <c:pt idx="7">
                  <c:v>8.6749615823129923E-5</c:v>
                </c:pt>
              </c:numCache>
            </c:numRef>
          </c:val>
        </c:ser>
        <c:ser>
          <c:idx val="7"/>
          <c:order val="7"/>
          <c:tx>
            <c:strRef>
              <c:f>G.8!$S$66</c:f>
              <c:strCache>
                <c:ptCount val="1"/>
                <c:pt idx="0">
                  <c:v>IDENTIFICACION</c:v>
                </c:pt>
              </c:strCache>
            </c:strRef>
          </c:tx>
          <c:marker>
            <c:symbol val="none"/>
          </c:marker>
          <c:cat>
            <c:strRef>
              <c:f>G.8!$T$58:$AA$58</c:f>
              <c:strCache>
                <c:ptCount val="8"/>
                <c:pt idx="0">
                  <c:v>Almeria</c:v>
                </c:pt>
                <c:pt idx="1">
                  <c:v>Cádiz</c:v>
                </c:pt>
                <c:pt idx="2">
                  <c:v>Córdoba</c:v>
                </c:pt>
                <c:pt idx="3">
                  <c:v>Granada</c:v>
                </c:pt>
                <c:pt idx="4">
                  <c:v>Huelva</c:v>
                </c:pt>
                <c:pt idx="5">
                  <c:v>Jaén</c:v>
                </c:pt>
                <c:pt idx="6">
                  <c:v>Málaga</c:v>
                </c:pt>
                <c:pt idx="7">
                  <c:v>Sevilla</c:v>
                </c:pt>
              </c:strCache>
            </c:strRef>
          </c:cat>
          <c:val>
            <c:numRef>
              <c:f>G.8!$T$66:$AA$66</c:f>
              <c:numCache>
                <c:formatCode>0.00%</c:formatCode>
                <c:ptCount val="8"/>
                <c:pt idx="0">
                  <c:v>0.15896817929914553</c:v>
                </c:pt>
                <c:pt idx="1">
                  <c:v>0.15688750880672181</c:v>
                </c:pt>
                <c:pt idx="2">
                  <c:v>0.183132109504553</c:v>
                </c:pt>
                <c:pt idx="3">
                  <c:v>0.1631318618623088</c:v>
                </c:pt>
                <c:pt idx="4">
                  <c:v>0.26805220752709186</c:v>
                </c:pt>
                <c:pt idx="5">
                  <c:v>0.18715206056929609</c:v>
                </c:pt>
                <c:pt idx="6">
                  <c:v>0.21184371858741396</c:v>
                </c:pt>
                <c:pt idx="7">
                  <c:v>0.17292606454171416</c:v>
                </c:pt>
              </c:numCache>
            </c:numRef>
          </c:val>
        </c:ser>
        <c:ser>
          <c:idx val="8"/>
          <c:order val="8"/>
          <c:tx>
            <c:strRef>
              <c:f>G.8!$S$67</c:f>
              <c:strCache>
                <c:ptCount val="1"/>
                <c:pt idx="0">
                  <c:v>MOTOR Y TRANSMISION</c:v>
                </c:pt>
              </c:strCache>
            </c:strRef>
          </c:tx>
          <c:marker>
            <c:symbol val="none"/>
          </c:marker>
          <c:cat>
            <c:strRef>
              <c:f>G.8!$T$58:$AA$58</c:f>
              <c:strCache>
                <c:ptCount val="8"/>
                <c:pt idx="0">
                  <c:v>Almeria</c:v>
                </c:pt>
                <c:pt idx="1">
                  <c:v>Cádiz</c:v>
                </c:pt>
                <c:pt idx="2">
                  <c:v>Córdoba</c:v>
                </c:pt>
                <c:pt idx="3">
                  <c:v>Granada</c:v>
                </c:pt>
                <c:pt idx="4">
                  <c:v>Huelva</c:v>
                </c:pt>
                <c:pt idx="5">
                  <c:v>Jaén</c:v>
                </c:pt>
                <c:pt idx="6">
                  <c:v>Málaga</c:v>
                </c:pt>
                <c:pt idx="7">
                  <c:v>Sevilla</c:v>
                </c:pt>
              </c:strCache>
            </c:strRef>
          </c:cat>
          <c:val>
            <c:numRef>
              <c:f>G.8!$T$67:$AA$67</c:f>
              <c:numCache>
                <c:formatCode>0.00%</c:formatCode>
                <c:ptCount val="8"/>
                <c:pt idx="0">
                  <c:v>7.3017489141781911E-2</c:v>
                </c:pt>
                <c:pt idx="1">
                  <c:v>8.5770946950917207E-2</c:v>
                </c:pt>
                <c:pt idx="2">
                  <c:v>0.10255142117359556</c:v>
                </c:pt>
                <c:pt idx="3">
                  <c:v>6.7853368855020912E-2</c:v>
                </c:pt>
                <c:pt idx="4">
                  <c:v>8.1514539492257912E-2</c:v>
                </c:pt>
                <c:pt idx="5">
                  <c:v>9.0661977562945847E-2</c:v>
                </c:pt>
                <c:pt idx="6">
                  <c:v>6.9001829984498525E-2</c:v>
                </c:pt>
                <c:pt idx="7">
                  <c:v>8.6690750012392806E-2</c:v>
                </c:pt>
              </c:numCache>
            </c:numRef>
          </c:val>
        </c:ser>
        <c:ser>
          <c:idx val="9"/>
          <c:order val="9"/>
          <c:tx>
            <c:strRef>
              <c:f>G.8!$S$68</c:f>
              <c:strCache>
                <c:ptCount val="1"/>
                <c:pt idx="0">
                  <c:v>OTROS</c:v>
                </c:pt>
              </c:strCache>
            </c:strRef>
          </c:tx>
          <c:marker>
            <c:symbol val="none"/>
          </c:marker>
          <c:cat>
            <c:strRef>
              <c:f>G.8!$T$58:$AA$58</c:f>
              <c:strCache>
                <c:ptCount val="8"/>
                <c:pt idx="0">
                  <c:v>Almeria</c:v>
                </c:pt>
                <c:pt idx="1">
                  <c:v>Cádiz</c:v>
                </c:pt>
                <c:pt idx="2">
                  <c:v>Córdoba</c:v>
                </c:pt>
                <c:pt idx="3">
                  <c:v>Granada</c:v>
                </c:pt>
                <c:pt idx="4">
                  <c:v>Huelva</c:v>
                </c:pt>
                <c:pt idx="5">
                  <c:v>Jaén</c:v>
                </c:pt>
                <c:pt idx="6">
                  <c:v>Málaga</c:v>
                </c:pt>
                <c:pt idx="7">
                  <c:v>Sevilla</c:v>
                </c:pt>
              </c:strCache>
            </c:strRef>
          </c:cat>
          <c:val>
            <c:numRef>
              <c:f>G.8!$T$68:$AA$68</c:f>
              <c:numCache>
                <c:formatCode>0.00%</c:formatCode>
                <c:ptCount val="8"/>
                <c:pt idx="0">
                  <c:v>0.2063641401708961</c:v>
                </c:pt>
                <c:pt idx="1">
                  <c:v>0.16757560733763013</c:v>
                </c:pt>
                <c:pt idx="2">
                  <c:v>0.1597183836150467</c:v>
                </c:pt>
                <c:pt idx="3">
                  <c:v>0.15531312169154673</c:v>
                </c:pt>
                <c:pt idx="4">
                  <c:v>0.11967120550741633</c:v>
                </c:pt>
                <c:pt idx="5">
                  <c:v>0.13409249717809124</c:v>
                </c:pt>
                <c:pt idx="6">
                  <c:v>0.17622713900149861</c:v>
                </c:pt>
                <c:pt idx="7">
                  <c:v>0.14443811034551132</c:v>
                </c:pt>
              </c:numCache>
            </c:numRef>
          </c:val>
        </c:ser>
        <c:dLbls>
          <c:showLegendKey val="0"/>
          <c:showVal val="0"/>
          <c:showCatName val="0"/>
          <c:showSerName val="0"/>
          <c:showPercent val="0"/>
          <c:showBubbleSize val="0"/>
        </c:dLbls>
        <c:axId val="51758976"/>
        <c:axId val="51760512"/>
      </c:radarChart>
      <c:catAx>
        <c:axId val="51758976"/>
        <c:scaling>
          <c:orientation val="minMax"/>
        </c:scaling>
        <c:delete val="0"/>
        <c:axPos val="b"/>
        <c:majorGridlines/>
        <c:majorTickMark val="out"/>
        <c:minorTickMark val="none"/>
        <c:tickLblPos val="nextTo"/>
        <c:crossAx val="51760512"/>
        <c:crosses val="autoZero"/>
        <c:auto val="1"/>
        <c:lblAlgn val="ctr"/>
        <c:lblOffset val="100"/>
        <c:noMultiLvlLbl val="0"/>
      </c:catAx>
      <c:valAx>
        <c:axId val="51760512"/>
        <c:scaling>
          <c:orientation val="minMax"/>
        </c:scaling>
        <c:delete val="0"/>
        <c:axPos val="l"/>
        <c:majorGridlines>
          <c:spPr>
            <a:ln>
              <a:prstDash val="sysDash"/>
            </a:ln>
          </c:spPr>
        </c:majorGridlines>
        <c:numFmt formatCode="0%" sourceLinked="0"/>
        <c:majorTickMark val="cross"/>
        <c:minorTickMark val="none"/>
        <c:tickLblPos val="nextTo"/>
        <c:crossAx val="51758976"/>
        <c:crosses val="autoZero"/>
        <c:crossBetween val="between"/>
        <c:majorUnit val="0.1"/>
      </c:valAx>
    </c:plotArea>
    <c:plotVisOnly val="1"/>
    <c:dispBlanksAs val="gap"/>
    <c:showDLblsOverMax val="0"/>
  </c:chart>
  <c:spPr>
    <a:noFill/>
    <a:ln>
      <a:noFill/>
    </a:ln>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179168393424512E-2"/>
          <c:y val="7.1136246537312167E-2"/>
          <c:w val="0.49651492435095823"/>
          <c:h val="0.81300018790953676"/>
        </c:manualLayout>
      </c:layout>
      <c:radarChart>
        <c:radarStyle val="marker"/>
        <c:varyColors val="0"/>
        <c:ser>
          <c:idx val="0"/>
          <c:order val="0"/>
          <c:tx>
            <c:strRef>
              <c:f>G.8!$S$76</c:f>
              <c:strCache>
                <c:ptCount val="1"/>
                <c:pt idx="0">
                  <c:v>ACONDICIONAMIENTO EXTERIOR</c:v>
                </c:pt>
              </c:strCache>
            </c:strRef>
          </c:tx>
          <c:marker>
            <c:symbol val="none"/>
          </c:marker>
          <c:cat>
            <c:strRef>
              <c:f>G.8!$T$75:$AA$75</c:f>
              <c:strCache>
                <c:ptCount val="8"/>
                <c:pt idx="0">
                  <c:v>Almeria</c:v>
                </c:pt>
                <c:pt idx="1">
                  <c:v>Cádiz</c:v>
                </c:pt>
                <c:pt idx="2">
                  <c:v>Córdoba</c:v>
                </c:pt>
                <c:pt idx="3">
                  <c:v>Granada</c:v>
                </c:pt>
                <c:pt idx="4">
                  <c:v>Huelva</c:v>
                </c:pt>
                <c:pt idx="5">
                  <c:v>Jaén</c:v>
                </c:pt>
                <c:pt idx="6">
                  <c:v>Málaga</c:v>
                </c:pt>
                <c:pt idx="7">
                  <c:v>Sevilla</c:v>
                </c:pt>
              </c:strCache>
            </c:strRef>
          </c:cat>
          <c:val>
            <c:numRef>
              <c:f>G.8!$T$76:$AA$76</c:f>
              <c:numCache>
                <c:formatCode>0.00%</c:formatCode>
                <c:ptCount val="8"/>
                <c:pt idx="0">
                  <c:v>7.3972602739726029E-2</c:v>
                </c:pt>
                <c:pt idx="1">
                  <c:v>7.7519379844961239E-2</c:v>
                </c:pt>
                <c:pt idx="2">
                  <c:v>7.6246334310850442E-2</c:v>
                </c:pt>
                <c:pt idx="3">
                  <c:v>8.0838323353293412E-2</c:v>
                </c:pt>
                <c:pt idx="4">
                  <c:v>0.10526315789473684</c:v>
                </c:pt>
                <c:pt idx="5">
                  <c:v>6.8702290076335881E-2</c:v>
                </c:pt>
                <c:pt idx="6">
                  <c:v>7.1895424836601302E-2</c:v>
                </c:pt>
                <c:pt idx="7">
                  <c:v>9.1973244147157185E-2</c:v>
                </c:pt>
              </c:numCache>
            </c:numRef>
          </c:val>
        </c:ser>
        <c:ser>
          <c:idx val="1"/>
          <c:order val="1"/>
          <c:tx>
            <c:strRef>
              <c:f>G.8!$S$77</c:f>
              <c:strCache>
                <c:ptCount val="1"/>
                <c:pt idx="0">
                  <c:v>ACONDICIONAMIENTO INTERIOR</c:v>
                </c:pt>
              </c:strCache>
            </c:strRef>
          </c:tx>
          <c:marker>
            <c:symbol val="none"/>
          </c:marker>
          <c:cat>
            <c:strRef>
              <c:f>G.8!$T$75:$AA$75</c:f>
              <c:strCache>
                <c:ptCount val="8"/>
                <c:pt idx="0">
                  <c:v>Almeria</c:v>
                </c:pt>
                <c:pt idx="1">
                  <c:v>Cádiz</c:v>
                </c:pt>
                <c:pt idx="2">
                  <c:v>Córdoba</c:v>
                </c:pt>
                <c:pt idx="3">
                  <c:v>Granada</c:v>
                </c:pt>
                <c:pt idx="4">
                  <c:v>Huelva</c:v>
                </c:pt>
                <c:pt idx="5">
                  <c:v>Jaén</c:v>
                </c:pt>
                <c:pt idx="6">
                  <c:v>Málaga</c:v>
                </c:pt>
                <c:pt idx="7">
                  <c:v>Sevilla</c:v>
                </c:pt>
              </c:strCache>
            </c:strRef>
          </c:cat>
          <c:val>
            <c:numRef>
              <c:f>G.8!$T$77:$AA$77</c:f>
              <c:numCache>
                <c:formatCode>0.00%</c:formatCode>
                <c:ptCount val="8"/>
                <c:pt idx="0">
                  <c:v>2.1917808219178082E-2</c:v>
                </c:pt>
                <c:pt idx="1">
                  <c:v>3.6175710594315243E-2</c:v>
                </c:pt>
                <c:pt idx="2">
                  <c:v>4.6920821114369501E-2</c:v>
                </c:pt>
                <c:pt idx="3">
                  <c:v>4.1916167664670656E-2</c:v>
                </c:pt>
                <c:pt idx="4">
                  <c:v>5.9649122807017542E-2</c:v>
                </c:pt>
                <c:pt idx="5">
                  <c:v>3.5623409669211195E-2</c:v>
                </c:pt>
                <c:pt idx="6">
                  <c:v>5.8823529411764705E-2</c:v>
                </c:pt>
                <c:pt idx="7">
                  <c:v>5.5183946488294312E-2</c:v>
                </c:pt>
              </c:numCache>
            </c:numRef>
          </c:val>
        </c:ser>
        <c:ser>
          <c:idx val="2"/>
          <c:order val="2"/>
          <c:tx>
            <c:strRef>
              <c:f>G.8!$S$78</c:f>
              <c:strCache>
                <c:ptCount val="1"/>
                <c:pt idx="0">
                  <c:v>ALUMBRADO Y SEÑALIZACION</c:v>
                </c:pt>
              </c:strCache>
            </c:strRef>
          </c:tx>
          <c:marker>
            <c:symbol val="none"/>
          </c:marker>
          <c:cat>
            <c:strRef>
              <c:f>G.8!$T$75:$AA$75</c:f>
              <c:strCache>
                <c:ptCount val="8"/>
                <c:pt idx="0">
                  <c:v>Almeria</c:v>
                </c:pt>
                <c:pt idx="1">
                  <c:v>Cádiz</c:v>
                </c:pt>
                <c:pt idx="2">
                  <c:v>Córdoba</c:v>
                </c:pt>
                <c:pt idx="3">
                  <c:v>Granada</c:v>
                </c:pt>
                <c:pt idx="4">
                  <c:v>Huelva</c:v>
                </c:pt>
                <c:pt idx="5">
                  <c:v>Jaén</c:v>
                </c:pt>
                <c:pt idx="6">
                  <c:v>Málaga</c:v>
                </c:pt>
                <c:pt idx="7">
                  <c:v>Sevilla</c:v>
                </c:pt>
              </c:strCache>
            </c:strRef>
          </c:cat>
          <c:val>
            <c:numRef>
              <c:f>G.8!$T$78:$AA$78</c:f>
              <c:numCache>
                <c:formatCode>0.00%</c:formatCode>
                <c:ptCount val="8"/>
                <c:pt idx="0">
                  <c:v>0.25479452054794521</c:v>
                </c:pt>
                <c:pt idx="1">
                  <c:v>0.27906976744186046</c:v>
                </c:pt>
                <c:pt idx="2">
                  <c:v>0.20821114369501467</c:v>
                </c:pt>
                <c:pt idx="3">
                  <c:v>0.20059880239520958</c:v>
                </c:pt>
                <c:pt idx="4">
                  <c:v>0.20350877192982456</c:v>
                </c:pt>
                <c:pt idx="5">
                  <c:v>0.20610687022900764</c:v>
                </c:pt>
                <c:pt idx="6">
                  <c:v>0.23790849673202613</c:v>
                </c:pt>
                <c:pt idx="7">
                  <c:v>0.25752508361204013</c:v>
                </c:pt>
              </c:numCache>
            </c:numRef>
          </c:val>
        </c:ser>
        <c:ser>
          <c:idx val="3"/>
          <c:order val="3"/>
          <c:tx>
            <c:strRef>
              <c:f>G.8!$S$79</c:f>
              <c:strCache>
                <c:ptCount val="1"/>
                <c:pt idx="0">
                  <c:v>DIRECCION</c:v>
                </c:pt>
              </c:strCache>
            </c:strRef>
          </c:tx>
          <c:marker>
            <c:symbol val="none"/>
          </c:marker>
          <c:cat>
            <c:strRef>
              <c:f>G.8!$T$75:$AA$75</c:f>
              <c:strCache>
                <c:ptCount val="8"/>
                <c:pt idx="0">
                  <c:v>Almeria</c:v>
                </c:pt>
                <c:pt idx="1">
                  <c:v>Cádiz</c:v>
                </c:pt>
                <c:pt idx="2">
                  <c:v>Córdoba</c:v>
                </c:pt>
                <c:pt idx="3">
                  <c:v>Granada</c:v>
                </c:pt>
                <c:pt idx="4">
                  <c:v>Huelva</c:v>
                </c:pt>
                <c:pt idx="5">
                  <c:v>Jaén</c:v>
                </c:pt>
                <c:pt idx="6">
                  <c:v>Málaga</c:v>
                </c:pt>
                <c:pt idx="7">
                  <c:v>Sevilla</c:v>
                </c:pt>
              </c:strCache>
            </c:strRef>
          </c:cat>
          <c:val>
            <c:numRef>
              <c:f>G.8!$T$79:$AA$79</c:f>
              <c:numCache>
                <c:formatCode>0.00%</c:formatCode>
                <c:ptCount val="8"/>
                <c:pt idx="0">
                  <c:v>7.3972602739726029E-2</c:v>
                </c:pt>
                <c:pt idx="1">
                  <c:v>6.9767441860465115E-2</c:v>
                </c:pt>
                <c:pt idx="2">
                  <c:v>6.1583577712609971E-2</c:v>
                </c:pt>
                <c:pt idx="3">
                  <c:v>8.9820359281437126E-2</c:v>
                </c:pt>
                <c:pt idx="4">
                  <c:v>4.912280701754386E-2</c:v>
                </c:pt>
                <c:pt idx="5">
                  <c:v>5.8524173027989825E-2</c:v>
                </c:pt>
                <c:pt idx="6">
                  <c:v>6.2745098039215685E-2</c:v>
                </c:pt>
                <c:pt idx="7">
                  <c:v>5.6856187290969896E-2</c:v>
                </c:pt>
              </c:numCache>
            </c:numRef>
          </c:val>
        </c:ser>
        <c:ser>
          <c:idx val="4"/>
          <c:order val="4"/>
          <c:tx>
            <c:strRef>
              <c:f>G.8!$S$80</c:f>
              <c:strCache>
                <c:ptCount val="1"/>
                <c:pt idx="0">
                  <c:v>EJES Y SUSPENSION</c:v>
                </c:pt>
              </c:strCache>
            </c:strRef>
          </c:tx>
          <c:marker>
            <c:symbol val="none"/>
          </c:marker>
          <c:cat>
            <c:strRef>
              <c:f>G.8!$T$75:$AA$75</c:f>
              <c:strCache>
                <c:ptCount val="8"/>
                <c:pt idx="0">
                  <c:v>Almeria</c:v>
                </c:pt>
                <c:pt idx="1">
                  <c:v>Cádiz</c:v>
                </c:pt>
                <c:pt idx="2">
                  <c:v>Córdoba</c:v>
                </c:pt>
                <c:pt idx="3">
                  <c:v>Granada</c:v>
                </c:pt>
                <c:pt idx="4">
                  <c:v>Huelva</c:v>
                </c:pt>
                <c:pt idx="5">
                  <c:v>Jaén</c:v>
                </c:pt>
                <c:pt idx="6">
                  <c:v>Málaga</c:v>
                </c:pt>
                <c:pt idx="7">
                  <c:v>Sevilla</c:v>
                </c:pt>
              </c:strCache>
            </c:strRef>
          </c:cat>
          <c:val>
            <c:numRef>
              <c:f>G.8!$T$80:$AA$80</c:f>
              <c:numCache>
                <c:formatCode>0.00%</c:formatCode>
                <c:ptCount val="8"/>
                <c:pt idx="0">
                  <c:v>0.27397260273972601</c:v>
                </c:pt>
                <c:pt idx="1">
                  <c:v>0.22480620155038761</c:v>
                </c:pt>
                <c:pt idx="2">
                  <c:v>0.2404692082111437</c:v>
                </c:pt>
                <c:pt idx="3">
                  <c:v>0.22155688622754491</c:v>
                </c:pt>
                <c:pt idx="4">
                  <c:v>0.30526315789473685</c:v>
                </c:pt>
                <c:pt idx="5">
                  <c:v>0.24681933842239187</c:v>
                </c:pt>
                <c:pt idx="6">
                  <c:v>0.24705882352941178</c:v>
                </c:pt>
                <c:pt idx="7">
                  <c:v>0.2709030100334448</c:v>
                </c:pt>
              </c:numCache>
            </c:numRef>
          </c:val>
        </c:ser>
        <c:ser>
          <c:idx val="5"/>
          <c:order val="5"/>
          <c:tx>
            <c:strRef>
              <c:f>G.8!$S$81</c:f>
              <c:strCache>
                <c:ptCount val="1"/>
                <c:pt idx="0">
                  <c:v>EMISIONES CONTAMINANTES</c:v>
                </c:pt>
              </c:strCache>
            </c:strRef>
          </c:tx>
          <c:marker>
            <c:symbol val="none"/>
          </c:marker>
          <c:cat>
            <c:strRef>
              <c:f>G.8!$T$75:$AA$75</c:f>
              <c:strCache>
                <c:ptCount val="8"/>
                <c:pt idx="0">
                  <c:v>Almeria</c:v>
                </c:pt>
                <c:pt idx="1">
                  <c:v>Cádiz</c:v>
                </c:pt>
                <c:pt idx="2">
                  <c:v>Córdoba</c:v>
                </c:pt>
                <c:pt idx="3">
                  <c:v>Granada</c:v>
                </c:pt>
                <c:pt idx="4">
                  <c:v>Huelva</c:v>
                </c:pt>
                <c:pt idx="5">
                  <c:v>Jaén</c:v>
                </c:pt>
                <c:pt idx="6">
                  <c:v>Málaga</c:v>
                </c:pt>
                <c:pt idx="7">
                  <c:v>Sevilla</c:v>
                </c:pt>
              </c:strCache>
            </c:strRef>
          </c:cat>
          <c:val>
            <c:numRef>
              <c:f>G.8!$T$81:$AA$81</c:f>
              <c:numCache>
                <c:formatCode>0.00%</c:formatCode>
                <c:ptCount val="8"/>
                <c:pt idx="0">
                  <c:v>0.10410958904109589</c:v>
                </c:pt>
                <c:pt idx="1">
                  <c:v>0.10852713178294573</c:v>
                </c:pt>
                <c:pt idx="2">
                  <c:v>0.16129032258064516</c:v>
                </c:pt>
                <c:pt idx="3">
                  <c:v>0.1347305389221557</c:v>
                </c:pt>
                <c:pt idx="4">
                  <c:v>8.771929824561403E-2</c:v>
                </c:pt>
                <c:pt idx="5">
                  <c:v>0.14503816793893129</c:v>
                </c:pt>
                <c:pt idx="6">
                  <c:v>0.13594771241830064</c:v>
                </c:pt>
                <c:pt idx="7">
                  <c:v>8.6956521739130432E-2</c:v>
                </c:pt>
              </c:numCache>
            </c:numRef>
          </c:val>
        </c:ser>
        <c:ser>
          <c:idx val="6"/>
          <c:order val="6"/>
          <c:tx>
            <c:strRef>
              <c:f>G.8!$S$82</c:f>
              <c:strCache>
                <c:ptCount val="1"/>
                <c:pt idx="0">
                  <c:v>FRENOS</c:v>
                </c:pt>
              </c:strCache>
            </c:strRef>
          </c:tx>
          <c:marker>
            <c:symbol val="none"/>
          </c:marker>
          <c:cat>
            <c:strRef>
              <c:f>G.8!$T$75:$AA$75</c:f>
              <c:strCache>
                <c:ptCount val="8"/>
                <c:pt idx="0">
                  <c:v>Almeria</c:v>
                </c:pt>
                <c:pt idx="1">
                  <c:v>Cádiz</c:v>
                </c:pt>
                <c:pt idx="2">
                  <c:v>Córdoba</c:v>
                </c:pt>
                <c:pt idx="3">
                  <c:v>Granada</c:v>
                </c:pt>
                <c:pt idx="4">
                  <c:v>Huelva</c:v>
                </c:pt>
                <c:pt idx="5">
                  <c:v>Jaén</c:v>
                </c:pt>
                <c:pt idx="6">
                  <c:v>Málaga</c:v>
                </c:pt>
                <c:pt idx="7">
                  <c:v>Sevilla</c:v>
                </c:pt>
              </c:strCache>
            </c:strRef>
          </c:cat>
          <c:val>
            <c:numRef>
              <c:f>G.8!$T$82:$AA$82</c:f>
              <c:numCache>
                <c:formatCode>0.00%</c:formatCode>
                <c:ptCount val="8"/>
                <c:pt idx="0">
                  <c:v>0.12602739726027398</c:v>
                </c:pt>
                <c:pt idx="1">
                  <c:v>0.11886304909560723</c:v>
                </c:pt>
                <c:pt idx="2">
                  <c:v>0.11436950146627566</c:v>
                </c:pt>
                <c:pt idx="3">
                  <c:v>0.15868263473053892</c:v>
                </c:pt>
                <c:pt idx="4">
                  <c:v>9.4736842105263161E-2</c:v>
                </c:pt>
                <c:pt idx="5">
                  <c:v>0.15012722646310434</c:v>
                </c:pt>
                <c:pt idx="6">
                  <c:v>9.9346405228758164E-2</c:v>
                </c:pt>
                <c:pt idx="7">
                  <c:v>8.8628762541806017E-2</c:v>
                </c:pt>
              </c:numCache>
            </c:numRef>
          </c:val>
        </c:ser>
        <c:ser>
          <c:idx val="7"/>
          <c:order val="7"/>
          <c:tx>
            <c:strRef>
              <c:f>G.8!$S$83</c:f>
              <c:strCache>
                <c:ptCount val="1"/>
                <c:pt idx="0">
                  <c:v>IDENTIFICACION</c:v>
                </c:pt>
              </c:strCache>
            </c:strRef>
          </c:tx>
          <c:marker>
            <c:symbol val="none"/>
          </c:marker>
          <c:cat>
            <c:strRef>
              <c:f>G.8!$T$75:$AA$75</c:f>
              <c:strCache>
                <c:ptCount val="8"/>
                <c:pt idx="0">
                  <c:v>Almeria</c:v>
                </c:pt>
                <c:pt idx="1">
                  <c:v>Cádiz</c:v>
                </c:pt>
                <c:pt idx="2">
                  <c:v>Córdoba</c:v>
                </c:pt>
                <c:pt idx="3">
                  <c:v>Granada</c:v>
                </c:pt>
                <c:pt idx="4">
                  <c:v>Huelva</c:v>
                </c:pt>
                <c:pt idx="5">
                  <c:v>Jaén</c:v>
                </c:pt>
                <c:pt idx="6">
                  <c:v>Málaga</c:v>
                </c:pt>
                <c:pt idx="7">
                  <c:v>Sevilla</c:v>
                </c:pt>
              </c:strCache>
            </c:strRef>
          </c:cat>
          <c:val>
            <c:numRef>
              <c:f>G.8!$T$83:$AA$83</c:f>
              <c:numCache>
                <c:formatCode>0.00%</c:formatCode>
                <c:ptCount val="8"/>
                <c:pt idx="0">
                  <c:v>1.0958904109589041E-2</c:v>
                </c:pt>
                <c:pt idx="1">
                  <c:v>2.0671834625322998E-2</c:v>
                </c:pt>
                <c:pt idx="2">
                  <c:v>2.6392961876832845E-2</c:v>
                </c:pt>
                <c:pt idx="3">
                  <c:v>5.9880239520958087E-3</c:v>
                </c:pt>
                <c:pt idx="4">
                  <c:v>1.4035087719298246E-2</c:v>
                </c:pt>
                <c:pt idx="5">
                  <c:v>2.5445292620865138E-2</c:v>
                </c:pt>
                <c:pt idx="6">
                  <c:v>2.3529411764705882E-2</c:v>
                </c:pt>
                <c:pt idx="7">
                  <c:v>2.3411371237458192E-2</c:v>
                </c:pt>
              </c:numCache>
            </c:numRef>
          </c:val>
        </c:ser>
        <c:ser>
          <c:idx val="8"/>
          <c:order val="8"/>
          <c:tx>
            <c:strRef>
              <c:f>G.8!$S$84</c:f>
              <c:strCache>
                <c:ptCount val="1"/>
                <c:pt idx="0">
                  <c:v>MOTOR Y TRANSMISION</c:v>
                </c:pt>
              </c:strCache>
            </c:strRef>
          </c:tx>
          <c:marker>
            <c:symbol val="none"/>
          </c:marker>
          <c:cat>
            <c:strRef>
              <c:f>G.8!$T$75:$AA$75</c:f>
              <c:strCache>
                <c:ptCount val="8"/>
                <c:pt idx="0">
                  <c:v>Almeria</c:v>
                </c:pt>
                <c:pt idx="1">
                  <c:v>Cádiz</c:v>
                </c:pt>
                <c:pt idx="2">
                  <c:v>Córdoba</c:v>
                </c:pt>
                <c:pt idx="3">
                  <c:v>Granada</c:v>
                </c:pt>
                <c:pt idx="4">
                  <c:v>Huelva</c:v>
                </c:pt>
                <c:pt idx="5">
                  <c:v>Jaén</c:v>
                </c:pt>
                <c:pt idx="6">
                  <c:v>Málaga</c:v>
                </c:pt>
                <c:pt idx="7">
                  <c:v>Sevilla</c:v>
                </c:pt>
              </c:strCache>
            </c:strRef>
          </c:cat>
          <c:val>
            <c:numRef>
              <c:f>G.8!$T$84:$AA$84</c:f>
              <c:numCache>
                <c:formatCode>0.00%</c:formatCode>
                <c:ptCount val="8"/>
                <c:pt idx="0">
                  <c:v>4.9315068493150684E-2</c:v>
                </c:pt>
                <c:pt idx="1">
                  <c:v>4.6511627906976744E-2</c:v>
                </c:pt>
                <c:pt idx="2">
                  <c:v>3.8123167155425221E-2</c:v>
                </c:pt>
                <c:pt idx="3">
                  <c:v>4.790419161676647E-2</c:v>
                </c:pt>
                <c:pt idx="4">
                  <c:v>5.9649122807017542E-2</c:v>
                </c:pt>
                <c:pt idx="5">
                  <c:v>4.8346055979643768E-2</c:v>
                </c:pt>
                <c:pt idx="6">
                  <c:v>4.9673202614379082E-2</c:v>
                </c:pt>
                <c:pt idx="7">
                  <c:v>3.5117056856187288E-2</c:v>
                </c:pt>
              </c:numCache>
            </c:numRef>
          </c:val>
        </c:ser>
        <c:ser>
          <c:idx val="9"/>
          <c:order val="9"/>
          <c:tx>
            <c:strRef>
              <c:f>G.8!$S$85</c:f>
              <c:strCache>
                <c:ptCount val="1"/>
                <c:pt idx="0">
                  <c:v>OTROS</c:v>
                </c:pt>
              </c:strCache>
            </c:strRef>
          </c:tx>
          <c:marker>
            <c:symbol val="none"/>
          </c:marker>
          <c:cat>
            <c:strRef>
              <c:f>G.8!$T$75:$AA$75</c:f>
              <c:strCache>
                <c:ptCount val="8"/>
                <c:pt idx="0">
                  <c:v>Almeria</c:v>
                </c:pt>
                <c:pt idx="1">
                  <c:v>Cádiz</c:v>
                </c:pt>
                <c:pt idx="2">
                  <c:v>Córdoba</c:v>
                </c:pt>
                <c:pt idx="3">
                  <c:v>Granada</c:v>
                </c:pt>
                <c:pt idx="4">
                  <c:v>Huelva</c:v>
                </c:pt>
                <c:pt idx="5">
                  <c:v>Jaén</c:v>
                </c:pt>
                <c:pt idx="6">
                  <c:v>Málaga</c:v>
                </c:pt>
                <c:pt idx="7">
                  <c:v>Sevilla</c:v>
                </c:pt>
              </c:strCache>
            </c:strRef>
          </c:cat>
          <c:val>
            <c:numRef>
              <c:f>G.8!$T$85:$AA$85</c:f>
              <c:numCache>
                <c:formatCode>0.00%</c:formatCode>
                <c:ptCount val="8"/>
                <c:pt idx="0">
                  <c:v>1.0958904109589041E-2</c:v>
                </c:pt>
                <c:pt idx="1">
                  <c:v>1.8087855297157621E-2</c:v>
                </c:pt>
                <c:pt idx="2">
                  <c:v>2.6392961876832845E-2</c:v>
                </c:pt>
                <c:pt idx="3">
                  <c:v>1.7964071856287425E-2</c:v>
                </c:pt>
                <c:pt idx="4">
                  <c:v>2.1052631578947368E-2</c:v>
                </c:pt>
                <c:pt idx="5">
                  <c:v>1.5267175572519083E-2</c:v>
                </c:pt>
                <c:pt idx="6">
                  <c:v>1.3071895424836602E-2</c:v>
                </c:pt>
                <c:pt idx="7">
                  <c:v>3.3444816053511704E-2</c:v>
                </c:pt>
              </c:numCache>
            </c:numRef>
          </c:val>
        </c:ser>
        <c:dLbls>
          <c:showLegendKey val="0"/>
          <c:showVal val="0"/>
          <c:showCatName val="0"/>
          <c:showSerName val="0"/>
          <c:showPercent val="0"/>
          <c:showBubbleSize val="0"/>
        </c:dLbls>
        <c:axId val="52529024"/>
        <c:axId val="52530560"/>
      </c:radarChart>
      <c:catAx>
        <c:axId val="52529024"/>
        <c:scaling>
          <c:orientation val="minMax"/>
        </c:scaling>
        <c:delete val="0"/>
        <c:axPos val="b"/>
        <c:majorGridlines/>
        <c:majorTickMark val="out"/>
        <c:minorTickMark val="none"/>
        <c:tickLblPos val="nextTo"/>
        <c:crossAx val="52530560"/>
        <c:crosses val="autoZero"/>
        <c:auto val="1"/>
        <c:lblAlgn val="ctr"/>
        <c:lblOffset val="100"/>
        <c:noMultiLvlLbl val="0"/>
      </c:catAx>
      <c:valAx>
        <c:axId val="52530560"/>
        <c:scaling>
          <c:orientation val="minMax"/>
          <c:max val="0.5"/>
          <c:min val="0"/>
        </c:scaling>
        <c:delete val="0"/>
        <c:axPos val="l"/>
        <c:majorGridlines>
          <c:spPr>
            <a:ln>
              <a:prstDash val="sysDash"/>
            </a:ln>
          </c:spPr>
        </c:majorGridlines>
        <c:numFmt formatCode="0%" sourceLinked="0"/>
        <c:majorTickMark val="cross"/>
        <c:minorTickMark val="none"/>
        <c:tickLblPos val="nextTo"/>
        <c:crossAx val="52529024"/>
        <c:crosses val="autoZero"/>
        <c:crossBetween val="between"/>
        <c:majorUnit val="0.1"/>
      </c:valAx>
    </c:plotArea>
    <c:legend>
      <c:legendPos val="r"/>
      <c:layout>
        <c:manualLayout>
          <c:xMode val="edge"/>
          <c:yMode val="edge"/>
          <c:x val="0.6942728844366951"/>
          <c:y val="0.22379953083231802"/>
          <c:w val="0.28590577094647374"/>
          <c:h val="0.51963412194722769"/>
        </c:manualLayout>
      </c:layout>
      <c:overlay val="0"/>
      <c:txPr>
        <a:bodyPr/>
        <a:lstStyle/>
        <a:p>
          <a:pPr>
            <a:defRPr sz="900"/>
          </a:pPr>
          <a:endParaRPr lang="es-ES"/>
        </a:p>
      </c:txPr>
    </c:legend>
    <c:plotVisOnly val="1"/>
    <c:dispBlanksAs val="gap"/>
    <c:showDLblsOverMax val="0"/>
  </c:chart>
  <c:spPr>
    <a:noFill/>
    <a:ln>
      <a:noFill/>
    </a:ln>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9344951562952"/>
          <c:y val="9.2913385826771652E-2"/>
          <c:w val="0.5205688074235828"/>
          <c:h val="0.82693239900036408"/>
        </c:manualLayout>
      </c:layout>
      <c:radarChart>
        <c:radarStyle val="marker"/>
        <c:varyColors val="0"/>
        <c:ser>
          <c:idx val="0"/>
          <c:order val="0"/>
          <c:tx>
            <c:strRef>
              <c:f>G.8!$S$88</c:f>
              <c:strCache>
                <c:ptCount val="1"/>
                <c:pt idx="0">
                  <c:v>ACONDICIONAMIENTO EXTERIOR</c:v>
                </c:pt>
              </c:strCache>
            </c:strRef>
          </c:tx>
          <c:marker>
            <c:symbol val="none"/>
          </c:marker>
          <c:cat>
            <c:strRef>
              <c:f>G.8!$T$87:$AA$87</c:f>
              <c:strCache>
                <c:ptCount val="8"/>
                <c:pt idx="0">
                  <c:v>Almeria</c:v>
                </c:pt>
                <c:pt idx="1">
                  <c:v>Cádiz</c:v>
                </c:pt>
                <c:pt idx="2">
                  <c:v>Córdoba</c:v>
                </c:pt>
                <c:pt idx="3">
                  <c:v>Granada</c:v>
                </c:pt>
                <c:pt idx="4">
                  <c:v>Huelva</c:v>
                </c:pt>
                <c:pt idx="5">
                  <c:v>Jaén</c:v>
                </c:pt>
                <c:pt idx="6">
                  <c:v>Málaga</c:v>
                </c:pt>
                <c:pt idx="7">
                  <c:v>Sevilla</c:v>
                </c:pt>
              </c:strCache>
            </c:strRef>
          </c:cat>
          <c:val>
            <c:numRef>
              <c:f>G.8!$T$88:$AA$88</c:f>
              <c:numCache>
                <c:formatCode>0.00%</c:formatCode>
                <c:ptCount val="8"/>
                <c:pt idx="0">
                  <c:v>0.15655853314527504</c:v>
                </c:pt>
                <c:pt idx="1">
                  <c:v>0.13990825688073394</c:v>
                </c:pt>
                <c:pt idx="2">
                  <c:v>0.16777629826897469</c:v>
                </c:pt>
                <c:pt idx="3">
                  <c:v>0.15804597701149425</c:v>
                </c:pt>
                <c:pt idx="4">
                  <c:v>0.11144578313253012</c:v>
                </c:pt>
                <c:pt idx="5">
                  <c:v>0.1647196261682243</c:v>
                </c:pt>
                <c:pt idx="6">
                  <c:v>0.16666666666666666</c:v>
                </c:pt>
                <c:pt idx="7">
                  <c:v>0.18220946915351507</c:v>
                </c:pt>
              </c:numCache>
            </c:numRef>
          </c:val>
        </c:ser>
        <c:ser>
          <c:idx val="1"/>
          <c:order val="1"/>
          <c:tx>
            <c:strRef>
              <c:f>G.8!$S$89</c:f>
              <c:strCache>
                <c:ptCount val="1"/>
                <c:pt idx="0">
                  <c:v>ACONDICIONAMIENTO INTERIOR</c:v>
                </c:pt>
              </c:strCache>
            </c:strRef>
          </c:tx>
          <c:marker>
            <c:symbol val="none"/>
          </c:marker>
          <c:cat>
            <c:strRef>
              <c:f>G.8!$T$87:$AA$87</c:f>
              <c:strCache>
                <c:ptCount val="8"/>
                <c:pt idx="0">
                  <c:v>Almeria</c:v>
                </c:pt>
                <c:pt idx="1">
                  <c:v>Cádiz</c:v>
                </c:pt>
                <c:pt idx="2">
                  <c:v>Córdoba</c:v>
                </c:pt>
                <c:pt idx="3">
                  <c:v>Granada</c:v>
                </c:pt>
                <c:pt idx="4">
                  <c:v>Huelva</c:v>
                </c:pt>
                <c:pt idx="5">
                  <c:v>Jaén</c:v>
                </c:pt>
                <c:pt idx="6">
                  <c:v>Málaga</c:v>
                </c:pt>
                <c:pt idx="7">
                  <c:v>Sevilla</c:v>
                </c:pt>
              </c:strCache>
            </c:strRef>
          </c:cat>
          <c:val>
            <c:numRef>
              <c:f>G.8!$T$89:$AA$89</c:f>
              <c:numCache>
                <c:formatCode>0.00%</c:formatCode>
                <c:ptCount val="8"/>
                <c:pt idx="0">
                  <c:v>4.2313117066290554E-3</c:v>
                </c:pt>
                <c:pt idx="1">
                  <c:v>4.5871559633027525E-3</c:v>
                </c:pt>
                <c:pt idx="2">
                  <c:v>0</c:v>
                </c:pt>
                <c:pt idx="3">
                  <c:v>4.3103448275862068E-3</c:v>
                </c:pt>
                <c:pt idx="4">
                  <c:v>3.0120481927710845E-3</c:v>
                </c:pt>
                <c:pt idx="5">
                  <c:v>1.2850467289719626E-2</c:v>
                </c:pt>
                <c:pt idx="6">
                  <c:v>4.5351473922902496E-3</c:v>
                </c:pt>
                <c:pt idx="7">
                  <c:v>2.8694404591104736E-3</c:v>
                </c:pt>
              </c:numCache>
            </c:numRef>
          </c:val>
        </c:ser>
        <c:ser>
          <c:idx val="2"/>
          <c:order val="2"/>
          <c:tx>
            <c:strRef>
              <c:f>G.8!$S$90</c:f>
              <c:strCache>
                <c:ptCount val="1"/>
                <c:pt idx="0">
                  <c:v>ALUMBRADO Y SEÑALIZACION</c:v>
                </c:pt>
              </c:strCache>
            </c:strRef>
          </c:tx>
          <c:marker>
            <c:symbol val="none"/>
          </c:marker>
          <c:cat>
            <c:strRef>
              <c:f>G.8!$T$87:$AA$87</c:f>
              <c:strCache>
                <c:ptCount val="8"/>
                <c:pt idx="0">
                  <c:v>Almeria</c:v>
                </c:pt>
                <c:pt idx="1">
                  <c:v>Cádiz</c:v>
                </c:pt>
                <c:pt idx="2">
                  <c:v>Córdoba</c:v>
                </c:pt>
                <c:pt idx="3">
                  <c:v>Granada</c:v>
                </c:pt>
                <c:pt idx="4">
                  <c:v>Huelva</c:v>
                </c:pt>
                <c:pt idx="5">
                  <c:v>Jaén</c:v>
                </c:pt>
                <c:pt idx="6">
                  <c:v>Málaga</c:v>
                </c:pt>
                <c:pt idx="7">
                  <c:v>Sevilla</c:v>
                </c:pt>
              </c:strCache>
            </c:strRef>
          </c:cat>
          <c:val>
            <c:numRef>
              <c:f>G.8!$T$90:$AA$90</c:f>
              <c:numCache>
                <c:formatCode>0.00%</c:formatCode>
                <c:ptCount val="8"/>
                <c:pt idx="0">
                  <c:v>0.31311706629055008</c:v>
                </c:pt>
                <c:pt idx="1">
                  <c:v>0.37614678899082571</c:v>
                </c:pt>
                <c:pt idx="2">
                  <c:v>0.34886817576564583</c:v>
                </c:pt>
                <c:pt idx="3">
                  <c:v>0.31752873563218392</c:v>
                </c:pt>
                <c:pt idx="4">
                  <c:v>0.43674698795180722</c:v>
                </c:pt>
                <c:pt idx="5">
                  <c:v>0.37032710280373832</c:v>
                </c:pt>
                <c:pt idx="6">
                  <c:v>0.31405895691609975</c:v>
                </c:pt>
                <c:pt idx="7">
                  <c:v>0.3400286944045911</c:v>
                </c:pt>
              </c:numCache>
            </c:numRef>
          </c:val>
        </c:ser>
        <c:ser>
          <c:idx val="3"/>
          <c:order val="3"/>
          <c:tx>
            <c:strRef>
              <c:f>G.8!$S$91</c:f>
              <c:strCache>
                <c:ptCount val="1"/>
                <c:pt idx="0">
                  <c:v>DIRECCION</c:v>
                </c:pt>
              </c:strCache>
            </c:strRef>
          </c:tx>
          <c:marker>
            <c:symbol val="none"/>
          </c:marker>
          <c:cat>
            <c:strRef>
              <c:f>G.8!$T$87:$AA$87</c:f>
              <c:strCache>
                <c:ptCount val="8"/>
                <c:pt idx="0">
                  <c:v>Almeria</c:v>
                </c:pt>
                <c:pt idx="1">
                  <c:v>Cádiz</c:v>
                </c:pt>
                <c:pt idx="2">
                  <c:v>Córdoba</c:v>
                </c:pt>
                <c:pt idx="3">
                  <c:v>Granada</c:v>
                </c:pt>
                <c:pt idx="4">
                  <c:v>Huelva</c:v>
                </c:pt>
                <c:pt idx="5">
                  <c:v>Jaén</c:v>
                </c:pt>
                <c:pt idx="6">
                  <c:v>Málaga</c:v>
                </c:pt>
                <c:pt idx="7">
                  <c:v>Sevilla</c:v>
                </c:pt>
              </c:strCache>
            </c:strRef>
          </c:cat>
          <c:val>
            <c:numRef>
              <c:f>G.8!$T$91:$AA$91</c:f>
              <c:numCache>
                <c:formatCode>0.00%</c:formatCode>
                <c:ptCount val="8"/>
                <c:pt idx="0">
                  <c:v>5.2186177715091681E-2</c:v>
                </c:pt>
                <c:pt idx="1">
                  <c:v>1.834862385321101E-2</c:v>
                </c:pt>
                <c:pt idx="2">
                  <c:v>3.8615179760319571E-2</c:v>
                </c:pt>
                <c:pt idx="3">
                  <c:v>6.8965517241379309E-2</c:v>
                </c:pt>
                <c:pt idx="4">
                  <c:v>5.7228915662650599E-2</c:v>
                </c:pt>
                <c:pt idx="5">
                  <c:v>6.4252336448598124E-2</c:v>
                </c:pt>
                <c:pt idx="6">
                  <c:v>3.4013605442176874E-2</c:v>
                </c:pt>
                <c:pt idx="7">
                  <c:v>3.8737446197991389E-2</c:v>
                </c:pt>
              </c:numCache>
            </c:numRef>
          </c:val>
        </c:ser>
        <c:ser>
          <c:idx val="4"/>
          <c:order val="4"/>
          <c:tx>
            <c:strRef>
              <c:f>G.8!$S$92</c:f>
              <c:strCache>
                <c:ptCount val="1"/>
                <c:pt idx="0">
                  <c:v>EJES Y SUSPENSION</c:v>
                </c:pt>
              </c:strCache>
            </c:strRef>
          </c:tx>
          <c:marker>
            <c:symbol val="none"/>
          </c:marker>
          <c:cat>
            <c:strRef>
              <c:f>G.8!$T$87:$AA$87</c:f>
              <c:strCache>
                <c:ptCount val="8"/>
                <c:pt idx="0">
                  <c:v>Almeria</c:v>
                </c:pt>
                <c:pt idx="1">
                  <c:v>Cádiz</c:v>
                </c:pt>
                <c:pt idx="2">
                  <c:v>Córdoba</c:v>
                </c:pt>
                <c:pt idx="3">
                  <c:v>Granada</c:v>
                </c:pt>
                <c:pt idx="4">
                  <c:v>Huelva</c:v>
                </c:pt>
                <c:pt idx="5">
                  <c:v>Jaén</c:v>
                </c:pt>
                <c:pt idx="6">
                  <c:v>Málaga</c:v>
                </c:pt>
                <c:pt idx="7">
                  <c:v>Sevilla</c:v>
                </c:pt>
              </c:strCache>
            </c:strRef>
          </c:cat>
          <c:val>
            <c:numRef>
              <c:f>G.8!$T$92:$AA$92</c:f>
              <c:numCache>
                <c:formatCode>0.00%</c:formatCode>
                <c:ptCount val="8"/>
                <c:pt idx="0">
                  <c:v>1.4104372355430184E-2</c:v>
                </c:pt>
                <c:pt idx="1">
                  <c:v>6.8807339449541288E-3</c:v>
                </c:pt>
                <c:pt idx="2">
                  <c:v>1.9973368841544607E-2</c:v>
                </c:pt>
                <c:pt idx="3">
                  <c:v>3.017241379310345E-2</c:v>
                </c:pt>
                <c:pt idx="4">
                  <c:v>3.0120481927710845E-3</c:v>
                </c:pt>
                <c:pt idx="5">
                  <c:v>2.5700934579439252E-2</c:v>
                </c:pt>
                <c:pt idx="6">
                  <c:v>1.7006802721088437E-2</c:v>
                </c:pt>
                <c:pt idx="7">
                  <c:v>1.1477761836441894E-2</c:v>
                </c:pt>
              </c:numCache>
            </c:numRef>
          </c:val>
        </c:ser>
        <c:ser>
          <c:idx val="5"/>
          <c:order val="5"/>
          <c:tx>
            <c:strRef>
              <c:f>G.8!$S$93</c:f>
              <c:strCache>
                <c:ptCount val="1"/>
                <c:pt idx="0">
                  <c:v>EMISIONES CONTAMINANTES</c:v>
                </c:pt>
              </c:strCache>
            </c:strRef>
          </c:tx>
          <c:marker>
            <c:symbol val="none"/>
          </c:marker>
          <c:cat>
            <c:strRef>
              <c:f>G.8!$T$87:$AA$87</c:f>
              <c:strCache>
                <c:ptCount val="8"/>
                <c:pt idx="0">
                  <c:v>Almeria</c:v>
                </c:pt>
                <c:pt idx="1">
                  <c:v>Cádiz</c:v>
                </c:pt>
                <c:pt idx="2">
                  <c:v>Córdoba</c:v>
                </c:pt>
                <c:pt idx="3">
                  <c:v>Granada</c:v>
                </c:pt>
                <c:pt idx="4">
                  <c:v>Huelva</c:v>
                </c:pt>
                <c:pt idx="5">
                  <c:v>Jaén</c:v>
                </c:pt>
                <c:pt idx="6">
                  <c:v>Málaga</c:v>
                </c:pt>
                <c:pt idx="7">
                  <c:v>Sevilla</c:v>
                </c:pt>
              </c:strCache>
            </c:strRef>
          </c:cat>
          <c:val>
            <c:numRef>
              <c:f>G.8!$T$93:$AA$93</c:f>
              <c:numCache>
                <c:formatCode>General</c:formatCode>
                <c:ptCount val="8"/>
                <c:pt idx="0">
                  <c:v>0</c:v>
                </c:pt>
                <c:pt idx="1">
                  <c:v>0</c:v>
                </c:pt>
                <c:pt idx="2">
                  <c:v>0</c:v>
                </c:pt>
                <c:pt idx="3">
                  <c:v>0</c:v>
                </c:pt>
                <c:pt idx="4">
                  <c:v>0</c:v>
                </c:pt>
                <c:pt idx="5">
                  <c:v>0</c:v>
                </c:pt>
                <c:pt idx="6">
                  <c:v>0</c:v>
                </c:pt>
                <c:pt idx="7">
                  <c:v>0</c:v>
                </c:pt>
              </c:numCache>
            </c:numRef>
          </c:val>
        </c:ser>
        <c:ser>
          <c:idx val="6"/>
          <c:order val="6"/>
          <c:tx>
            <c:strRef>
              <c:f>G.8!$S$94</c:f>
              <c:strCache>
                <c:ptCount val="1"/>
                <c:pt idx="0">
                  <c:v>FRENOS</c:v>
                </c:pt>
              </c:strCache>
            </c:strRef>
          </c:tx>
          <c:marker>
            <c:symbol val="none"/>
          </c:marker>
          <c:cat>
            <c:strRef>
              <c:f>G.8!$T$87:$AA$87</c:f>
              <c:strCache>
                <c:ptCount val="8"/>
                <c:pt idx="0">
                  <c:v>Almeria</c:v>
                </c:pt>
                <c:pt idx="1">
                  <c:v>Cádiz</c:v>
                </c:pt>
                <c:pt idx="2">
                  <c:v>Córdoba</c:v>
                </c:pt>
                <c:pt idx="3">
                  <c:v>Granada</c:v>
                </c:pt>
                <c:pt idx="4">
                  <c:v>Huelva</c:v>
                </c:pt>
                <c:pt idx="5">
                  <c:v>Jaén</c:v>
                </c:pt>
                <c:pt idx="6">
                  <c:v>Málaga</c:v>
                </c:pt>
                <c:pt idx="7">
                  <c:v>Sevilla</c:v>
                </c:pt>
              </c:strCache>
            </c:strRef>
          </c:cat>
          <c:val>
            <c:numRef>
              <c:f>G.8!$T$94:$AA$94</c:f>
              <c:numCache>
                <c:formatCode>0.00%</c:formatCode>
                <c:ptCount val="8"/>
                <c:pt idx="0">
                  <c:v>0.16784203102961917</c:v>
                </c:pt>
                <c:pt idx="1">
                  <c:v>0.17201834862385321</c:v>
                </c:pt>
                <c:pt idx="2">
                  <c:v>0.18908122503328895</c:v>
                </c:pt>
                <c:pt idx="3">
                  <c:v>0.19971264367816091</c:v>
                </c:pt>
                <c:pt idx="4">
                  <c:v>0.25301204819277107</c:v>
                </c:pt>
                <c:pt idx="5">
                  <c:v>0.15654205607476634</c:v>
                </c:pt>
                <c:pt idx="6">
                  <c:v>0.21428571428571427</c:v>
                </c:pt>
                <c:pt idx="7">
                  <c:v>0.19368723098995697</c:v>
                </c:pt>
              </c:numCache>
            </c:numRef>
          </c:val>
        </c:ser>
        <c:ser>
          <c:idx val="7"/>
          <c:order val="7"/>
          <c:tx>
            <c:strRef>
              <c:f>G.8!$S$95</c:f>
              <c:strCache>
                <c:ptCount val="1"/>
                <c:pt idx="0">
                  <c:v>IDENTIFICACION</c:v>
                </c:pt>
              </c:strCache>
            </c:strRef>
          </c:tx>
          <c:marker>
            <c:symbol val="none"/>
          </c:marker>
          <c:cat>
            <c:strRef>
              <c:f>G.8!$T$87:$AA$87</c:f>
              <c:strCache>
                <c:ptCount val="8"/>
                <c:pt idx="0">
                  <c:v>Almeria</c:v>
                </c:pt>
                <c:pt idx="1">
                  <c:v>Cádiz</c:v>
                </c:pt>
                <c:pt idx="2">
                  <c:v>Córdoba</c:v>
                </c:pt>
                <c:pt idx="3">
                  <c:v>Granada</c:v>
                </c:pt>
                <c:pt idx="4">
                  <c:v>Huelva</c:v>
                </c:pt>
                <c:pt idx="5">
                  <c:v>Jaén</c:v>
                </c:pt>
                <c:pt idx="6">
                  <c:v>Málaga</c:v>
                </c:pt>
                <c:pt idx="7">
                  <c:v>Sevilla</c:v>
                </c:pt>
              </c:strCache>
            </c:strRef>
          </c:cat>
          <c:val>
            <c:numRef>
              <c:f>G.8!$T$95:$AA$95</c:f>
              <c:numCache>
                <c:formatCode>0.00%</c:formatCode>
                <c:ptCount val="8"/>
                <c:pt idx="0">
                  <c:v>6.6290550070521856E-2</c:v>
                </c:pt>
                <c:pt idx="1">
                  <c:v>6.8807339449541288E-2</c:v>
                </c:pt>
                <c:pt idx="2">
                  <c:v>7.5898801597869506E-2</c:v>
                </c:pt>
                <c:pt idx="3">
                  <c:v>4.8850574712643681E-2</c:v>
                </c:pt>
                <c:pt idx="4">
                  <c:v>3.0120481927710843E-2</c:v>
                </c:pt>
                <c:pt idx="5">
                  <c:v>5.1401869158878503E-2</c:v>
                </c:pt>
                <c:pt idx="6">
                  <c:v>6.2358276643990927E-2</c:v>
                </c:pt>
                <c:pt idx="7">
                  <c:v>6.1692969870875178E-2</c:v>
                </c:pt>
              </c:numCache>
            </c:numRef>
          </c:val>
        </c:ser>
        <c:ser>
          <c:idx val="8"/>
          <c:order val="8"/>
          <c:tx>
            <c:strRef>
              <c:f>G.8!$S$96</c:f>
              <c:strCache>
                <c:ptCount val="1"/>
                <c:pt idx="0">
                  <c:v>MOTOR Y TRANSMISION</c:v>
                </c:pt>
              </c:strCache>
            </c:strRef>
          </c:tx>
          <c:marker>
            <c:symbol val="none"/>
          </c:marker>
          <c:cat>
            <c:strRef>
              <c:f>G.8!$T$87:$AA$87</c:f>
              <c:strCache>
                <c:ptCount val="8"/>
                <c:pt idx="0">
                  <c:v>Almeria</c:v>
                </c:pt>
                <c:pt idx="1">
                  <c:v>Cádiz</c:v>
                </c:pt>
                <c:pt idx="2">
                  <c:v>Córdoba</c:v>
                </c:pt>
                <c:pt idx="3">
                  <c:v>Granada</c:v>
                </c:pt>
                <c:pt idx="4">
                  <c:v>Huelva</c:v>
                </c:pt>
                <c:pt idx="5">
                  <c:v>Jaén</c:v>
                </c:pt>
                <c:pt idx="6">
                  <c:v>Málaga</c:v>
                </c:pt>
                <c:pt idx="7">
                  <c:v>Sevilla</c:v>
                </c:pt>
              </c:strCache>
            </c:strRef>
          </c:cat>
          <c:val>
            <c:numRef>
              <c:f>G.8!$T$96:$AA$96</c:f>
              <c:numCache>
                <c:formatCode>0.00%</c:formatCode>
                <c:ptCount val="8"/>
                <c:pt idx="0">
                  <c:v>0.22566995768688294</c:v>
                </c:pt>
                <c:pt idx="1">
                  <c:v>0.21330275229357798</c:v>
                </c:pt>
                <c:pt idx="2">
                  <c:v>0.15978695073235685</c:v>
                </c:pt>
                <c:pt idx="3">
                  <c:v>0.17241379310344829</c:v>
                </c:pt>
                <c:pt idx="4">
                  <c:v>0.10542168674698796</c:v>
                </c:pt>
                <c:pt idx="5">
                  <c:v>0.1542056074766355</c:v>
                </c:pt>
                <c:pt idx="6">
                  <c:v>0.1870748299319728</c:v>
                </c:pt>
                <c:pt idx="7">
                  <c:v>0.16929698708751795</c:v>
                </c:pt>
              </c:numCache>
            </c:numRef>
          </c:val>
        </c:ser>
        <c:dLbls>
          <c:showLegendKey val="0"/>
          <c:showVal val="0"/>
          <c:showCatName val="0"/>
          <c:showSerName val="0"/>
          <c:showPercent val="0"/>
          <c:showBubbleSize val="0"/>
        </c:dLbls>
        <c:axId val="52586368"/>
        <c:axId val="52587904"/>
      </c:radarChart>
      <c:catAx>
        <c:axId val="52586368"/>
        <c:scaling>
          <c:orientation val="minMax"/>
        </c:scaling>
        <c:delete val="0"/>
        <c:axPos val="b"/>
        <c:majorGridlines/>
        <c:majorTickMark val="out"/>
        <c:minorTickMark val="none"/>
        <c:tickLblPos val="nextTo"/>
        <c:crossAx val="52587904"/>
        <c:crosses val="autoZero"/>
        <c:auto val="1"/>
        <c:lblAlgn val="ctr"/>
        <c:lblOffset val="100"/>
        <c:noMultiLvlLbl val="0"/>
      </c:catAx>
      <c:valAx>
        <c:axId val="52587904"/>
        <c:scaling>
          <c:orientation val="minMax"/>
          <c:max val="0.5"/>
        </c:scaling>
        <c:delete val="0"/>
        <c:axPos val="l"/>
        <c:majorGridlines>
          <c:spPr>
            <a:ln>
              <a:prstDash val="sysDash"/>
            </a:ln>
          </c:spPr>
        </c:majorGridlines>
        <c:numFmt formatCode="0%" sourceLinked="0"/>
        <c:majorTickMark val="cross"/>
        <c:minorTickMark val="none"/>
        <c:tickLblPos val="nextTo"/>
        <c:crossAx val="52586368"/>
        <c:crosses val="autoZero"/>
        <c:crossBetween val="between"/>
        <c:majorUnit val="0.1"/>
      </c:valAx>
    </c:plotArea>
    <c:plotVisOnly val="1"/>
    <c:dispBlanksAs val="gap"/>
    <c:showDLblsOverMax val="0"/>
  </c:chart>
  <c:spPr>
    <a:noFill/>
    <a:ln>
      <a:noFill/>
    </a:ln>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179168393424512E-2"/>
          <c:y val="7.1136246537312167E-2"/>
          <c:w val="0.49651492435095823"/>
          <c:h val="0.81300018790953676"/>
        </c:manualLayout>
      </c:layout>
      <c:radarChart>
        <c:radarStyle val="marker"/>
        <c:varyColors val="0"/>
        <c:ser>
          <c:idx val="0"/>
          <c:order val="0"/>
          <c:tx>
            <c:strRef>
              <c:f>G.8!$S$103</c:f>
              <c:strCache>
                <c:ptCount val="1"/>
                <c:pt idx="0">
                  <c:v>ACONDICIONAMIENTO EXTERIOR</c:v>
                </c:pt>
              </c:strCache>
            </c:strRef>
          </c:tx>
          <c:marker>
            <c:symbol val="none"/>
          </c:marker>
          <c:cat>
            <c:strRef>
              <c:f>G.8!$T$102:$AA$102</c:f>
              <c:strCache>
                <c:ptCount val="8"/>
                <c:pt idx="0">
                  <c:v>Almeria</c:v>
                </c:pt>
                <c:pt idx="1">
                  <c:v>Cádiz</c:v>
                </c:pt>
                <c:pt idx="2">
                  <c:v>Córdoba</c:v>
                </c:pt>
                <c:pt idx="3">
                  <c:v>Granada</c:v>
                </c:pt>
                <c:pt idx="4">
                  <c:v>Huelva</c:v>
                </c:pt>
                <c:pt idx="5">
                  <c:v>Jaén</c:v>
                </c:pt>
                <c:pt idx="6">
                  <c:v>Málaga</c:v>
                </c:pt>
                <c:pt idx="7">
                  <c:v>Sevilla</c:v>
                </c:pt>
              </c:strCache>
            </c:strRef>
          </c:cat>
          <c:val>
            <c:numRef>
              <c:f>G.8!$T$103:$AA$103</c:f>
              <c:numCache>
                <c:formatCode>0.00%</c:formatCode>
                <c:ptCount val="8"/>
                <c:pt idx="0">
                  <c:v>8.8861678401189484E-2</c:v>
                </c:pt>
                <c:pt idx="1">
                  <c:v>0.10918678021444646</c:v>
                </c:pt>
                <c:pt idx="2">
                  <c:v>8.1723666210670315E-2</c:v>
                </c:pt>
                <c:pt idx="3">
                  <c:v>0.10221321897291123</c:v>
                </c:pt>
                <c:pt idx="4">
                  <c:v>8.7001459143968868E-2</c:v>
                </c:pt>
                <c:pt idx="5">
                  <c:v>8.5282802456450577E-2</c:v>
                </c:pt>
                <c:pt idx="6">
                  <c:v>9.4099547720674137E-2</c:v>
                </c:pt>
                <c:pt idx="7">
                  <c:v>9.8485474321905547E-2</c:v>
                </c:pt>
              </c:numCache>
            </c:numRef>
          </c:val>
        </c:ser>
        <c:ser>
          <c:idx val="1"/>
          <c:order val="1"/>
          <c:tx>
            <c:strRef>
              <c:f>G.8!$S$104</c:f>
              <c:strCache>
                <c:ptCount val="1"/>
                <c:pt idx="0">
                  <c:v>ACONDICIONAMIENTO INTERIOR</c:v>
                </c:pt>
              </c:strCache>
            </c:strRef>
          </c:tx>
          <c:marker>
            <c:symbol val="none"/>
          </c:marker>
          <c:cat>
            <c:strRef>
              <c:f>G.8!$T$102:$AA$102</c:f>
              <c:strCache>
                <c:ptCount val="8"/>
                <c:pt idx="0">
                  <c:v>Almeria</c:v>
                </c:pt>
                <c:pt idx="1">
                  <c:v>Cádiz</c:v>
                </c:pt>
                <c:pt idx="2">
                  <c:v>Córdoba</c:v>
                </c:pt>
                <c:pt idx="3">
                  <c:v>Granada</c:v>
                </c:pt>
                <c:pt idx="4">
                  <c:v>Huelva</c:v>
                </c:pt>
                <c:pt idx="5">
                  <c:v>Jaén</c:v>
                </c:pt>
                <c:pt idx="6">
                  <c:v>Málaga</c:v>
                </c:pt>
                <c:pt idx="7">
                  <c:v>Sevilla</c:v>
                </c:pt>
              </c:strCache>
            </c:strRef>
          </c:cat>
          <c:val>
            <c:numRef>
              <c:f>G.8!$T$104:$AA$104</c:f>
              <c:numCache>
                <c:formatCode>0.00%</c:formatCode>
                <c:ptCount val="8"/>
                <c:pt idx="0">
                  <c:v>4.6158219267940698E-2</c:v>
                </c:pt>
                <c:pt idx="1">
                  <c:v>5.4273485416758596E-2</c:v>
                </c:pt>
                <c:pt idx="2">
                  <c:v>4.4459644322845417E-2</c:v>
                </c:pt>
                <c:pt idx="3">
                  <c:v>4.3833372842273129E-2</c:v>
                </c:pt>
                <c:pt idx="4">
                  <c:v>5.3228356031128403E-2</c:v>
                </c:pt>
                <c:pt idx="5">
                  <c:v>3.4767855862744633E-2</c:v>
                </c:pt>
                <c:pt idx="6">
                  <c:v>4.9056691073556119E-2</c:v>
                </c:pt>
                <c:pt idx="7">
                  <c:v>5.5858460691174443E-2</c:v>
                </c:pt>
              </c:numCache>
            </c:numRef>
          </c:val>
        </c:ser>
        <c:ser>
          <c:idx val="2"/>
          <c:order val="2"/>
          <c:tx>
            <c:strRef>
              <c:f>G.8!$S$105</c:f>
              <c:strCache>
                <c:ptCount val="1"/>
                <c:pt idx="0">
                  <c:v>ALUMBRADO Y SEÑALIZACION</c:v>
                </c:pt>
              </c:strCache>
            </c:strRef>
          </c:tx>
          <c:marker>
            <c:symbol val="none"/>
          </c:marker>
          <c:cat>
            <c:strRef>
              <c:f>G.8!$T$102:$AA$102</c:f>
              <c:strCache>
                <c:ptCount val="8"/>
                <c:pt idx="0">
                  <c:v>Almeria</c:v>
                </c:pt>
                <c:pt idx="1">
                  <c:v>Cádiz</c:v>
                </c:pt>
                <c:pt idx="2">
                  <c:v>Córdoba</c:v>
                </c:pt>
                <c:pt idx="3">
                  <c:v>Granada</c:v>
                </c:pt>
                <c:pt idx="4">
                  <c:v>Huelva</c:v>
                </c:pt>
                <c:pt idx="5">
                  <c:v>Jaén</c:v>
                </c:pt>
                <c:pt idx="6">
                  <c:v>Málaga</c:v>
                </c:pt>
                <c:pt idx="7">
                  <c:v>Sevilla</c:v>
                </c:pt>
              </c:strCache>
            </c:strRef>
          </c:cat>
          <c:val>
            <c:numRef>
              <c:f>G.8!$T$105:$AA$105</c:f>
              <c:numCache>
                <c:formatCode>0.00%</c:formatCode>
                <c:ptCount val="8"/>
                <c:pt idx="0">
                  <c:v>0.21259894170638913</c:v>
                </c:pt>
                <c:pt idx="1">
                  <c:v>0.22069011163570579</c:v>
                </c:pt>
                <c:pt idx="2">
                  <c:v>0.23058823529411765</c:v>
                </c:pt>
                <c:pt idx="3">
                  <c:v>0.21690407947761997</c:v>
                </c:pt>
                <c:pt idx="4">
                  <c:v>0.22479936770428016</c:v>
                </c:pt>
                <c:pt idx="5">
                  <c:v>0.20029152428970823</c:v>
                </c:pt>
                <c:pt idx="6">
                  <c:v>0.223132178922164</c:v>
                </c:pt>
                <c:pt idx="7">
                  <c:v>0.24681261186837394</c:v>
                </c:pt>
              </c:numCache>
            </c:numRef>
          </c:val>
        </c:ser>
        <c:ser>
          <c:idx val="3"/>
          <c:order val="3"/>
          <c:tx>
            <c:strRef>
              <c:f>G.8!$S$106</c:f>
              <c:strCache>
                <c:ptCount val="1"/>
                <c:pt idx="0">
                  <c:v>DIRECCION</c:v>
                </c:pt>
              </c:strCache>
            </c:strRef>
          </c:tx>
          <c:marker>
            <c:symbol val="none"/>
          </c:marker>
          <c:cat>
            <c:strRef>
              <c:f>G.8!$T$102:$AA$102</c:f>
              <c:strCache>
                <c:ptCount val="8"/>
                <c:pt idx="0">
                  <c:v>Almeria</c:v>
                </c:pt>
                <c:pt idx="1">
                  <c:v>Cádiz</c:v>
                </c:pt>
                <c:pt idx="2">
                  <c:v>Córdoba</c:v>
                </c:pt>
                <c:pt idx="3">
                  <c:v>Granada</c:v>
                </c:pt>
                <c:pt idx="4">
                  <c:v>Huelva</c:v>
                </c:pt>
                <c:pt idx="5">
                  <c:v>Jaén</c:v>
                </c:pt>
                <c:pt idx="6">
                  <c:v>Málaga</c:v>
                </c:pt>
                <c:pt idx="7">
                  <c:v>Sevilla</c:v>
                </c:pt>
              </c:strCache>
            </c:strRef>
          </c:cat>
          <c:val>
            <c:numRef>
              <c:f>G.8!$T$106:$AA$106</c:f>
              <c:numCache>
                <c:formatCode>0.00%</c:formatCode>
                <c:ptCount val="8"/>
                <c:pt idx="0">
                  <c:v>7.5939126251803907E-2</c:v>
                </c:pt>
                <c:pt idx="1">
                  <c:v>7.9358425627675061E-2</c:v>
                </c:pt>
                <c:pt idx="2">
                  <c:v>7.986320109439124E-2</c:v>
                </c:pt>
                <c:pt idx="3">
                  <c:v>7.7387237894101679E-2</c:v>
                </c:pt>
                <c:pt idx="4">
                  <c:v>7.1893239299610889E-2</c:v>
                </c:pt>
                <c:pt idx="5">
                  <c:v>6.934454825682812E-2</c:v>
                </c:pt>
                <c:pt idx="6">
                  <c:v>7.6043076424795547E-2</c:v>
                </c:pt>
                <c:pt idx="7">
                  <c:v>6.7272476937904446E-2</c:v>
                </c:pt>
              </c:numCache>
            </c:numRef>
          </c:val>
        </c:ser>
        <c:ser>
          <c:idx val="4"/>
          <c:order val="4"/>
          <c:tx>
            <c:strRef>
              <c:f>G.8!$S$107</c:f>
              <c:strCache>
                <c:ptCount val="1"/>
                <c:pt idx="0">
                  <c:v>EJES Y SUSPENSION</c:v>
                </c:pt>
              </c:strCache>
            </c:strRef>
          </c:tx>
          <c:marker>
            <c:symbol val="none"/>
          </c:marker>
          <c:cat>
            <c:strRef>
              <c:f>G.8!$T$102:$AA$102</c:f>
              <c:strCache>
                <c:ptCount val="8"/>
                <c:pt idx="0">
                  <c:v>Almeria</c:v>
                </c:pt>
                <c:pt idx="1">
                  <c:v>Cádiz</c:v>
                </c:pt>
                <c:pt idx="2">
                  <c:v>Córdoba</c:v>
                </c:pt>
                <c:pt idx="3">
                  <c:v>Granada</c:v>
                </c:pt>
                <c:pt idx="4">
                  <c:v>Huelva</c:v>
                </c:pt>
                <c:pt idx="5">
                  <c:v>Jaén</c:v>
                </c:pt>
                <c:pt idx="6">
                  <c:v>Málaga</c:v>
                </c:pt>
                <c:pt idx="7">
                  <c:v>Sevilla</c:v>
                </c:pt>
              </c:strCache>
            </c:strRef>
          </c:cat>
          <c:val>
            <c:numRef>
              <c:f>G.8!$T$107:$AA$107</c:f>
              <c:numCache>
                <c:formatCode>0.00%</c:formatCode>
                <c:ptCount val="8"/>
                <c:pt idx="0">
                  <c:v>0.23297765338697687</c:v>
                </c:pt>
                <c:pt idx="1">
                  <c:v>0.22997837885540309</c:v>
                </c:pt>
                <c:pt idx="2">
                  <c:v>0.22489740082079343</c:v>
                </c:pt>
                <c:pt idx="3">
                  <c:v>0.23556666594832232</c:v>
                </c:pt>
                <c:pt idx="4">
                  <c:v>0.25252310311284049</c:v>
                </c:pt>
                <c:pt idx="5">
                  <c:v>0.23123611077923009</c:v>
                </c:pt>
                <c:pt idx="6">
                  <c:v>0.24728458895790678</c:v>
                </c:pt>
                <c:pt idx="7">
                  <c:v>0.24343935013079995</c:v>
                </c:pt>
              </c:numCache>
            </c:numRef>
          </c:val>
        </c:ser>
        <c:ser>
          <c:idx val="5"/>
          <c:order val="5"/>
          <c:tx>
            <c:strRef>
              <c:f>G.8!$S$108</c:f>
              <c:strCache>
                <c:ptCount val="1"/>
                <c:pt idx="0">
                  <c:v>EMISIONES CONTAMINANTES</c:v>
                </c:pt>
              </c:strCache>
            </c:strRef>
          </c:tx>
          <c:marker>
            <c:symbol val="none"/>
          </c:marker>
          <c:cat>
            <c:strRef>
              <c:f>G.8!$T$102:$AA$102</c:f>
              <c:strCache>
                <c:ptCount val="8"/>
                <c:pt idx="0">
                  <c:v>Almeria</c:v>
                </c:pt>
                <c:pt idx="1">
                  <c:v>Cádiz</c:v>
                </c:pt>
                <c:pt idx="2">
                  <c:v>Córdoba</c:v>
                </c:pt>
                <c:pt idx="3">
                  <c:v>Granada</c:v>
                </c:pt>
                <c:pt idx="4">
                  <c:v>Huelva</c:v>
                </c:pt>
                <c:pt idx="5">
                  <c:v>Jaén</c:v>
                </c:pt>
                <c:pt idx="6">
                  <c:v>Málaga</c:v>
                </c:pt>
                <c:pt idx="7">
                  <c:v>Sevilla</c:v>
                </c:pt>
              </c:strCache>
            </c:strRef>
          </c:cat>
          <c:val>
            <c:numRef>
              <c:f>G.8!$T$108:$AA$108</c:f>
              <c:numCache>
                <c:formatCode>0.00%</c:formatCode>
                <c:ptCount val="8"/>
                <c:pt idx="0">
                  <c:v>7.2703021821839325E-2</c:v>
                </c:pt>
                <c:pt idx="1">
                  <c:v>6.3451440674226714E-2</c:v>
                </c:pt>
                <c:pt idx="2">
                  <c:v>9.3844049247606018E-2</c:v>
                </c:pt>
                <c:pt idx="3">
                  <c:v>9.5123160140508159E-2</c:v>
                </c:pt>
                <c:pt idx="4">
                  <c:v>5.2346789883268484E-2</c:v>
                </c:pt>
                <c:pt idx="5">
                  <c:v>0.10616741140767999</c:v>
                </c:pt>
                <c:pt idx="6">
                  <c:v>7.436582572786897E-2</c:v>
                </c:pt>
                <c:pt idx="7">
                  <c:v>7.0645738675478451E-2</c:v>
                </c:pt>
              </c:numCache>
            </c:numRef>
          </c:val>
        </c:ser>
        <c:ser>
          <c:idx val="6"/>
          <c:order val="6"/>
          <c:tx>
            <c:strRef>
              <c:f>G.8!$S$109</c:f>
              <c:strCache>
                <c:ptCount val="1"/>
                <c:pt idx="0">
                  <c:v>FRENOS</c:v>
                </c:pt>
              </c:strCache>
            </c:strRef>
          </c:tx>
          <c:marker>
            <c:symbol val="none"/>
          </c:marker>
          <c:cat>
            <c:strRef>
              <c:f>G.8!$T$102:$AA$102</c:f>
              <c:strCache>
                <c:ptCount val="8"/>
                <c:pt idx="0">
                  <c:v>Almeria</c:v>
                </c:pt>
                <c:pt idx="1">
                  <c:v>Cádiz</c:v>
                </c:pt>
                <c:pt idx="2">
                  <c:v>Córdoba</c:v>
                </c:pt>
                <c:pt idx="3">
                  <c:v>Granada</c:v>
                </c:pt>
                <c:pt idx="4">
                  <c:v>Huelva</c:v>
                </c:pt>
                <c:pt idx="5">
                  <c:v>Jaén</c:v>
                </c:pt>
                <c:pt idx="6">
                  <c:v>Málaga</c:v>
                </c:pt>
                <c:pt idx="7">
                  <c:v>Sevilla</c:v>
                </c:pt>
              </c:strCache>
            </c:strRef>
          </c:cat>
          <c:val>
            <c:numRef>
              <c:f>G.8!$T$109:$AA$109</c:f>
              <c:numCache>
                <c:formatCode>0.00%</c:formatCode>
                <c:ptCount val="8"/>
                <c:pt idx="0">
                  <c:v>0.19316044955612893</c:v>
                </c:pt>
                <c:pt idx="1">
                  <c:v>0.14998014384679875</c:v>
                </c:pt>
                <c:pt idx="2">
                  <c:v>0.17381668946648426</c:v>
                </c:pt>
                <c:pt idx="3">
                  <c:v>0.14975324871236773</c:v>
                </c:pt>
                <c:pt idx="4">
                  <c:v>0.16543044747081712</c:v>
                </c:pt>
                <c:pt idx="5">
                  <c:v>0.20757963153241415</c:v>
                </c:pt>
                <c:pt idx="6">
                  <c:v>0.15066338156874992</c:v>
                </c:pt>
                <c:pt idx="7">
                  <c:v>0.1392399834779017</c:v>
                </c:pt>
              </c:numCache>
            </c:numRef>
          </c:val>
        </c:ser>
        <c:ser>
          <c:idx val="7"/>
          <c:order val="7"/>
          <c:tx>
            <c:strRef>
              <c:f>G.8!$S$110</c:f>
              <c:strCache>
                <c:ptCount val="1"/>
                <c:pt idx="0">
                  <c:v>IDENTIFICACION</c:v>
                </c:pt>
              </c:strCache>
            </c:strRef>
          </c:tx>
          <c:marker>
            <c:symbol val="none"/>
          </c:marker>
          <c:cat>
            <c:strRef>
              <c:f>G.8!$T$102:$AA$102</c:f>
              <c:strCache>
                <c:ptCount val="8"/>
                <c:pt idx="0">
                  <c:v>Almeria</c:v>
                </c:pt>
                <c:pt idx="1">
                  <c:v>Cádiz</c:v>
                </c:pt>
                <c:pt idx="2">
                  <c:v>Córdoba</c:v>
                </c:pt>
                <c:pt idx="3">
                  <c:v>Granada</c:v>
                </c:pt>
                <c:pt idx="4">
                  <c:v>Huelva</c:v>
                </c:pt>
                <c:pt idx="5">
                  <c:v>Jaén</c:v>
                </c:pt>
                <c:pt idx="6">
                  <c:v>Málaga</c:v>
                </c:pt>
                <c:pt idx="7">
                  <c:v>Sevilla</c:v>
                </c:pt>
              </c:strCache>
            </c:strRef>
          </c:cat>
          <c:val>
            <c:numRef>
              <c:f>G.8!$T$110:$AA$110</c:f>
              <c:numCache>
                <c:formatCode>0.00%</c:formatCode>
                <c:ptCount val="8"/>
                <c:pt idx="0">
                  <c:v>1.4147024095858661E-2</c:v>
                </c:pt>
                <c:pt idx="1">
                  <c:v>1.8091161805586196E-2</c:v>
                </c:pt>
                <c:pt idx="2">
                  <c:v>1.5677154582763336E-2</c:v>
                </c:pt>
                <c:pt idx="3">
                  <c:v>1.1637178630691981E-2</c:v>
                </c:pt>
                <c:pt idx="4">
                  <c:v>1.9668044747081712E-2</c:v>
                </c:pt>
                <c:pt idx="5">
                  <c:v>1.0155559272623002E-2</c:v>
                </c:pt>
                <c:pt idx="6">
                  <c:v>1.5361302934610358E-2</c:v>
                </c:pt>
                <c:pt idx="7">
                  <c:v>1.6632245628528157E-2</c:v>
                </c:pt>
              </c:numCache>
            </c:numRef>
          </c:val>
        </c:ser>
        <c:ser>
          <c:idx val="8"/>
          <c:order val="8"/>
          <c:tx>
            <c:strRef>
              <c:f>G.8!$S$111</c:f>
              <c:strCache>
                <c:ptCount val="1"/>
                <c:pt idx="0">
                  <c:v>MOTOR Y TRANSMISION</c:v>
                </c:pt>
              </c:strCache>
            </c:strRef>
          </c:tx>
          <c:marker>
            <c:symbol val="none"/>
          </c:marker>
          <c:cat>
            <c:strRef>
              <c:f>G.8!$T$102:$AA$102</c:f>
              <c:strCache>
                <c:ptCount val="8"/>
                <c:pt idx="0">
                  <c:v>Almeria</c:v>
                </c:pt>
                <c:pt idx="1">
                  <c:v>Cádiz</c:v>
                </c:pt>
                <c:pt idx="2">
                  <c:v>Córdoba</c:v>
                </c:pt>
                <c:pt idx="3">
                  <c:v>Granada</c:v>
                </c:pt>
                <c:pt idx="4">
                  <c:v>Huelva</c:v>
                </c:pt>
                <c:pt idx="5">
                  <c:v>Jaén</c:v>
                </c:pt>
                <c:pt idx="6">
                  <c:v>Málaga</c:v>
                </c:pt>
                <c:pt idx="7">
                  <c:v>Sevilla</c:v>
                </c:pt>
              </c:strCache>
            </c:strRef>
          </c:cat>
          <c:val>
            <c:numRef>
              <c:f>G.8!$T$111:$AA$111</c:f>
              <c:numCache>
                <c:formatCode>0.00%</c:formatCode>
                <c:ptCount val="8"/>
                <c:pt idx="0">
                  <c:v>4.5217999737613153E-2</c:v>
                </c:pt>
                <c:pt idx="1">
                  <c:v>4.4830781449940432E-2</c:v>
                </c:pt>
                <c:pt idx="2">
                  <c:v>3.6196990424076605E-2</c:v>
                </c:pt>
                <c:pt idx="3">
                  <c:v>4.5880654268043011E-2</c:v>
                </c:pt>
                <c:pt idx="4">
                  <c:v>5.1039640077821011E-2</c:v>
                </c:pt>
                <c:pt idx="5">
                  <c:v>3.7659203326244353E-2</c:v>
                </c:pt>
                <c:pt idx="6">
                  <c:v>4.9357439474384333E-2</c:v>
                </c:pt>
                <c:pt idx="7">
                  <c:v>3.7945752443893706E-2</c:v>
                </c:pt>
              </c:numCache>
            </c:numRef>
          </c:val>
        </c:ser>
        <c:ser>
          <c:idx val="9"/>
          <c:order val="9"/>
          <c:tx>
            <c:strRef>
              <c:f>G.8!$S$112</c:f>
              <c:strCache>
                <c:ptCount val="1"/>
                <c:pt idx="0">
                  <c:v>OTROS</c:v>
                </c:pt>
              </c:strCache>
            </c:strRef>
          </c:tx>
          <c:marker>
            <c:symbol val="none"/>
          </c:marker>
          <c:cat>
            <c:strRef>
              <c:f>G.8!$T$102:$AA$102</c:f>
              <c:strCache>
                <c:ptCount val="8"/>
                <c:pt idx="0">
                  <c:v>Almeria</c:v>
                </c:pt>
                <c:pt idx="1">
                  <c:v>Cádiz</c:v>
                </c:pt>
                <c:pt idx="2">
                  <c:v>Córdoba</c:v>
                </c:pt>
                <c:pt idx="3">
                  <c:v>Granada</c:v>
                </c:pt>
                <c:pt idx="4">
                  <c:v>Huelva</c:v>
                </c:pt>
                <c:pt idx="5">
                  <c:v>Jaén</c:v>
                </c:pt>
                <c:pt idx="6">
                  <c:v>Málaga</c:v>
                </c:pt>
                <c:pt idx="7">
                  <c:v>Sevilla</c:v>
                </c:pt>
              </c:strCache>
            </c:strRef>
          </c:cat>
          <c:val>
            <c:numRef>
              <c:f>G.8!$T$112:$AA$112</c:f>
              <c:numCache>
                <c:formatCode>0.00%</c:formatCode>
                <c:ptCount val="8"/>
                <c:pt idx="0">
                  <c:v>1.8235885774259851E-2</c:v>
                </c:pt>
                <c:pt idx="1">
                  <c:v>3.0159290473458941E-2</c:v>
                </c:pt>
                <c:pt idx="2">
                  <c:v>1.8932968536251711E-2</c:v>
                </c:pt>
                <c:pt idx="3">
                  <c:v>2.1701183113160789E-2</c:v>
                </c:pt>
                <c:pt idx="4">
                  <c:v>2.2069552529182881E-2</c:v>
                </c:pt>
                <c:pt idx="5">
                  <c:v>1.7515352816076846E-2</c:v>
                </c:pt>
                <c:pt idx="6">
                  <c:v>2.0635967195289817E-2</c:v>
                </c:pt>
                <c:pt idx="7">
                  <c:v>2.3667905824039652E-2</c:v>
                </c:pt>
              </c:numCache>
            </c:numRef>
          </c:val>
        </c:ser>
        <c:dLbls>
          <c:showLegendKey val="0"/>
          <c:showVal val="0"/>
          <c:showCatName val="0"/>
          <c:showSerName val="0"/>
          <c:showPercent val="0"/>
          <c:showBubbleSize val="0"/>
        </c:dLbls>
        <c:axId val="52200576"/>
        <c:axId val="52202112"/>
      </c:radarChart>
      <c:catAx>
        <c:axId val="52200576"/>
        <c:scaling>
          <c:orientation val="minMax"/>
        </c:scaling>
        <c:delete val="0"/>
        <c:axPos val="b"/>
        <c:majorGridlines/>
        <c:majorTickMark val="out"/>
        <c:minorTickMark val="none"/>
        <c:tickLblPos val="nextTo"/>
        <c:crossAx val="52202112"/>
        <c:crosses val="autoZero"/>
        <c:auto val="1"/>
        <c:lblAlgn val="ctr"/>
        <c:lblOffset val="100"/>
        <c:noMultiLvlLbl val="0"/>
      </c:catAx>
      <c:valAx>
        <c:axId val="52202112"/>
        <c:scaling>
          <c:orientation val="minMax"/>
          <c:max val="0.4"/>
          <c:min val="0"/>
        </c:scaling>
        <c:delete val="0"/>
        <c:axPos val="l"/>
        <c:majorGridlines>
          <c:spPr>
            <a:ln>
              <a:prstDash val="sysDash"/>
            </a:ln>
          </c:spPr>
        </c:majorGridlines>
        <c:numFmt formatCode="0%" sourceLinked="0"/>
        <c:majorTickMark val="cross"/>
        <c:minorTickMark val="none"/>
        <c:tickLblPos val="nextTo"/>
        <c:crossAx val="52200576"/>
        <c:crosses val="autoZero"/>
        <c:crossBetween val="between"/>
        <c:majorUnit val="0.1"/>
      </c:valAx>
    </c:plotArea>
    <c:legend>
      <c:legendPos val="r"/>
      <c:layout>
        <c:manualLayout>
          <c:xMode val="edge"/>
          <c:yMode val="edge"/>
          <c:x val="0.68863113549452304"/>
          <c:y val="0.22687882259521255"/>
          <c:w val="0.28590577094647374"/>
          <c:h val="0.51963412194722769"/>
        </c:manualLayout>
      </c:layout>
      <c:overlay val="0"/>
      <c:txPr>
        <a:bodyPr/>
        <a:lstStyle/>
        <a:p>
          <a:pPr>
            <a:defRPr sz="900"/>
          </a:pPr>
          <a:endParaRPr lang="es-ES"/>
        </a:p>
      </c:txPr>
    </c:legend>
    <c:plotVisOnly val="1"/>
    <c:dispBlanksAs val="gap"/>
    <c:showDLblsOverMax val="0"/>
  </c:chart>
  <c:spPr>
    <a:noFill/>
    <a:ln>
      <a:noFill/>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9344951562952"/>
          <c:y val="9.2913385826771652E-2"/>
          <c:w val="0.5205688074235828"/>
          <c:h val="0.82693239900036408"/>
        </c:manualLayout>
      </c:layout>
      <c:radarChart>
        <c:radarStyle val="marker"/>
        <c:varyColors val="0"/>
        <c:ser>
          <c:idx val="0"/>
          <c:order val="0"/>
          <c:tx>
            <c:strRef>
              <c:f>G.8!$S$115</c:f>
              <c:strCache>
                <c:ptCount val="1"/>
                <c:pt idx="0">
                  <c:v>ACONDICIONAMIENTO EXTERIOR</c:v>
                </c:pt>
              </c:strCache>
            </c:strRef>
          </c:tx>
          <c:marker>
            <c:symbol val="none"/>
          </c:marker>
          <c:cat>
            <c:strRef>
              <c:f>G.8!$T$114:$AA$114</c:f>
              <c:strCache>
                <c:ptCount val="8"/>
                <c:pt idx="0">
                  <c:v>Almeria</c:v>
                </c:pt>
                <c:pt idx="1">
                  <c:v>Cádiz</c:v>
                </c:pt>
                <c:pt idx="2">
                  <c:v>Córdoba</c:v>
                </c:pt>
                <c:pt idx="3">
                  <c:v>Granada</c:v>
                </c:pt>
                <c:pt idx="4">
                  <c:v>Huelva</c:v>
                </c:pt>
                <c:pt idx="5">
                  <c:v>Jaén</c:v>
                </c:pt>
                <c:pt idx="6">
                  <c:v>Málaga</c:v>
                </c:pt>
                <c:pt idx="7">
                  <c:v>Sevilla</c:v>
                </c:pt>
              </c:strCache>
            </c:strRef>
          </c:cat>
          <c:val>
            <c:numRef>
              <c:f>G.8!$T$115:$AA$115</c:f>
              <c:numCache>
                <c:formatCode>0.00%</c:formatCode>
                <c:ptCount val="8"/>
                <c:pt idx="0">
                  <c:v>0.15133069382397155</c:v>
                </c:pt>
                <c:pt idx="1">
                  <c:v>0.12992522756827049</c:v>
                </c:pt>
                <c:pt idx="2">
                  <c:v>0.14064357952804168</c:v>
                </c:pt>
                <c:pt idx="3">
                  <c:v>0.16847958191541079</c:v>
                </c:pt>
                <c:pt idx="4">
                  <c:v>9.3517482857559689E-2</c:v>
                </c:pt>
                <c:pt idx="5">
                  <c:v>0.13209142803448518</c:v>
                </c:pt>
                <c:pt idx="6">
                  <c:v>0.15007000501270462</c:v>
                </c:pt>
                <c:pt idx="7">
                  <c:v>0.13518799198161638</c:v>
                </c:pt>
              </c:numCache>
            </c:numRef>
          </c:val>
        </c:ser>
        <c:ser>
          <c:idx val="1"/>
          <c:order val="1"/>
          <c:tx>
            <c:strRef>
              <c:f>G.8!$S$116</c:f>
              <c:strCache>
                <c:ptCount val="1"/>
                <c:pt idx="0">
                  <c:v>ACONDICIONAMIENTO INTERIOR</c:v>
                </c:pt>
              </c:strCache>
            </c:strRef>
          </c:tx>
          <c:marker>
            <c:symbol val="none"/>
          </c:marker>
          <c:cat>
            <c:strRef>
              <c:f>G.8!$T$114:$AA$114</c:f>
              <c:strCache>
                <c:ptCount val="8"/>
                <c:pt idx="0">
                  <c:v>Almeria</c:v>
                </c:pt>
                <c:pt idx="1">
                  <c:v>Cádiz</c:v>
                </c:pt>
                <c:pt idx="2">
                  <c:v>Córdoba</c:v>
                </c:pt>
                <c:pt idx="3">
                  <c:v>Granada</c:v>
                </c:pt>
                <c:pt idx="4">
                  <c:v>Huelva</c:v>
                </c:pt>
                <c:pt idx="5">
                  <c:v>Jaén</c:v>
                </c:pt>
                <c:pt idx="6">
                  <c:v>Málaga</c:v>
                </c:pt>
                <c:pt idx="7">
                  <c:v>Sevilla</c:v>
                </c:pt>
              </c:strCache>
            </c:strRef>
          </c:cat>
          <c:val>
            <c:numRef>
              <c:f>G.8!$T$116:$AA$116</c:f>
              <c:numCache>
                <c:formatCode>0.00%</c:formatCode>
                <c:ptCount val="8"/>
                <c:pt idx="0">
                  <c:v>5.5895492367301139E-3</c:v>
                </c:pt>
                <c:pt idx="1">
                  <c:v>6.8433029908972695E-3</c:v>
                </c:pt>
                <c:pt idx="2">
                  <c:v>5.0996015936254982E-3</c:v>
                </c:pt>
                <c:pt idx="3">
                  <c:v>5.732458272565224E-3</c:v>
                </c:pt>
                <c:pt idx="4">
                  <c:v>3.9391139425181149E-3</c:v>
                </c:pt>
                <c:pt idx="5">
                  <c:v>6.0607484319575274E-3</c:v>
                </c:pt>
                <c:pt idx="6">
                  <c:v>5.0559175842220805E-3</c:v>
                </c:pt>
                <c:pt idx="7">
                  <c:v>3.7451718574292281E-3</c:v>
                </c:pt>
              </c:numCache>
            </c:numRef>
          </c:val>
        </c:ser>
        <c:ser>
          <c:idx val="2"/>
          <c:order val="2"/>
          <c:tx>
            <c:strRef>
              <c:f>G.8!$S$117</c:f>
              <c:strCache>
                <c:ptCount val="1"/>
                <c:pt idx="0">
                  <c:v>ALUMBRADO Y SEÑALIZACION</c:v>
                </c:pt>
              </c:strCache>
            </c:strRef>
          </c:tx>
          <c:marker>
            <c:symbol val="none"/>
          </c:marker>
          <c:cat>
            <c:strRef>
              <c:f>G.8!$T$114:$AA$114</c:f>
              <c:strCache>
                <c:ptCount val="8"/>
                <c:pt idx="0">
                  <c:v>Almeria</c:v>
                </c:pt>
                <c:pt idx="1">
                  <c:v>Cádiz</c:v>
                </c:pt>
                <c:pt idx="2">
                  <c:v>Córdoba</c:v>
                </c:pt>
                <c:pt idx="3">
                  <c:v>Granada</c:v>
                </c:pt>
                <c:pt idx="4">
                  <c:v>Huelva</c:v>
                </c:pt>
                <c:pt idx="5">
                  <c:v>Jaén</c:v>
                </c:pt>
                <c:pt idx="6">
                  <c:v>Málaga</c:v>
                </c:pt>
                <c:pt idx="7">
                  <c:v>Sevilla</c:v>
                </c:pt>
              </c:strCache>
            </c:strRef>
          </c:cat>
          <c:val>
            <c:numRef>
              <c:f>G.8!$T$117:$AA$117</c:f>
              <c:numCache>
                <c:formatCode>0.00%</c:formatCode>
                <c:ptCount val="8"/>
                <c:pt idx="0">
                  <c:v>0.30509622917151868</c:v>
                </c:pt>
                <c:pt idx="1">
                  <c:v>0.33901170351105331</c:v>
                </c:pt>
                <c:pt idx="2">
                  <c:v>0.31311063438553477</c:v>
                </c:pt>
                <c:pt idx="3">
                  <c:v>0.33597674607032896</c:v>
                </c:pt>
                <c:pt idx="4">
                  <c:v>0.34219228711763849</c:v>
                </c:pt>
                <c:pt idx="5">
                  <c:v>0.34164532876036552</c:v>
                </c:pt>
                <c:pt idx="6">
                  <c:v>0.31223964185089798</c:v>
                </c:pt>
                <c:pt idx="7">
                  <c:v>0.36579474893658631</c:v>
                </c:pt>
              </c:numCache>
            </c:numRef>
          </c:val>
        </c:ser>
        <c:ser>
          <c:idx val="3"/>
          <c:order val="3"/>
          <c:tx>
            <c:strRef>
              <c:f>G.8!$S$118</c:f>
              <c:strCache>
                <c:ptCount val="1"/>
                <c:pt idx="0">
                  <c:v>DIRECCION</c:v>
                </c:pt>
              </c:strCache>
            </c:strRef>
          </c:tx>
          <c:marker>
            <c:symbol val="none"/>
          </c:marker>
          <c:cat>
            <c:strRef>
              <c:f>G.8!$T$114:$AA$114</c:f>
              <c:strCache>
                <c:ptCount val="8"/>
                <c:pt idx="0">
                  <c:v>Almeria</c:v>
                </c:pt>
                <c:pt idx="1">
                  <c:v>Cádiz</c:v>
                </c:pt>
                <c:pt idx="2">
                  <c:v>Córdoba</c:v>
                </c:pt>
                <c:pt idx="3">
                  <c:v>Granada</c:v>
                </c:pt>
                <c:pt idx="4">
                  <c:v>Huelva</c:v>
                </c:pt>
                <c:pt idx="5">
                  <c:v>Jaén</c:v>
                </c:pt>
                <c:pt idx="6">
                  <c:v>Málaga</c:v>
                </c:pt>
                <c:pt idx="7">
                  <c:v>Sevilla</c:v>
                </c:pt>
              </c:strCache>
            </c:strRef>
          </c:cat>
          <c:val>
            <c:numRef>
              <c:f>G.8!$T$118:$AA$118</c:f>
              <c:numCache>
                <c:formatCode>0.00%</c:formatCode>
                <c:ptCount val="8"/>
                <c:pt idx="0">
                  <c:v>5.6932946581694226E-2</c:v>
                </c:pt>
                <c:pt idx="1">
                  <c:v>7.3748374512353707E-2</c:v>
                </c:pt>
                <c:pt idx="2">
                  <c:v>6.234753294514251E-2</c:v>
                </c:pt>
                <c:pt idx="3">
                  <c:v>4.9009479824987844E-2</c:v>
                </c:pt>
                <c:pt idx="4">
                  <c:v>4.9919758790059818E-2</c:v>
                </c:pt>
                <c:pt idx="5">
                  <c:v>4.1661772651459983E-2</c:v>
                </c:pt>
                <c:pt idx="6">
                  <c:v>4.4008089468134753E-2</c:v>
                </c:pt>
                <c:pt idx="7">
                  <c:v>5.5649537965090694E-2</c:v>
                </c:pt>
              </c:numCache>
            </c:numRef>
          </c:val>
        </c:ser>
        <c:ser>
          <c:idx val="4"/>
          <c:order val="4"/>
          <c:tx>
            <c:strRef>
              <c:f>G.8!$S$119</c:f>
              <c:strCache>
                <c:ptCount val="1"/>
                <c:pt idx="0">
                  <c:v>EJES Y SUSPENSION</c:v>
                </c:pt>
              </c:strCache>
            </c:strRef>
          </c:tx>
          <c:marker>
            <c:symbol val="none"/>
          </c:marker>
          <c:cat>
            <c:strRef>
              <c:f>G.8!$T$114:$AA$114</c:f>
              <c:strCache>
                <c:ptCount val="8"/>
                <c:pt idx="0">
                  <c:v>Almeria</c:v>
                </c:pt>
                <c:pt idx="1">
                  <c:v>Cádiz</c:v>
                </c:pt>
                <c:pt idx="2">
                  <c:v>Córdoba</c:v>
                </c:pt>
                <c:pt idx="3">
                  <c:v>Granada</c:v>
                </c:pt>
                <c:pt idx="4">
                  <c:v>Huelva</c:v>
                </c:pt>
                <c:pt idx="5">
                  <c:v>Jaén</c:v>
                </c:pt>
                <c:pt idx="6">
                  <c:v>Málaga</c:v>
                </c:pt>
                <c:pt idx="7">
                  <c:v>Sevilla</c:v>
                </c:pt>
              </c:strCache>
            </c:strRef>
          </c:cat>
          <c:val>
            <c:numRef>
              <c:f>G.8!$T$119:$AA$119</c:f>
              <c:numCache>
                <c:formatCode>0.00%</c:formatCode>
                <c:ptCount val="8"/>
                <c:pt idx="0">
                  <c:v>1.4513772734009443E-2</c:v>
                </c:pt>
                <c:pt idx="1">
                  <c:v>1.1150845253576073E-2</c:v>
                </c:pt>
                <c:pt idx="2">
                  <c:v>1.1805087342935949E-2</c:v>
                </c:pt>
                <c:pt idx="3">
                  <c:v>3.0039701831145682E-2</c:v>
                </c:pt>
                <c:pt idx="4">
                  <c:v>9.6046296746583673E-3</c:v>
                </c:pt>
                <c:pt idx="5">
                  <c:v>2.0519626958584884E-2</c:v>
                </c:pt>
                <c:pt idx="6">
                  <c:v>1.1529220610858554E-2</c:v>
                </c:pt>
                <c:pt idx="7">
                  <c:v>9.2406981860851702E-3</c:v>
                </c:pt>
              </c:numCache>
            </c:numRef>
          </c:val>
        </c:ser>
        <c:ser>
          <c:idx val="5"/>
          <c:order val="5"/>
          <c:tx>
            <c:strRef>
              <c:f>G.8!$S$120</c:f>
              <c:strCache>
                <c:ptCount val="1"/>
                <c:pt idx="0">
                  <c:v>EMISIONES CONTAMINANTES</c:v>
                </c:pt>
              </c:strCache>
            </c:strRef>
          </c:tx>
          <c:marker>
            <c:symbol val="none"/>
          </c:marker>
          <c:cat>
            <c:strRef>
              <c:f>G.8!$T$114:$AA$114</c:f>
              <c:strCache>
                <c:ptCount val="8"/>
                <c:pt idx="0">
                  <c:v>Almeria</c:v>
                </c:pt>
                <c:pt idx="1">
                  <c:v>Cádiz</c:v>
                </c:pt>
                <c:pt idx="2">
                  <c:v>Córdoba</c:v>
                </c:pt>
                <c:pt idx="3">
                  <c:v>Granada</c:v>
                </c:pt>
                <c:pt idx="4">
                  <c:v>Huelva</c:v>
                </c:pt>
                <c:pt idx="5">
                  <c:v>Jaén</c:v>
                </c:pt>
                <c:pt idx="6">
                  <c:v>Málaga</c:v>
                </c:pt>
                <c:pt idx="7">
                  <c:v>Sevilla</c:v>
                </c:pt>
              </c:strCache>
            </c:strRef>
          </c:cat>
          <c:val>
            <c:numRef>
              <c:f>G.8!$T$120:$AA$120</c:f>
              <c:numCache>
                <c:formatCode>0.00%</c:formatCode>
                <c:ptCount val="8"/>
                <c:pt idx="0">
                  <c:v>0</c:v>
                </c:pt>
                <c:pt idx="1">
                  <c:v>0</c:v>
                </c:pt>
                <c:pt idx="2">
                  <c:v>0</c:v>
                </c:pt>
                <c:pt idx="3">
                  <c:v>0</c:v>
                </c:pt>
                <c:pt idx="4">
                  <c:v>0</c:v>
                </c:pt>
                <c:pt idx="5">
                  <c:v>0</c:v>
                </c:pt>
                <c:pt idx="6">
                  <c:v>1.7285188322126771E-5</c:v>
                </c:pt>
                <c:pt idx="7">
                  <c:v>0</c:v>
                </c:pt>
              </c:numCache>
            </c:numRef>
          </c:val>
        </c:ser>
        <c:ser>
          <c:idx val="6"/>
          <c:order val="6"/>
          <c:tx>
            <c:strRef>
              <c:f>G.8!$S$121</c:f>
              <c:strCache>
                <c:ptCount val="1"/>
                <c:pt idx="0">
                  <c:v>FRENOS</c:v>
                </c:pt>
              </c:strCache>
            </c:strRef>
          </c:tx>
          <c:marker>
            <c:symbol val="none"/>
          </c:marker>
          <c:cat>
            <c:strRef>
              <c:f>G.8!$T$114:$AA$114</c:f>
              <c:strCache>
                <c:ptCount val="8"/>
                <c:pt idx="0">
                  <c:v>Almeria</c:v>
                </c:pt>
                <c:pt idx="1">
                  <c:v>Cádiz</c:v>
                </c:pt>
                <c:pt idx="2">
                  <c:v>Córdoba</c:v>
                </c:pt>
                <c:pt idx="3">
                  <c:v>Granada</c:v>
                </c:pt>
                <c:pt idx="4">
                  <c:v>Huelva</c:v>
                </c:pt>
                <c:pt idx="5">
                  <c:v>Jaén</c:v>
                </c:pt>
                <c:pt idx="6">
                  <c:v>Málaga</c:v>
                </c:pt>
                <c:pt idx="7">
                  <c:v>Sevilla</c:v>
                </c:pt>
              </c:strCache>
            </c:strRef>
          </c:cat>
          <c:val>
            <c:numRef>
              <c:f>G.8!$T$121:$AA$121</c:f>
              <c:numCache>
                <c:formatCode>0.00%</c:formatCode>
                <c:ptCount val="8"/>
                <c:pt idx="0">
                  <c:v>0.20742732527365501</c:v>
                </c:pt>
                <c:pt idx="1">
                  <c:v>0.19250650195058516</c:v>
                </c:pt>
                <c:pt idx="2">
                  <c:v>0.22874655225252835</c:v>
                </c:pt>
                <c:pt idx="3">
                  <c:v>0.19298938583697942</c:v>
                </c:pt>
                <c:pt idx="4">
                  <c:v>0.32709235033798573</c:v>
                </c:pt>
                <c:pt idx="5">
                  <c:v>0.25358829194954075</c:v>
                </c:pt>
                <c:pt idx="6">
                  <c:v>0.24232969768205626</c:v>
                </c:pt>
                <c:pt idx="7">
                  <c:v>0.22165941426685573</c:v>
                </c:pt>
              </c:numCache>
            </c:numRef>
          </c:val>
        </c:ser>
        <c:ser>
          <c:idx val="7"/>
          <c:order val="7"/>
          <c:tx>
            <c:strRef>
              <c:f>G.8!$S$122</c:f>
              <c:strCache>
                <c:ptCount val="1"/>
                <c:pt idx="0">
                  <c:v>IDENTIFICACION</c:v>
                </c:pt>
              </c:strCache>
            </c:strRef>
          </c:tx>
          <c:marker>
            <c:symbol val="none"/>
          </c:marker>
          <c:cat>
            <c:strRef>
              <c:f>G.8!$T$114:$AA$114</c:f>
              <c:strCache>
                <c:ptCount val="8"/>
                <c:pt idx="0">
                  <c:v>Almeria</c:v>
                </c:pt>
                <c:pt idx="1">
                  <c:v>Cádiz</c:v>
                </c:pt>
                <c:pt idx="2">
                  <c:v>Córdoba</c:v>
                </c:pt>
                <c:pt idx="3">
                  <c:v>Granada</c:v>
                </c:pt>
                <c:pt idx="4">
                  <c:v>Huelva</c:v>
                </c:pt>
                <c:pt idx="5">
                  <c:v>Jaén</c:v>
                </c:pt>
                <c:pt idx="6">
                  <c:v>Málaga</c:v>
                </c:pt>
                <c:pt idx="7">
                  <c:v>Sevilla</c:v>
                </c:pt>
              </c:strCache>
            </c:strRef>
          </c:cat>
          <c:val>
            <c:numRef>
              <c:f>G.8!$T$122:$AA$122</c:f>
              <c:numCache>
                <c:formatCode>0.00%</c:formatCode>
                <c:ptCount val="8"/>
                <c:pt idx="0">
                  <c:v>4.9522559336029302E-2</c:v>
                </c:pt>
                <c:pt idx="1">
                  <c:v>5.6404421326397919E-2</c:v>
                </c:pt>
                <c:pt idx="2">
                  <c:v>6.794973950352437E-2</c:v>
                </c:pt>
                <c:pt idx="3">
                  <c:v>4.8867687570896129E-2</c:v>
                </c:pt>
                <c:pt idx="4">
                  <c:v>5.5925691776491759E-2</c:v>
                </c:pt>
                <c:pt idx="5">
                  <c:v>5.4887359346002959E-2</c:v>
                </c:pt>
                <c:pt idx="6">
                  <c:v>4.9755414585241908E-2</c:v>
                </c:pt>
                <c:pt idx="7">
                  <c:v>5.7341221336723217E-2</c:v>
                </c:pt>
              </c:numCache>
            </c:numRef>
          </c:val>
        </c:ser>
        <c:ser>
          <c:idx val="8"/>
          <c:order val="8"/>
          <c:tx>
            <c:strRef>
              <c:f>G.8!$S$123</c:f>
              <c:strCache>
                <c:ptCount val="1"/>
                <c:pt idx="0">
                  <c:v>MOTOR Y TRANSMISION</c:v>
                </c:pt>
              </c:strCache>
            </c:strRef>
          </c:tx>
          <c:marker>
            <c:symbol val="none"/>
          </c:marker>
          <c:cat>
            <c:strRef>
              <c:f>G.8!$T$114:$AA$114</c:f>
              <c:strCache>
                <c:ptCount val="8"/>
                <c:pt idx="0">
                  <c:v>Almeria</c:v>
                </c:pt>
                <c:pt idx="1">
                  <c:v>Cádiz</c:v>
                </c:pt>
                <c:pt idx="2">
                  <c:v>Córdoba</c:v>
                </c:pt>
                <c:pt idx="3">
                  <c:v>Granada</c:v>
                </c:pt>
                <c:pt idx="4">
                  <c:v>Huelva</c:v>
                </c:pt>
                <c:pt idx="5">
                  <c:v>Jaén</c:v>
                </c:pt>
                <c:pt idx="6">
                  <c:v>Málaga</c:v>
                </c:pt>
                <c:pt idx="7">
                  <c:v>Sevilla</c:v>
                </c:pt>
              </c:strCache>
            </c:strRef>
          </c:cat>
          <c:val>
            <c:numRef>
              <c:f>G.8!$T$123:$AA$123</c:f>
              <c:numCache>
                <c:formatCode>0.00%</c:formatCode>
                <c:ptCount val="8"/>
                <c:pt idx="0">
                  <c:v>0.20958692384239164</c:v>
                </c:pt>
                <c:pt idx="1">
                  <c:v>0.19040962288686605</c:v>
                </c:pt>
                <c:pt idx="2">
                  <c:v>0.17029727244866688</c:v>
                </c:pt>
                <c:pt idx="3">
                  <c:v>0.16890495867768596</c:v>
                </c:pt>
                <c:pt idx="4">
                  <c:v>0.11780868550308807</c:v>
                </c:pt>
                <c:pt idx="5">
                  <c:v>0.14954544386760318</c:v>
                </c:pt>
                <c:pt idx="6">
                  <c:v>0.18499472801756175</c:v>
                </c:pt>
                <c:pt idx="7">
                  <c:v>0.15138121546961325</c:v>
                </c:pt>
              </c:numCache>
            </c:numRef>
          </c:val>
        </c:ser>
        <c:ser>
          <c:idx val="9"/>
          <c:order val="9"/>
          <c:tx>
            <c:strRef>
              <c:f>G.8!$S$124</c:f>
              <c:strCache>
                <c:ptCount val="1"/>
              </c:strCache>
            </c:strRef>
          </c:tx>
          <c:marker>
            <c:symbol val="none"/>
          </c:marker>
          <c:cat>
            <c:strRef>
              <c:f>G.8!$T$114:$AA$114</c:f>
              <c:strCache>
                <c:ptCount val="8"/>
                <c:pt idx="0">
                  <c:v>Almeria</c:v>
                </c:pt>
                <c:pt idx="1">
                  <c:v>Cádiz</c:v>
                </c:pt>
                <c:pt idx="2">
                  <c:v>Córdoba</c:v>
                </c:pt>
                <c:pt idx="3">
                  <c:v>Granada</c:v>
                </c:pt>
                <c:pt idx="4">
                  <c:v>Huelva</c:v>
                </c:pt>
                <c:pt idx="5">
                  <c:v>Jaén</c:v>
                </c:pt>
                <c:pt idx="6">
                  <c:v>Málaga</c:v>
                </c:pt>
                <c:pt idx="7">
                  <c:v>Sevilla</c:v>
                </c:pt>
              </c:strCache>
            </c:strRef>
          </c:cat>
          <c:val>
            <c:numRef>
              <c:f>G.8!$T$124:$AA$124</c:f>
              <c:numCache>
                <c:formatCode>0.00%</c:formatCode>
                <c:ptCount val="8"/>
              </c:numCache>
            </c:numRef>
          </c:val>
        </c:ser>
        <c:dLbls>
          <c:showLegendKey val="0"/>
          <c:showVal val="0"/>
          <c:showCatName val="0"/>
          <c:showSerName val="0"/>
          <c:showPercent val="0"/>
          <c:showBubbleSize val="0"/>
        </c:dLbls>
        <c:axId val="52254208"/>
        <c:axId val="52255744"/>
      </c:radarChart>
      <c:catAx>
        <c:axId val="52254208"/>
        <c:scaling>
          <c:orientation val="minMax"/>
        </c:scaling>
        <c:delete val="0"/>
        <c:axPos val="b"/>
        <c:majorGridlines/>
        <c:majorTickMark val="out"/>
        <c:minorTickMark val="none"/>
        <c:tickLblPos val="nextTo"/>
        <c:crossAx val="52255744"/>
        <c:crosses val="autoZero"/>
        <c:auto val="1"/>
        <c:lblAlgn val="ctr"/>
        <c:lblOffset val="100"/>
        <c:noMultiLvlLbl val="0"/>
      </c:catAx>
      <c:valAx>
        <c:axId val="52255744"/>
        <c:scaling>
          <c:orientation val="minMax"/>
          <c:max val="0.4"/>
        </c:scaling>
        <c:delete val="0"/>
        <c:axPos val="l"/>
        <c:majorGridlines>
          <c:spPr>
            <a:ln>
              <a:prstDash val="sysDash"/>
            </a:ln>
          </c:spPr>
        </c:majorGridlines>
        <c:numFmt formatCode="0%" sourceLinked="0"/>
        <c:majorTickMark val="cross"/>
        <c:minorTickMark val="none"/>
        <c:tickLblPos val="nextTo"/>
        <c:crossAx val="52254208"/>
        <c:crosses val="autoZero"/>
        <c:crossBetween val="between"/>
        <c:majorUnit val="0.1"/>
      </c:valAx>
    </c:plotArea>
    <c:plotVisOnly val="1"/>
    <c:dispBlanksAs val="gap"/>
    <c:showDLblsOverMax val="0"/>
  </c:chart>
  <c:spPr>
    <a:noFill/>
    <a:ln>
      <a:noFill/>
    </a:ln>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179168393424512E-2"/>
          <c:y val="7.1136246537312167E-2"/>
          <c:w val="0.49651492435095823"/>
          <c:h val="0.81300018790953676"/>
        </c:manualLayout>
      </c:layout>
      <c:radarChart>
        <c:radarStyle val="marker"/>
        <c:varyColors val="0"/>
        <c:ser>
          <c:idx val="0"/>
          <c:order val="0"/>
          <c:tx>
            <c:strRef>
              <c:f>G.8!$S$130</c:f>
              <c:strCache>
                <c:ptCount val="1"/>
                <c:pt idx="0">
                  <c:v>ACONDICIONAMIENTO EXTERIOR</c:v>
                </c:pt>
              </c:strCache>
            </c:strRef>
          </c:tx>
          <c:marker>
            <c:symbol val="none"/>
          </c:marker>
          <c:cat>
            <c:strRef>
              <c:f>G.8!$T$129:$AA$129</c:f>
              <c:strCache>
                <c:ptCount val="8"/>
                <c:pt idx="0">
                  <c:v>Almeria</c:v>
                </c:pt>
                <c:pt idx="1">
                  <c:v>Cádiz</c:v>
                </c:pt>
                <c:pt idx="2">
                  <c:v>Córdoba</c:v>
                </c:pt>
                <c:pt idx="3">
                  <c:v>Granada</c:v>
                </c:pt>
                <c:pt idx="4">
                  <c:v>Huelva</c:v>
                </c:pt>
                <c:pt idx="5">
                  <c:v>Jaén</c:v>
                </c:pt>
                <c:pt idx="6">
                  <c:v>Málaga</c:v>
                </c:pt>
                <c:pt idx="7">
                  <c:v>Sevilla</c:v>
                </c:pt>
              </c:strCache>
            </c:strRef>
          </c:cat>
          <c:val>
            <c:numRef>
              <c:f>G.8!$T$130:$AA$130</c:f>
              <c:numCache>
                <c:formatCode>0.00%</c:formatCode>
                <c:ptCount val="8"/>
                <c:pt idx="0">
                  <c:v>8.332510613091125E-2</c:v>
                </c:pt>
                <c:pt idx="1">
                  <c:v>0.1302163436891213</c:v>
                </c:pt>
                <c:pt idx="2">
                  <c:v>0.1301444535295721</c:v>
                </c:pt>
                <c:pt idx="3">
                  <c:v>0.11594970218398412</c:v>
                </c:pt>
                <c:pt idx="4">
                  <c:v>0.11503948312993539</c:v>
                </c:pt>
                <c:pt idx="5">
                  <c:v>0.11085757748621411</c:v>
                </c:pt>
                <c:pt idx="6">
                  <c:v>0.11076293406663683</c:v>
                </c:pt>
                <c:pt idx="7">
                  <c:v>0.13772987388188232</c:v>
                </c:pt>
              </c:numCache>
            </c:numRef>
          </c:val>
        </c:ser>
        <c:ser>
          <c:idx val="1"/>
          <c:order val="1"/>
          <c:tx>
            <c:strRef>
              <c:f>G.8!$S$131</c:f>
              <c:strCache>
                <c:ptCount val="1"/>
                <c:pt idx="0">
                  <c:v>ACONDICIONAMIENTO INTERIOR</c:v>
                </c:pt>
              </c:strCache>
            </c:strRef>
          </c:tx>
          <c:marker>
            <c:symbol val="none"/>
          </c:marker>
          <c:cat>
            <c:strRef>
              <c:f>G.8!$T$129:$AA$129</c:f>
              <c:strCache>
                <c:ptCount val="8"/>
                <c:pt idx="0">
                  <c:v>Almeria</c:v>
                </c:pt>
                <c:pt idx="1">
                  <c:v>Cádiz</c:v>
                </c:pt>
                <c:pt idx="2">
                  <c:v>Córdoba</c:v>
                </c:pt>
                <c:pt idx="3">
                  <c:v>Granada</c:v>
                </c:pt>
                <c:pt idx="4">
                  <c:v>Huelva</c:v>
                </c:pt>
                <c:pt idx="5">
                  <c:v>Jaén</c:v>
                </c:pt>
                <c:pt idx="6">
                  <c:v>Málaga</c:v>
                </c:pt>
                <c:pt idx="7">
                  <c:v>Sevilla</c:v>
                </c:pt>
              </c:strCache>
            </c:strRef>
          </c:cat>
          <c:val>
            <c:numRef>
              <c:f>G.8!$T$131:$AA$131</c:f>
              <c:numCache>
                <c:formatCode>0.00%</c:formatCode>
                <c:ptCount val="8"/>
                <c:pt idx="0">
                  <c:v>5.0350478823180961E-3</c:v>
                </c:pt>
                <c:pt idx="1">
                  <c:v>1.8250794627294165E-2</c:v>
                </c:pt>
                <c:pt idx="2">
                  <c:v>9.1305532842736441E-3</c:v>
                </c:pt>
                <c:pt idx="3">
                  <c:v>7.6770350761085375E-3</c:v>
                </c:pt>
                <c:pt idx="4">
                  <c:v>1.0588657573582197E-2</c:v>
                </c:pt>
                <c:pt idx="5">
                  <c:v>7.9863091842555627E-3</c:v>
                </c:pt>
                <c:pt idx="6">
                  <c:v>1.3941293086909255E-2</c:v>
                </c:pt>
                <c:pt idx="7">
                  <c:v>1.1000611145063614E-2</c:v>
                </c:pt>
              </c:numCache>
            </c:numRef>
          </c:val>
        </c:ser>
        <c:ser>
          <c:idx val="2"/>
          <c:order val="2"/>
          <c:tx>
            <c:strRef>
              <c:f>G.8!$S$132</c:f>
              <c:strCache>
                <c:ptCount val="1"/>
                <c:pt idx="0">
                  <c:v>ALUMBRADO Y SEÑALIZACION</c:v>
                </c:pt>
              </c:strCache>
            </c:strRef>
          </c:tx>
          <c:marker>
            <c:symbol val="none"/>
          </c:marker>
          <c:cat>
            <c:strRef>
              <c:f>G.8!$T$129:$AA$129</c:f>
              <c:strCache>
                <c:ptCount val="8"/>
                <c:pt idx="0">
                  <c:v>Almeria</c:v>
                </c:pt>
                <c:pt idx="1">
                  <c:v>Cádiz</c:v>
                </c:pt>
                <c:pt idx="2">
                  <c:v>Córdoba</c:v>
                </c:pt>
                <c:pt idx="3">
                  <c:v>Granada</c:v>
                </c:pt>
                <c:pt idx="4">
                  <c:v>Huelva</c:v>
                </c:pt>
                <c:pt idx="5">
                  <c:v>Jaén</c:v>
                </c:pt>
                <c:pt idx="6">
                  <c:v>Málaga</c:v>
                </c:pt>
                <c:pt idx="7">
                  <c:v>Sevilla</c:v>
                </c:pt>
              </c:strCache>
            </c:strRef>
          </c:cat>
          <c:val>
            <c:numRef>
              <c:f>G.8!$T$132:$AA$132</c:f>
              <c:numCache>
                <c:formatCode>0.00%</c:formatCode>
                <c:ptCount val="8"/>
                <c:pt idx="0">
                  <c:v>0.16131898509230921</c:v>
                </c:pt>
                <c:pt idx="1">
                  <c:v>0.15144058238490721</c:v>
                </c:pt>
                <c:pt idx="2">
                  <c:v>0.17279912782774598</c:v>
                </c:pt>
                <c:pt idx="3">
                  <c:v>0.17088021178027796</c:v>
                </c:pt>
                <c:pt idx="4">
                  <c:v>0.18018664752333094</c:v>
                </c:pt>
                <c:pt idx="5">
                  <c:v>0.14869747100209166</c:v>
                </c:pt>
                <c:pt idx="6">
                  <c:v>0.17573703395792031</c:v>
                </c:pt>
                <c:pt idx="7">
                  <c:v>0.18578809933885215</c:v>
                </c:pt>
              </c:numCache>
            </c:numRef>
          </c:val>
        </c:ser>
        <c:ser>
          <c:idx val="3"/>
          <c:order val="3"/>
          <c:tx>
            <c:strRef>
              <c:f>G.8!$S$133</c:f>
              <c:strCache>
                <c:ptCount val="1"/>
                <c:pt idx="0">
                  <c:v>DIRECCION</c:v>
                </c:pt>
              </c:strCache>
            </c:strRef>
          </c:tx>
          <c:marker>
            <c:symbol val="none"/>
          </c:marker>
          <c:cat>
            <c:strRef>
              <c:f>G.8!$T$129:$AA$129</c:f>
              <c:strCache>
                <c:ptCount val="8"/>
                <c:pt idx="0">
                  <c:v>Almeria</c:v>
                </c:pt>
                <c:pt idx="1">
                  <c:v>Cádiz</c:v>
                </c:pt>
                <c:pt idx="2">
                  <c:v>Córdoba</c:v>
                </c:pt>
                <c:pt idx="3">
                  <c:v>Granada</c:v>
                </c:pt>
                <c:pt idx="4">
                  <c:v>Huelva</c:v>
                </c:pt>
                <c:pt idx="5">
                  <c:v>Jaén</c:v>
                </c:pt>
                <c:pt idx="6">
                  <c:v>Málaga</c:v>
                </c:pt>
                <c:pt idx="7">
                  <c:v>Sevilla</c:v>
                </c:pt>
              </c:strCache>
            </c:strRef>
          </c:cat>
          <c:val>
            <c:numRef>
              <c:f>G.8!$T$133:$AA$133</c:f>
              <c:numCache>
                <c:formatCode>0.00%</c:formatCode>
                <c:ptCount val="8"/>
                <c:pt idx="0">
                  <c:v>6.6344160331720803E-2</c:v>
                </c:pt>
                <c:pt idx="1">
                  <c:v>5.5572644314569875E-2</c:v>
                </c:pt>
                <c:pt idx="2">
                  <c:v>4.7696920141727994E-2</c:v>
                </c:pt>
                <c:pt idx="3">
                  <c:v>4.5532759761747185E-2</c:v>
                </c:pt>
                <c:pt idx="4">
                  <c:v>5.581478822684853E-2</c:v>
                </c:pt>
                <c:pt idx="5">
                  <c:v>4.6396653356151361E-2</c:v>
                </c:pt>
                <c:pt idx="6">
                  <c:v>5.173626654729168E-2</c:v>
                </c:pt>
                <c:pt idx="7">
                  <c:v>5.3558531029501637E-2</c:v>
                </c:pt>
              </c:numCache>
            </c:numRef>
          </c:val>
        </c:ser>
        <c:ser>
          <c:idx val="4"/>
          <c:order val="4"/>
          <c:tx>
            <c:strRef>
              <c:f>G.8!$S$134</c:f>
              <c:strCache>
                <c:ptCount val="1"/>
                <c:pt idx="0">
                  <c:v>EJES Y SUSPENSION</c:v>
                </c:pt>
              </c:strCache>
            </c:strRef>
          </c:tx>
          <c:marker>
            <c:symbol val="none"/>
          </c:marker>
          <c:cat>
            <c:strRef>
              <c:f>G.8!$T$129:$AA$129</c:f>
              <c:strCache>
                <c:ptCount val="8"/>
                <c:pt idx="0">
                  <c:v>Almeria</c:v>
                </c:pt>
                <c:pt idx="1">
                  <c:v>Cádiz</c:v>
                </c:pt>
                <c:pt idx="2">
                  <c:v>Córdoba</c:v>
                </c:pt>
                <c:pt idx="3">
                  <c:v>Granada</c:v>
                </c:pt>
                <c:pt idx="4">
                  <c:v>Huelva</c:v>
                </c:pt>
                <c:pt idx="5">
                  <c:v>Jaén</c:v>
                </c:pt>
                <c:pt idx="6">
                  <c:v>Málaga</c:v>
                </c:pt>
                <c:pt idx="7">
                  <c:v>Sevilla</c:v>
                </c:pt>
              </c:strCache>
            </c:strRef>
          </c:cat>
          <c:val>
            <c:numRef>
              <c:f>G.8!$T$134:$AA$134</c:f>
              <c:numCache>
                <c:formatCode>0.00%</c:formatCode>
                <c:ptCount val="8"/>
                <c:pt idx="0">
                  <c:v>0.12330930990226084</c:v>
                </c:pt>
                <c:pt idx="1">
                  <c:v>0.11801496975289655</c:v>
                </c:pt>
                <c:pt idx="2">
                  <c:v>0.10343417825020441</c:v>
                </c:pt>
                <c:pt idx="3">
                  <c:v>0.128656518861681</c:v>
                </c:pt>
                <c:pt idx="4">
                  <c:v>0.10768126346015794</c:v>
                </c:pt>
                <c:pt idx="5">
                  <c:v>0.10610382201939532</c:v>
                </c:pt>
                <c:pt idx="6">
                  <c:v>0.13308179318283558</c:v>
                </c:pt>
                <c:pt idx="7">
                  <c:v>0.10511695094171898</c:v>
                </c:pt>
              </c:numCache>
            </c:numRef>
          </c:val>
        </c:ser>
        <c:ser>
          <c:idx val="5"/>
          <c:order val="5"/>
          <c:tx>
            <c:strRef>
              <c:f>G.8!$S$135</c:f>
              <c:strCache>
                <c:ptCount val="1"/>
                <c:pt idx="0">
                  <c:v>EMISIONES CONTAMINANTES</c:v>
                </c:pt>
              </c:strCache>
            </c:strRef>
          </c:tx>
          <c:marker>
            <c:symbol val="none"/>
          </c:marker>
          <c:cat>
            <c:strRef>
              <c:f>G.8!$T$129:$AA$129</c:f>
              <c:strCache>
                <c:ptCount val="8"/>
                <c:pt idx="0">
                  <c:v>Almeria</c:v>
                </c:pt>
                <c:pt idx="1">
                  <c:v>Cádiz</c:v>
                </c:pt>
                <c:pt idx="2">
                  <c:v>Córdoba</c:v>
                </c:pt>
                <c:pt idx="3">
                  <c:v>Granada</c:v>
                </c:pt>
                <c:pt idx="4">
                  <c:v>Huelva</c:v>
                </c:pt>
                <c:pt idx="5">
                  <c:v>Jaén</c:v>
                </c:pt>
                <c:pt idx="6">
                  <c:v>Málaga</c:v>
                </c:pt>
                <c:pt idx="7">
                  <c:v>Sevilla</c:v>
                </c:pt>
              </c:strCache>
            </c:strRef>
          </c:cat>
          <c:val>
            <c:numRef>
              <c:f>G.8!$T$135:$AA$135</c:f>
              <c:numCache>
                <c:formatCode>0.00%</c:formatCode>
                <c:ptCount val="8"/>
                <c:pt idx="0">
                  <c:v>7.207029321749432E-3</c:v>
                </c:pt>
                <c:pt idx="1">
                  <c:v>9.7405926381626158E-3</c:v>
                </c:pt>
                <c:pt idx="2">
                  <c:v>1.4717906786590351E-2</c:v>
                </c:pt>
                <c:pt idx="3">
                  <c:v>8.4712111184645934E-3</c:v>
                </c:pt>
                <c:pt idx="4">
                  <c:v>8.2555635319454413E-3</c:v>
                </c:pt>
                <c:pt idx="5">
                  <c:v>1.0648412245674083E-2</c:v>
                </c:pt>
                <c:pt idx="6">
                  <c:v>1.125535588667903E-2</c:v>
                </c:pt>
                <c:pt idx="7">
                  <c:v>6.8337129840546698E-3</c:v>
                </c:pt>
              </c:numCache>
            </c:numRef>
          </c:val>
        </c:ser>
        <c:ser>
          <c:idx val="6"/>
          <c:order val="6"/>
          <c:tx>
            <c:strRef>
              <c:f>G.8!$S$136</c:f>
              <c:strCache>
                <c:ptCount val="1"/>
                <c:pt idx="0">
                  <c:v>FRENOS</c:v>
                </c:pt>
              </c:strCache>
            </c:strRef>
          </c:tx>
          <c:marker>
            <c:symbol val="none"/>
          </c:marker>
          <c:cat>
            <c:strRef>
              <c:f>G.8!$T$129:$AA$129</c:f>
              <c:strCache>
                <c:ptCount val="8"/>
                <c:pt idx="0">
                  <c:v>Almeria</c:v>
                </c:pt>
                <c:pt idx="1">
                  <c:v>Cádiz</c:v>
                </c:pt>
                <c:pt idx="2">
                  <c:v>Córdoba</c:v>
                </c:pt>
                <c:pt idx="3">
                  <c:v>Granada</c:v>
                </c:pt>
                <c:pt idx="4">
                  <c:v>Huelva</c:v>
                </c:pt>
                <c:pt idx="5">
                  <c:v>Jaén</c:v>
                </c:pt>
                <c:pt idx="6">
                  <c:v>Málaga</c:v>
                </c:pt>
                <c:pt idx="7">
                  <c:v>Sevilla</c:v>
                </c:pt>
              </c:strCache>
            </c:strRef>
          </c:cat>
          <c:val>
            <c:numRef>
              <c:f>G.8!$T$136:$AA$136</c:f>
              <c:numCache>
                <c:formatCode>0.00%</c:formatCode>
                <c:ptCount val="8"/>
                <c:pt idx="0">
                  <c:v>0.4294599664330141</c:v>
                </c:pt>
                <c:pt idx="1">
                  <c:v>0.39854403773197988</c:v>
                </c:pt>
                <c:pt idx="2">
                  <c:v>0.41223766693922048</c:v>
                </c:pt>
                <c:pt idx="3">
                  <c:v>0.39205823957643943</c:v>
                </c:pt>
                <c:pt idx="4">
                  <c:v>0.39572864321608042</c:v>
                </c:pt>
                <c:pt idx="5">
                  <c:v>0.45369842175318503</c:v>
                </c:pt>
                <c:pt idx="6">
                  <c:v>0.38133913154697191</c:v>
                </c:pt>
                <c:pt idx="7">
                  <c:v>0.37152064003555751</c:v>
                </c:pt>
              </c:numCache>
            </c:numRef>
          </c:val>
        </c:ser>
        <c:ser>
          <c:idx val="7"/>
          <c:order val="7"/>
          <c:tx>
            <c:strRef>
              <c:f>G.8!$S$137</c:f>
              <c:strCache>
                <c:ptCount val="1"/>
                <c:pt idx="0">
                  <c:v>IDENTIFICACION</c:v>
                </c:pt>
              </c:strCache>
            </c:strRef>
          </c:tx>
          <c:marker>
            <c:symbol val="none"/>
          </c:marker>
          <c:cat>
            <c:strRef>
              <c:f>G.8!$T$129:$AA$129</c:f>
              <c:strCache>
                <c:ptCount val="8"/>
                <c:pt idx="0">
                  <c:v>Almeria</c:v>
                </c:pt>
                <c:pt idx="1">
                  <c:v>Cádiz</c:v>
                </c:pt>
                <c:pt idx="2">
                  <c:v>Córdoba</c:v>
                </c:pt>
                <c:pt idx="3">
                  <c:v>Granada</c:v>
                </c:pt>
                <c:pt idx="4">
                  <c:v>Huelva</c:v>
                </c:pt>
                <c:pt idx="5">
                  <c:v>Jaén</c:v>
                </c:pt>
                <c:pt idx="6">
                  <c:v>Málaga</c:v>
                </c:pt>
                <c:pt idx="7">
                  <c:v>Sevilla</c:v>
                </c:pt>
              </c:strCache>
            </c:strRef>
          </c:cat>
          <c:val>
            <c:numRef>
              <c:f>G.8!$T$137:$AA$137</c:f>
              <c:numCache>
                <c:formatCode>0.00%</c:formatCode>
                <c:ptCount val="8"/>
                <c:pt idx="0">
                  <c:v>1.5006417217889229E-2</c:v>
                </c:pt>
                <c:pt idx="1">
                  <c:v>1.353429713934174E-2</c:v>
                </c:pt>
                <c:pt idx="2">
                  <c:v>1.4036522213137094E-2</c:v>
                </c:pt>
                <c:pt idx="3">
                  <c:v>1.3633355393778954E-2</c:v>
                </c:pt>
                <c:pt idx="4">
                  <c:v>2.0459440057430008E-2</c:v>
                </c:pt>
                <c:pt idx="5">
                  <c:v>1.0077961589655828E-2</c:v>
                </c:pt>
                <c:pt idx="6">
                  <c:v>1.6946984715738314E-2</c:v>
                </c:pt>
                <c:pt idx="7">
                  <c:v>1.5945330296127564E-2</c:v>
                </c:pt>
              </c:numCache>
            </c:numRef>
          </c:val>
        </c:ser>
        <c:ser>
          <c:idx val="8"/>
          <c:order val="8"/>
          <c:tx>
            <c:strRef>
              <c:f>G.8!$S$138</c:f>
              <c:strCache>
                <c:ptCount val="1"/>
                <c:pt idx="0">
                  <c:v>MOTOR Y TRANSMISION</c:v>
                </c:pt>
              </c:strCache>
            </c:strRef>
          </c:tx>
          <c:marker>
            <c:symbol val="none"/>
          </c:marker>
          <c:cat>
            <c:strRef>
              <c:f>G.8!$T$129:$AA$129</c:f>
              <c:strCache>
                <c:ptCount val="8"/>
                <c:pt idx="0">
                  <c:v>Almeria</c:v>
                </c:pt>
                <c:pt idx="1">
                  <c:v>Cádiz</c:v>
                </c:pt>
                <c:pt idx="2">
                  <c:v>Córdoba</c:v>
                </c:pt>
                <c:pt idx="3">
                  <c:v>Granada</c:v>
                </c:pt>
                <c:pt idx="4">
                  <c:v>Huelva</c:v>
                </c:pt>
                <c:pt idx="5">
                  <c:v>Jaén</c:v>
                </c:pt>
                <c:pt idx="6">
                  <c:v>Málaga</c:v>
                </c:pt>
                <c:pt idx="7">
                  <c:v>Sevilla</c:v>
                </c:pt>
              </c:strCache>
            </c:strRef>
          </c:cat>
          <c:val>
            <c:numRef>
              <c:f>G.8!$T$138:$AA$138</c:f>
              <c:numCache>
                <c:formatCode>0.00%</c:formatCode>
                <c:ptCount val="8"/>
                <c:pt idx="0">
                  <c:v>1.8758021522361536E-2</c:v>
                </c:pt>
                <c:pt idx="1">
                  <c:v>2.0198913154926688E-2</c:v>
                </c:pt>
                <c:pt idx="2">
                  <c:v>1.3491414554374489E-2</c:v>
                </c:pt>
                <c:pt idx="3">
                  <c:v>1.7604235605559234E-2</c:v>
                </c:pt>
                <c:pt idx="4">
                  <c:v>1.4357501794687724E-2</c:v>
                </c:pt>
                <c:pt idx="5">
                  <c:v>1.4261266400456361E-2</c:v>
                </c:pt>
                <c:pt idx="6">
                  <c:v>2.3597876830594104E-2</c:v>
                </c:pt>
                <c:pt idx="7">
                  <c:v>1.694538585476971E-2</c:v>
                </c:pt>
              </c:numCache>
            </c:numRef>
          </c:val>
        </c:ser>
        <c:ser>
          <c:idx val="9"/>
          <c:order val="9"/>
          <c:tx>
            <c:strRef>
              <c:f>G.8!$S$139</c:f>
              <c:strCache>
                <c:ptCount val="1"/>
                <c:pt idx="0">
                  <c:v>OTROS</c:v>
                </c:pt>
              </c:strCache>
            </c:strRef>
          </c:tx>
          <c:marker>
            <c:symbol val="none"/>
          </c:marker>
          <c:cat>
            <c:strRef>
              <c:f>G.8!$T$129:$AA$129</c:f>
              <c:strCache>
                <c:ptCount val="8"/>
                <c:pt idx="0">
                  <c:v>Almeria</c:v>
                </c:pt>
                <c:pt idx="1">
                  <c:v>Cádiz</c:v>
                </c:pt>
                <c:pt idx="2">
                  <c:v>Córdoba</c:v>
                </c:pt>
                <c:pt idx="3">
                  <c:v>Granada</c:v>
                </c:pt>
                <c:pt idx="4">
                  <c:v>Huelva</c:v>
                </c:pt>
                <c:pt idx="5">
                  <c:v>Jaén</c:v>
                </c:pt>
                <c:pt idx="6">
                  <c:v>Málaga</c:v>
                </c:pt>
                <c:pt idx="7">
                  <c:v>Sevilla</c:v>
                </c:pt>
              </c:strCache>
            </c:strRef>
          </c:cat>
          <c:val>
            <c:numRef>
              <c:f>G.8!$T$139:$AA$139</c:f>
              <c:numCache>
                <c:formatCode>0.00%</c:formatCode>
                <c:ptCount val="8"/>
                <c:pt idx="0">
                  <c:v>9.0235956165465495E-2</c:v>
                </c:pt>
                <c:pt idx="1">
                  <c:v>8.4486824566799956E-2</c:v>
                </c:pt>
                <c:pt idx="2">
                  <c:v>8.2311256473153446E-2</c:v>
                </c:pt>
                <c:pt idx="3">
                  <c:v>9.9536730641958962E-2</c:v>
                </c:pt>
                <c:pt idx="4">
                  <c:v>9.1888011486001439E-2</c:v>
                </c:pt>
                <c:pt idx="5">
                  <c:v>9.1272104962920708E-2</c:v>
                </c:pt>
                <c:pt idx="6">
                  <c:v>8.1601330178422971E-2</c:v>
                </c:pt>
                <c:pt idx="7">
                  <c:v>9.5560864492471809E-2</c:v>
                </c:pt>
              </c:numCache>
            </c:numRef>
          </c:val>
        </c:ser>
        <c:dLbls>
          <c:showLegendKey val="0"/>
          <c:showVal val="0"/>
          <c:showCatName val="0"/>
          <c:showSerName val="0"/>
          <c:showPercent val="0"/>
          <c:showBubbleSize val="0"/>
        </c:dLbls>
        <c:axId val="52298880"/>
        <c:axId val="52300416"/>
      </c:radarChart>
      <c:catAx>
        <c:axId val="52298880"/>
        <c:scaling>
          <c:orientation val="minMax"/>
        </c:scaling>
        <c:delete val="0"/>
        <c:axPos val="b"/>
        <c:majorGridlines/>
        <c:majorTickMark val="out"/>
        <c:minorTickMark val="none"/>
        <c:tickLblPos val="nextTo"/>
        <c:crossAx val="52300416"/>
        <c:crosses val="autoZero"/>
        <c:auto val="1"/>
        <c:lblAlgn val="ctr"/>
        <c:lblOffset val="100"/>
        <c:noMultiLvlLbl val="0"/>
      </c:catAx>
      <c:valAx>
        <c:axId val="52300416"/>
        <c:scaling>
          <c:orientation val="minMax"/>
          <c:max val="0.60000000000000009"/>
          <c:min val="0"/>
        </c:scaling>
        <c:delete val="0"/>
        <c:axPos val="l"/>
        <c:majorGridlines>
          <c:spPr>
            <a:ln>
              <a:prstDash val="sysDash"/>
            </a:ln>
          </c:spPr>
        </c:majorGridlines>
        <c:numFmt formatCode="0%" sourceLinked="0"/>
        <c:majorTickMark val="cross"/>
        <c:minorTickMark val="none"/>
        <c:tickLblPos val="nextTo"/>
        <c:crossAx val="52298880"/>
        <c:crosses val="autoZero"/>
        <c:crossBetween val="between"/>
        <c:majorUnit val="0.1"/>
      </c:valAx>
    </c:plotArea>
    <c:legend>
      <c:legendPos val="r"/>
      <c:layout>
        <c:manualLayout>
          <c:xMode val="edge"/>
          <c:yMode val="edge"/>
          <c:x val="0.68863113549452304"/>
          <c:y val="0.23919598964679067"/>
          <c:w val="0.28590577094647374"/>
          <c:h val="0.51963412194722769"/>
        </c:manualLayout>
      </c:layout>
      <c:overlay val="0"/>
      <c:txPr>
        <a:bodyPr/>
        <a:lstStyle/>
        <a:p>
          <a:pPr>
            <a:defRPr sz="900"/>
          </a:pPr>
          <a:endParaRPr lang="es-ES"/>
        </a:p>
      </c:txPr>
    </c:legend>
    <c:plotVisOnly val="1"/>
    <c:dispBlanksAs val="gap"/>
    <c:showDLblsOverMax val="0"/>
  </c:chart>
  <c:spPr>
    <a:noFill/>
    <a:ln>
      <a:noFill/>
    </a:ln>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9344951562952"/>
          <c:y val="9.2913385826771652E-2"/>
          <c:w val="0.5205688074235828"/>
          <c:h val="0.82693239900036408"/>
        </c:manualLayout>
      </c:layout>
      <c:radarChart>
        <c:radarStyle val="marker"/>
        <c:varyColors val="0"/>
        <c:ser>
          <c:idx val="0"/>
          <c:order val="0"/>
          <c:tx>
            <c:strRef>
              <c:f>G.8!$S$142</c:f>
              <c:strCache>
                <c:ptCount val="1"/>
                <c:pt idx="0">
                  <c:v>ACONDICIONAMIENTO EXTERIOR</c:v>
                </c:pt>
              </c:strCache>
            </c:strRef>
          </c:tx>
          <c:marker>
            <c:symbol val="none"/>
          </c:marker>
          <c:cat>
            <c:strRef>
              <c:f>G.8!$T$141:$AA$141</c:f>
              <c:strCache>
                <c:ptCount val="8"/>
                <c:pt idx="0">
                  <c:v>Almeria</c:v>
                </c:pt>
                <c:pt idx="1">
                  <c:v>Cádiz</c:v>
                </c:pt>
                <c:pt idx="2">
                  <c:v>Córdoba</c:v>
                </c:pt>
                <c:pt idx="3">
                  <c:v>Granada</c:v>
                </c:pt>
                <c:pt idx="4">
                  <c:v>Huelva</c:v>
                </c:pt>
                <c:pt idx="5">
                  <c:v>Jaén</c:v>
                </c:pt>
                <c:pt idx="6">
                  <c:v>Málaga</c:v>
                </c:pt>
                <c:pt idx="7">
                  <c:v>Sevilla</c:v>
                </c:pt>
              </c:strCache>
            </c:strRef>
          </c:cat>
          <c:val>
            <c:numRef>
              <c:f>G.8!$T$142:$AA$142</c:f>
              <c:numCache>
                <c:formatCode>0.00%</c:formatCode>
                <c:ptCount val="8"/>
                <c:pt idx="0">
                  <c:v>0.15553982300884955</c:v>
                </c:pt>
                <c:pt idx="1">
                  <c:v>0.13507981989357348</c:v>
                </c:pt>
                <c:pt idx="2">
                  <c:v>0.17305389221556886</c:v>
                </c:pt>
                <c:pt idx="3">
                  <c:v>0.20743139594341231</c:v>
                </c:pt>
                <c:pt idx="4">
                  <c:v>9.8011072380561823E-2</c:v>
                </c:pt>
                <c:pt idx="5">
                  <c:v>0.17501947546091925</c:v>
                </c:pt>
                <c:pt idx="6">
                  <c:v>0.14542149511474664</c:v>
                </c:pt>
                <c:pt idx="7">
                  <c:v>0.16883440164291494</c:v>
                </c:pt>
              </c:numCache>
            </c:numRef>
          </c:val>
        </c:ser>
        <c:ser>
          <c:idx val="1"/>
          <c:order val="1"/>
          <c:tx>
            <c:strRef>
              <c:f>G.8!$S$143</c:f>
              <c:strCache>
                <c:ptCount val="1"/>
                <c:pt idx="0">
                  <c:v>ACONDICIONAMIENTO INTERIOR</c:v>
                </c:pt>
              </c:strCache>
            </c:strRef>
          </c:tx>
          <c:marker>
            <c:symbol val="none"/>
          </c:marker>
          <c:cat>
            <c:strRef>
              <c:f>G.8!$T$141:$AA$141</c:f>
              <c:strCache>
                <c:ptCount val="8"/>
                <c:pt idx="0">
                  <c:v>Almeria</c:v>
                </c:pt>
                <c:pt idx="1">
                  <c:v>Cádiz</c:v>
                </c:pt>
                <c:pt idx="2">
                  <c:v>Córdoba</c:v>
                </c:pt>
                <c:pt idx="3">
                  <c:v>Granada</c:v>
                </c:pt>
                <c:pt idx="4">
                  <c:v>Huelva</c:v>
                </c:pt>
                <c:pt idx="5">
                  <c:v>Jaén</c:v>
                </c:pt>
                <c:pt idx="6">
                  <c:v>Málaga</c:v>
                </c:pt>
                <c:pt idx="7">
                  <c:v>Sevilla</c:v>
                </c:pt>
              </c:strCache>
            </c:strRef>
          </c:cat>
          <c:val>
            <c:numRef>
              <c:f>G.8!$T$143:$AA$143</c:f>
              <c:numCache>
                <c:formatCode>0.00%</c:formatCode>
                <c:ptCount val="8"/>
                <c:pt idx="0">
                  <c:v>3.2566371681415928E-3</c:v>
                </c:pt>
                <c:pt idx="1">
                  <c:v>2.1831082003001775E-3</c:v>
                </c:pt>
                <c:pt idx="2">
                  <c:v>9.9800399201596798E-4</c:v>
                </c:pt>
                <c:pt idx="3">
                  <c:v>2.1305607635929776E-3</c:v>
                </c:pt>
                <c:pt idx="4">
                  <c:v>8.2017633791265125E-4</c:v>
                </c:pt>
                <c:pt idx="5">
                  <c:v>1.9475460919241756E-3</c:v>
                </c:pt>
                <c:pt idx="6">
                  <c:v>3.4083162917518746E-3</c:v>
                </c:pt>
                <c:pt idx="7">
                  <c:v>1.6180222789221482E-3</c:v>
                </c:pt>
              </c:numCache>
            </c:numRef>
          </c:val>
        </c:ser>
        <c:ser>
          <c:idx val="2"/>
          <c:order val="2"/>
          <c:tx>
            <c:strRef>
              <c:f>G.8!$S$144</c:f>
              <c:strCache>
                <c:ptCount val="1"/>
                <c:pt idx="0">
                  <c:v>ALUMBRADO Y SEÑALIZACION</c:v>
                </c:pt>
              </c:strCache>
            </c:strRef>
          </c:tx>
          <c:marker>
            <c:symbol val="none"/>
          </c:marker>
          <c:cat>
            <c:strRef>
              <c:f>G.8!$T$141:$AA$141</c:f>
              <c:strCache>
                <c:ptCount val="8"/>
                <c:pt idx="0">
                  <c:v>Almeria</c:v>
                </c:pt>
                <c:pt idx="1">
                  <c:v>Cádiz</c:v>
                </c:pt>
                <c:pt idx="2">
                  <c:v>Córdoba</c:v>
                </c:pt>
                <c:pt idx="3">
                  <c:v>Granada</c:v>
                </c:pt>
                <c:pt idx="4">
                  <c:v>Huelva</c:v>
                </c:pt>
                <c:pt idx="5">
                  <c:v>Jaén</c:v>
                </c:pt>
                <c:pt idx="6">
                  <c:v>Málaga</c:v>
                </c:pt>
                <c:pt idx="7">
                  <c:v>Sevilla</c:v>
                </c:pt>
              </c:strCache>
            </c:strRef>
          </c:cat>
          <c:val>
            <c:numRef>
              <c:f>G.8!$T$144:$AA$144</c:f>
              <c:numCache>
                <c:formatCode>0.00%</c:formatCode>
                <c:ptCount val="8"/>
                <c:pt idx="0">
                  <c:v>0.3226194690265487</c:v>
                </c:pt>
                <c:pt idx="1">
                  <c:v>0.29144494474007365</c:v>
                </c:pt>
                <c:pt idx="2">
                  <c:v>0.30618762475049899</c:v>
                </c:pt>
                <c:pt idx="3">
                  <c:v>0.32793591273223111</c:v>
                </c:pt>
                <c:pt idx="4">
                  <c:v>0.27824482263686695</c:v>
                </c:pt>
                <c:pt idx="5">
                  <c:v>0.32835627109841597</c:v>
                </c:pt>
                <c:pt idx="6">
                  <c:v>0.28569264561084601</c:v>
                </c:pt>
                <c:pt idx="7">
                  <c:v>0.30431265168958865</c:v>
                </c:pt>
              </c:numCache>
            </c:numRef>
          </c:val>
        </c:ser>
        <c:ser>
          <c:idx val="3"/>
          <c:order val="3"/>
          <c:tx>
            <c:strRef>
              <c:f>G.8!$S$145</c:f>
              <c:strCache>
                <c:ptCount val="1"/>
                <c:pt idx="0">
                  <c:v>DIRECCION</c:v>
                </c:pt>
              </c:strCache>
            </c:strRef>
          </c:tx>
          <c:marker>
            <c:symbol val="none"/>
          </c:marker>
          <c:cat>
            <c:strRef>
              <c:f>G.8!$T$141:$AA$141</c:f>
              <c:strCache>
                <c:ptCount val="8"/>
                <c:pt idx="0">
                  <c:v>Almeria</c:v>
                </c:pt>
                <c:pt idx="1">
                  <c:v>Cádiz</c:v>
                </c:pt>
                <c:pt idx="2">
                  <c:v>Córdoba</c:v>
                </c:pt>
                <c:pt idx="3">
                  <c:v>Granada</c:v>
                </c:pt>
                <c:pt idx="4">
                  <c:v>Huelva</c:v>
                </c:pt>
                <c:pt idx="5">
                  <c:v>Jaén</c:v>
                </c:pt>
                <c:pt idx="6">
                  <c:v>Málaga</c:v>
                </c:pt>
                <c:pt idx="7">
                  <c:v>Sevilla</c:v>
                </c:pt>
              </c:strCache>
            </c:strRef>
          </c:cat>
          <c:val>
            <c:numRef>
              <c:f>G.8!$T$145:$AA$145</c:f>
              <c:numCache>
                <c:formatCode>0.00%</c:formatCode>
                <c:ptCount val="8"/>
                <c:pt idx="0">
                  <c:v>4.2619469026548673E-2</c:v>
                </c:pt>
                <c:pt idx="1">
                  <c:v>2.4423522990858235E-2</c:v>
                </c:pt>
                <c:pt idx="2">
                  <c:v>3.3033932135728541E-2</c:v>
                </c:pt>
                <c:pt idx="3">
                  <c:v>2.8975626384864495E-2</c:v>
                </c:pt>
                <c:pt idx="4">
                  <c:v>5.3311461964322326E-3</c:v>
                </c:pt>
                <c:pt idx="5">
                  <c:v>2.1293170605037652E-2</c:v>
                </c:pt>
                <c:pt idx="6">
                  <c:v>2.7493751420131787E-2</c:v>
                </c:pt>
                <c:pt idx="7">
                  <c:v>1.2695251726927625E-2</c:v>
                </c:pt>
              </c:numCache>
            </c:numRef>
          </c:val>
        </c:ser>
        <c:ser>
          <c:idx val="4"/>
          <c:order val="4"/>
          <c:tx>
            <c:strRef>
              <c:f>G.8!$S$146</c:f>
              <c:strCache>
                <c:ptCount val="1"/>
                <c:pt idx="0">
                  <c:v>EJES Y SUSPENSION</c:v>
                </c:pt>
              </c:strCache>
            </c:strRef>
          </c:tx>
          <c:marker>
            <c:symbol val="none"/>
          </c:marker>
          <c:cat>
            <c:strRef>
              <c:f>G.8!$T$141:$AA$141</c:f>
              <c:strCache>
                <c:ptCount val="8"/>
                <c:pt idx="0">
                  <c:v>Almeria</c:v>
                </c:pt>
                <c:pt idx="1">
                  <c:v>Cádiz</c:v>
                </c:pt>
                <c:pt idx="2">
                  <c:v>Córdoba</c:v>
                </c:pt>
                <c:pt idx="3">
                  <c:v>Granada</c:v>
                </c:pt>
                <c:pt idx="4">
                  <c:v>Huelva</c:v>
                </c:pt>
                <c:pt idx="5">
                  <c:v>Jaén</c:v>
                </c:pt>
                <c:pt idx="6">
                  <c:v>Málaga</c:v>
                </c:pt>
                <c:pt idx="7">
                  <c:v>Sevilla</c:v>
                </c:pt>
              </c:strCache>
            </c:strRef>
          </c:cat>
          <c:val>
            <c:numRef>
              <c:f>G.8!$T$146:$AA$146</c:f>
              <c:numCache>
                <c:formatCode>0.00%</c:formatCode>
                <c:ptCount val="8"/>
                <c:pt idx="0">
                  <c:v>5.3097345132743362E-3</c:v>
                </c:pt>
                <c:pt idx="1">
                  <c:v>4.5026606631191155E-3</c:v>
                </c:pt>
                <c:pt idx="2">
                  <c:v>2.2954091816367265E-3</c:v>
                </c:pt>
                <c:pt idx="3">
                  <c:v>1.4828702914607125E-2</c:v>
                </c:pt>
                <c:pt idx="4">
                  <c:v>3.4857494361287679E-3</c:v>
                </c:pt>
                <c:pt idx="5">
                  <c:v>1.0127239678005712E-2</c:v>
                </c:pt>
                <c:pt idx="6">
                  <c:v>5.1503446186472769E-3</c:v>
                </c:pt>
                <c:pt idx="7">
                  <c:v>2.7381915489451741E-3</c:v>
                </c:pt>
              </c:numCache>
            </c:numRef>
          </c:val>
        </c:ser>
        <c:ser>
          <c:idx val="5"/>
          <c:order val="5"/>
          <c:tx>
            <c:strRef>
              <c:f>G.8!$S$147</c:f>
              <c:strCache>
                <c:ptCount val="1"/>
                <c:pt idx="0">
                  <c:v>EMISIONES CONTAMINANTES</c:v>
                </c:pt>
              </c:strCache>
            </c:strRef>
          </c:tx>
          <c:marker>
            <c:symbol val="none"/>
          </c:marker>
          <c:cat>
            <c:strRef>
              <c:f>G.8!$T$141:$AA$141</c:f>
              <c:strCache>
                <c:ptCount val="8"/>
                <c:pt idx="0">
                  <c:v>Almeria</c:v>
                </c:pt>
                <c:pt idx="1">
                  <c:v>Cádiz</c:v>
                </c:pt>
                <c:pt idx="2">
                  <c:v>Córdoba</c:v>
                </c:pt>
                <c:pt idx="3">
                  <c:v>Granada</c:v>
                </c:pt>
                <c:pt idx="4">
                  <c:v>Huelva</c:v>
                </c:pt>
                <c:pt idx="5">
                  <c:v>Jaén</c:v>
                </c:pt>
                <c:pt idx="6">
                  <c:v>Málaga</c:v>
                </c:pt>
                <c:pt idx="7">
                  <c:v>Sevilla</c:v>
                </c:pt>
              </c:strCache>
            </c:strRef>
          </c:cat>
          <c:val>
            <c:numRef>
              <c:f>G.8!$T$147:$AA$147</c:f>
              <c:numCache>
                <c:formatCode>General</c:formatCode>
                <c:ptCount val="8"/>
                <c:pt idx="0">
                  <c:v>0</c:v>
                </c:pt>
                <c:pt idx="1">
                  <c:v>0</c:v>
                </c:pt>
                <c:pt idx="2">
                  <c:v>0</c:v>
                </c:pt>
                <c:pt idx="3">
                  <c:v>0</c:v>
                </c:pt>
                <c:pt idx="4">
                  <c:v>0</c:v>
                </c:pt>
                <c:pt idx="5">
                  <c:v>0</c:v>
                </c:pt>
                <c:pt idx="6">
                  <c:v>0</c:v>
                </c:pt>
                <c:pt idx="7">
                  <c:v>0</c:v>
                </c:pt>
              </c:numCache>
            </c:numRef>
          </c:val>
        </c:ser>
        <c:ser>
          <c:idx val="6"/>
          <c:order val="6"/>
          <c:tx>
            <c:strRef>
              <c:f>G.8!$S$148</c:f>
              <c:strCache>
                <c:ptCount val="1"/>
                <c:pt idx="0">
                  <c:v>FRENOS</c:v>
                </c:pt>
              </c:strCache>
            </c:strRef>
          </c:tx>
          <c:marker>
            <c:symbol val="none"/>
          </c:marker>
          <c:cat>
            <c:strRef>
              <c:f>G.8!$T$141:$AA$141</c:f>
              <c:strCache>
                <c:ptCount val="8"/>
                <c:pt idx="0">
                  <c:v>Almeria</c:v>
                </c:pt>
                <c:pt idx="1">
                  <c:v>Cádiz</c:v>
                </c:pt>
                <c:pt idx="2">
                  <c:v>Córdoba</c:v>
                </c:pt>
                <c:pt idx="3">
                  <c:v>Granada</c:v>
                </c:pt>
                <c:pt idx="4">
                  <c:v>Huelva</c:v>
                </c:pt>
                <c:pt idx="5">
                  <c:v>Jaén</c:v>
                </c:pt>
                <c:pt idx="6">
                  <c:v>Málaga</c:v>
                </c:pt>
                <c:pt idx="7">
                  <c:v>Sevilla</c:v>
                </c:pt>
              </c:strCache>
            </c:strRef>
          </c:cat>
          <c:val>
            <c:numRef>
              <c:f>G.8!$T$148:$AA$148</c:f>
              <c:numCache>
                <c:formatCode>0.00%</c:formatCode>
                <c:ptCount val="8"/>
                <c:pt idx="0">
                  <c:v>0.31681415929203538</c:v>
                </c:pt>
                <c:pt idx="1">
                  <c:v>0.41833810888252149</c:v>
                </c:pt>
                <c:pt idx="2">
                  <c:v>0.34980039920159678</c:v>
                </c:pt>
                <c:pt idx="3">
                  <c:v>0.302795295721834</c:v>
                </c:pt>
                <c:pt idx="4">
                  <c:v>0.54869797006356369</c:v>
                </c:pt>
                <c:pt idx="5">
                  <c:v>0.35549207997922616</c:v>
                </c:pt>
                <c:pt idx="6">
                  <c:v>0.40248428387487695</c:v>
                </c:pt>
                <c:pt idx="7">
                  <c:v>0.40960856307175308</c:v>
                </c:pt>
              </c:numCache>
            </c:numRef>
          </c:val>
        </c:ser>
        <c:ser>
          <c:idx val="7"/>
          <c:order val="7"/>
          <c:tx>
            <c:strRef>
              <c:f>G.8!$S$149</c:f>
              <c:strCache>
                <c:ptCount val="1"/>
                <c:pt idx="0">
                  <c:v>IDENTIFICACION</c:v>
                </c:pt>
              </c:strCache>
            </c:strRef>
          </c:tx>
          <c:marker>
            <c:symbol val="none"/>
          </c:marker>
          <c:cat>
            <c:strRef>
              <c:f>G.8!$T$141:$AA$141</c:f>
              <c:strCache>
                <c:ptCount val="8"/>
                <c:pt idx="0">
                  <c:v>Almeria</c:v>
                </c:pt>
                <c:pt idx="1">
                  <c:v>Cádiz</c:v>
                </c:pt>
                <c:pt idx="2">
                  <c:v>Córdoba</c:v>
                </c:pt>
                <c:pt idx="3">
                  <c:v>Granada</c:v>
                </c:pt>
                <c:pt idx="4">
                  <c:v>Huelva</c:v>
                </c:pt>
                <c:pt idx="5">
                  <c:v>Jaén</c:v>
                </c:pt>
                <c:pt idx="6">
                  <c:v>Málaga</c:v>
                </c:pt>
                <c:pt idx="7">
                  <c:v>Sevilla</c:v>
                </c:pt>
              </c:strCache>
            </c:strRef>
          </c:cat>
          <c:val>
            <c:numRef>
              <c:f>G.8!$T$149:$AA$149</c:f>
              <c:numCache>
                <c:formatCode>0.00%</c:formatCode>
                <c:ptCount val="8"/>
                <c:pt idx="0">
                  <c:v>3.6389380530973452E-2</c:v>
                </c:pt>
                <c:pt idx="1">
                  <c:v>3.9023059080365671E-2</c:v>
                </c:pt>
                <c:pt idx="2">
                  <c:v>4.291417165668663E-2</c:v>
                </c:pt>
                <c:pt idx="3">
                  <c:v>3.5282086245099709E-2</c:v>
                </c:pt>
                <c:pt idx="4">
                  <c:v>3.0346524502768094E-2</c:v>
                </c:pt>
                <c:pt idx="5">
                  <c:v>5.414178135549208E-2</c:v>
                </c:pt>
                <c:pt idx="6">
                  <c:v>3.355298038324623E-2</c:v>
                </c:pt>
                <c:pt idx="7">
                  <c:v>3.4911942249050969E-2</c:v>
                </c:pt>
              </c:numCache>
            </c:numRef>
          </c:val>
        </c:ser>
        <c:ser>
          <c:idx val="8"/>
          <c:order val="8"/>
          <c:tx>
            <c:strRef>
              <c:f>G.8!$S$150</c:f>
              <c:strCache>
                <c:ptCount val="1"/>
                <c:pt idx="0">
                  <c:v>MOTOR Y TRANSMISION</c:v>
                </c:pt>
              </c:strCache>
            </c:strRef>
          </c:tx>
          <c:marker>
            <c:symbol val="none"/>
          </c:marker>
          <c:cat>
            <c:strRef>
              <c:f>G.8!$T$141:$AA$141</c:f>
              <c:strCache>
                <c:ptCount val="8"/>
                <c:pt idx="0">
                  <c:v>Almeria</c:v>
                </c:pt>
                <c:pt idx="1">
                  <c:v>Cádiz</c:v>
                </c:pt>
                <c:pt idx="2">
                  <c:v>Córdoba</c:v>
                </c:pt>
                <c:pt idx="3">
                  <c:v>Granada</c:v>
                </c:pt>
                <c:pt idx="4">
                  <c:v>Huelva</c:v>
                </c:pt>
                <c:pt idx="5">
                  <c:v>Jaén</c:v>
                </c:pt>
                <c:pt idx="6">
                  <c:v>Málaga</c:v>
                </c:pt>
                <c:pt idx="7">
                  <c:v>Sevilla</c:v>
                </c:pt>
              </c:strCache>
            </c:strRef>
          </c:cat>
          <c:val>
            <c:numRef>
              <c:f>G.8!$T$150:$AA$150</c:f>
              <c:numCache>
                <c:formatCode>0.00%</c:formatCode>
                <c:ptCount val="8"/>
                <c:pt idx="0">
                  <c:v>0.11745132743362832</c:v>
                </c:pt>
                <c:pt idx="1">
                  <c:v>8.5004775549188158E-2</c:v>
                </c:pt>
                <c:pt idx="2">
                  <c:v>9.171656686626746E-2</c:v>
                </c:pt>
                <c:pt idx="3">
                  <c:v>8.0620419294358273E-2</c:v>
                </c:pt>
                <c:pt idx="4">
                  <c:v>3.5062538445765838E-2</c:v>
                </c:pt>
                <c:pt idx="5">
                  <c:v>5.3622435730978968E-2</c:v>
                </c:pt>
                <c:pt idx="6">
                  <c:v>9.679618268575324E-2</c:v>
                </c:pt>
                <c:pt idx="7">
                  <c:v>6.5280975791897441E-2</c:v>
                </c:pt>
              </c:numCache>
            </c:numRef>
          </c:val>
        </c:ser>
        <c:dLbls>
          <c:showLegendKey val="0"/>
          <c:showVal val="0"/>
          <c:showCatName val="0"/>
          <c:showSerName val="0"/>
          <c:showPercent val="0"/>
          <c:showBubbleSize val="0"/>
        </c:dLbls>
        <c:axId val="52360704"/>
        <c:axId val="52362240"/>
      </c:radarChart>
      <c:catAx>
        <c:axId val="52360704"/>
        <c:scaling>
          <c:orientation val="minMax"/>
        </c:scaling>
        <c:delete val="0"/>
        <c:axPos val="b"/>
        <c:majorGridlines/>
        <c:majorTickMark val="out"/>
        <c:minorTickMark val="none"/>
        <c:tickLblPos val="nextTo"/>
        <c:crossAx val="52362240"/>
        <c:crosses val="autoZero"/>
        <c:auto val="1"/>
        <c:lblAlgn val="ctr"/>
        <c:lblOffset val="100"/>
        <c:noMultiLvlLbl val="0"/>
      </c:catAx>
      <c:valAx>
        <c:axId val="52362240"/>
        <c:scaling>
          <c:orientation val="minMax"/>
          <c:max val="0.60000000000000009"/>
        </c:scaling>
        <c:delete val="0"/>
        <c:axPos val="l"/>
        <c:majorGridlines>
          <c:spPr>
            <a:ln>
              <a:prstDash val="sysDash"/>
            </a:ln>
          </c:spPr>
        </c:majorGridlines>
        <c:numFmt formatCode="0%" sourceLinked="0"/>
        <c:majorTickMark val="cross"/>
        <c:minorTickMark val="none"/>
        <c:tickLblPos val="nextTo"/>
        <c:crossAx val="52360704"/>
        <c:crosses val="autoZero"/>
        <c:crossBetween val="between"/>
        <c:majorUnit val="0.1"/>
      </c:valAx>
    </c:plotArea>
    <c:plotVisOnly val="1"/>
    <c:dispBlanksAs val="gap"/>
    <c:showDLblsOverMax val="0"/>
  </c:chart>
  <c:spPr>
    <a:noFill/>
    <a:ln>
      <a:noFill/>
    </a:ln>
  </c:sp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179168393424512E-2"/>
          <c:y val="7.1136246537312167E-2"/>
          <c:w val="0.49651492435095823"/>
          <c:h val="0.81300018790953676"/>
        </c:manualLayout>
      </c:layout>
      <c:radarChart>
        <c:radarStyle val="marker"/>
        <c:varyColors val="0"/>
        <c:ser>
          <c:idx val="0"/>
          <c:order val="0"/>
          <c:tx>
            <c:strRef>
              <c:f>G.8!$S$157</c:f>
              <c:strCache>
                <c:ptCount val="1"/>
                <c:pt idx="0">
                  <c:v>ACONDICIONAMIENTO EXTERIOR</c:v>
                </c:pt>
              </c:strCache>
            </c:strRef>
          </c:tx>
          <c:marker>
            <c:symbol val="none"/>
          </c:marker>
          <c:cat>
            <c:strRef>
              <c:f>G.8!$T$156:$AA$156</c:f>
              <c:strCache>
                <c:ptCount val="8"/>
                <c:pt idx="0">
                  <c:v>Almeria</c:v>
                </c:pt>
                <c:pt idx="1">
                  <c:v>Cádiz</c:v>
                </c:pt>
                <c:pt idx="2">
                  <c:v>Córdoba</c:v>
                </c:pt>
                <c:pt idx="3">
                  <c:v>Granada</c:v>
                </c:pt>
                <c:pt idx="4">
                  <c:v>Huelva</c:v>
                </c:pt>
                <c:pt idx="5">
                  <c:v>Jaén</c:v>
                </c:pt>
                <c:pt idx="6">
                  <c:v>Málaga</c:v>
                </c:pt>
                <c:pt idx="7">
                  <c:v>Sevilla</c:v>
                </c:pt>
              </c:strCache>
            </c:strRef>
          </c:cat>
          <c:val>
            <c:numRef>
              <c:f>G.8!$T$157:$AA$157</c:f>
              <c:numCache>
                <c:formatCode>0.00%</c:formatCode>
                <c:ptCount val="8"/>
                <c:pt idx="0">
                  <c:v>0.26225165562913905</c:v>
                </c:pt>
                <c:pt idx="1">
                  <c:v>0.27085346215780998</c:v>
                </c:pt>
                <c:pt idx="2">
                  <c:v>0.2609147609147609</c:v>
                </c:pt>
                <c:pt idx="3">
                  <c:v>0.25675675675675674</c:v>
                </c:pt>
                <c:pt idx="4">
                  <c:v>0.24170212765957447</c:v>
                </c:pt>
                <c:pt idx="5">
                  <c:v>0.31578947368421051</c:v>
                </c:pt>
                <c:pt idx="6">
                  <c:v>0.2836398838334947</c:v>
                </c:pt>
                <c:pt idx="7">
                  <c:v>0.30374753451676528</c:v>
                </c:pt>
              </c:numCache>
            </c:numRef>
          </c:val>
        </c:ser>
        <c:ser>
          <c:idx val="1"/>
          <c:order val="1"/>
          <c:tx>
            <c:strRef>
              <c:f>G.8!$S$158</c:f>
              <c:strCache>
                <c:ptCount val="1"/>
                <c:pt idx="0">
                  <c:v>ACONDICIONAMIENTO INTERIOR</c:v>
                </c:pt>
              </c:strCache>
            </c:strRef>
          </c:tx>
          <c:marker>
            <c:symbol val="none"/>
          </c:marker>
          <c:cat>
            <c:strRef>
              <c:f>G.8!$T$156:$AA$156</c:f>
              <c:strCache>
                <c:ptCount val="8"/>
                <c:pt idx="0">
                  <c:v>Almeria</c:v>
                </c:pt>
                <c:pt idx="1">
                  <c:v>Cádiz</c:v>
                </c:pt>
                <c:pt idx="2">
                  <c:v>Córdoba</c:v>
                </c:pt>
                <c:pt idx="3">
                  <c:v>Granada</c:v>
                </c:pt>
                <c:pt idx="4">
                  <c:v>Huelva</c:v>
                </c:pt>
                <c:pt idx="5">
                  <c:v>Jaén</c:v>
                </c:pt>
                <c:pt idx="6">
                  <c:v>Málaga</c:v>
                </c:pt>
                <c:pt idx="7">
                  <c:v>Sevilla</c:v>
                </c:pt>
              </c:strCache>
            </c:strRef>
          </c:cat>
          <c:val>
            <c:numRef>
              <c:f>G.8!$T$158:$AA$158</c:f>
              <c:numCache>
                <c:formatCode>0.00%</c:formatCode>
                <c:ptCount val="8"/>
                <c:pt idx="0">
                  <c:v>0.11258278145695365</c:v>
                </c:pt>
                <c:pt idx="1">
                  <c:v>0.19838969404186796</c:v>
                </c:pt>
                <c:pt idx="2">
                  <c:v>0.17359667359667361</c:v>
                </c:pt>
                <c:pt idx="3">
                  <c:v>0.18610038610038609</c:v>
                </c:pt>
                <c:pt idx="4">
                  <c:v>0.1625531914893617</c:v>
                </c:pt>
                <c:pt idx="5">
                  <c:v>0.145748987854251</c:v>
                </c:pt>
                <c:pt idx="6">
                  <c:v>0.17933204259438529</c:v>
                </c:pt>
                <c:pt idx="7">
                  <c:v>0.20138067061143985</c:v>
                </c:pt>
              </c:numCache>
            </c:numRef>
          </c:val>
        </c:ser>
        <c:ser>
          <c:idx val="2"/>
          <c:order val="2"/>
          <c:tx>
            <c:strRef>
              <c:f>G.8!$S$159</c:f>
              <c:strCache>
                <c:ptCount val="1"/>
                <c:pt idx="0">
                  <c:v>ALUMBRADO Y SEÑALIZACION</c:v>
                </c:pt>
              </c:strCache>
            </c:strRef>
          </c:tx>
          <c:marker>
            <c:symbol val="none"/>
          </c:marker>
          <c:cat>
            <c:strRef>
              <c:f>G.8!$T$156:$AA$156</c:f>
              <c:strCache>
                <c:ptCount val="8"/>
                <c:pt idx="0">
                  <c:v>Almeria</c:v>
                </c:pt>
                <c:pt idx="1">
                  <c:v>Cádiz</c:v>
                </c:pt>
                <c:pt idx="2">
                  <c:v>Córdoba</c:v>
                </c:pt>
                <c:pt idx="3">
                  <c:v>Granada</c:v>
                </c:pt>
                <c:pt idx="4">
                  <c:v>Huelva</c:v>
                </c:pt>
                <c:pt idx="5">
                  <c:v>Jaén</c:v>
                </c:pt>
                <c:pt idx="6">
                  <c:v>Málaga</c:v>
                </c:pt>
                <c:pt idx="7">
                  <c:v>Sevilla</c:v>
                </c:pt>
              </c:strCache>
            </c:strRef>
          </c:cat>
          <c:val>
            <c:numRef>
              <c:f>G.8!$T$159:$AA$159</c:f>
              <c:numCache>
                <c:formatCode>0.00%</c:formatCode>
                <c:ptCount val="8"/>
                <c:pt idx="0">
                  <c:v>8.211920529801324E-2</c:v>
                </c:pt>
                <c:pt idx="1">
                  <c:v>6.183574879227053E-2</c:v>
                </c:pt>
                <c:pt idx="2">
                  <c:v>8.3160083160083165E-2</c:v>
                </c:pt>
                <c:pt idx="3">
                  <c:v>7.683397683397683E-2</c:v>
                </c:pt>
                <c:pt idx="4">
                  <c:v>5.9574468085106386E-2</c:v>
                </c:pt>
                <c:pt idx="5">
                  <c:v>4.4534412955465584E-2</c:v>
                </c:pt>
                <c:pt idx="6">
                  <c:v>8.0832526621490805E-2</c:v>
                </c:pt>
                <c:pt idx="7">
                  <c:v>9.7633136094674555E-2</c:v>
                </c:pt>
              </c:numCache>
            </c:numRef>
          </c:val>
        </c:ser>
        <c:ser>
          <c:idx val="3"/>
          <c:order val="3"/>
          <c:tx>
            <c:strRef>
              <c:f>G.8!$S$160</c:f>
              <c:strCache>
                <c:ptCount val="1"/>
                <c:pt idx="0">
                  <c:v>DIRECCION</c:v>
                </c:pt>
              </c:strCache>
            </c:strRef>
          </c:tx>
          <c:marker>
            <c:symbol val="none"/>
          </c:marker>
          <c:cat>
            <c:strRef>
              <c:f>G.8!$T$156:$AA$156</c:f>
              <c:strCache>
                <c:ptCount val="8"/>
                <c:pt idx="0">
                  <c:v>Almeria</c:v>
                </c:pt>
                <c:pt idx="1">
                  <c:v>Cádiz</c:v>
                </c:pt>
                <c:pt idx="2">
                  <c:v>Córdoba</c:v>
                </c:pt>
                <c:pt idx="3">
                  <c:v>Granada</c:v>
                </c:pt>
                <c:pt idx="4">
                  <c:v>Huelva</c:v>
                </c:pt>
                <c:pt idx="5">
                  <c:v>Jaén</c:v>
                </c:pt>
                <c:pt idx="6">
                  <c:v>Málaga</c:v>
                </c:pt>
                <c:pt idx="7">
                  <c:v>Sevilla</c:v>
                </c:pt>
              </c:strCache>
            </c:strRef>
          </c:cat>
          <c:val>
            <c:numRef>
              <c:f>G.8!$T$160:$AA$160</c:f>
              <c:numCache>
                <c:formatCode>0.00%</c:formatCode>
                <c:ptCount val="8"/>
                <c:pt idx="0">
                  <c:v>3.0463576158940398E-2</c:v>
                </c:pt>
                <c:pt idx="1">
                  <c:v>2.8341384863123993E-2</c:v>
                </c:pt>
                <c:pt idx="2">
                  <c:v>3.1185031185031187E-2</c:v>
                </c:pt>
                <c:pt idx="3">
                  <c:v>2.3552123552123553E-2</c:v>
                </c:pt>
                <c:pt idx="4">
                  <c:v>3.0638297872340424E-2</c:v>
                </c:pt>
                <c:pt idx="5">
                  <c:v>3.2388663967611336E-2</c:v>
                </c:pt>
                <c:pt idx="6">
                  <c:v>2.8557599225556632E-2</c:v>
                </c:pt>
                <c:pt idx="7">
                  <c:v>3.1163708086785012E-2</c:v>
                </c:pt>
              </c:numCache>
            </c:numRef>
          </c:val>
        </c:ser>
        <c:ser>
          <c:idx val="4"/>
          <c:order val="4"/>
          <c:tx>
            <c:strRef>
              <c:f>G.8!$S$161</c:f>
              <c:strCache>
                <c:ptCount val="1"/>
                <c:pt idx="0">
                  <c:v>EJES Y SUSPENSION</c:v>
                </c:pt>
              </c:strCache>
            </c:strRef>
          </c:tx>
          <c:marker>
            <c:symbol val="none"/>
          </c:marker>
          <c:cat>
            <c:strRef>
              <c:f>G.8!$T$156:$AA$156</c:f>
              <c:strCache>
                <c:ptCount val="8"/>
                <c:pt idx="0">
                  <c:v>Almeria</c:v>
                </c:pt>
                <c:pt idx="1">
                  <c:v>Cádiz</c:v>
                </c:pt>
                <c:pt idx="2">
                  <c:v>Córdoba</c:v>
                </c:pt>
                <c:pt idx="3">
                  <c:v>Granada</c:v>
                </c:pt>
                <c:pt idx="4">
                  <c:v>Huelva</c:v>
                </c:pt>
                <c:pt idx="5">
                  <c:v>Jaén</c:v>
                </c:pt>
                <c:pt idx="6">
                  <c:v>Málaga</c:v>
                </c:pt>
                <c:pt idx="7">
                  <c:v>Sevilla</c:v>
                </c:pt>
              </c:strCache>
            </c:strRef>
          </c:cat>
          <c:val>
            <c:numRef>
              <c:f>G.8!$T$161:$AA$161</c:f>
              <c:numCache>
                <c:formatCode>0.00%</c:formatCode>
                <c:ptCount val="8"/>
                <c:pt idx="0">
                  <c:v>0.11655629139072848</c:v>
                </c:pt>
                <c:pt idx="1">
                  <c:v>7.7938808373590976E-2</c:v>
                </c:pt>
                <c:pt idx="2">
                  <c:v>0.10083160083160084</c:v>
                </c:pt>
                <c:pt idx="3">
                  <c:v>9.0347490347490345E-2</c:v>
                </c:pt>
                <c:pt idx="4">
                  <c:v>7.2340425531914887E-2</c:v>
                </c:pt>
                <c:pt idx="5">
                  <c:v>8.9068825910931168E-2</c:v>
                </c:pt>
                <c:pt idx="6">
                  <c:v>9.8257502420135534E-2</c:v>
                </c:pt>
                <c:pt idx="7">
                  <c:v>7.850098619329389E-2</c:v>
                </c:pt>
              </c:numCache>
            </c:numRef>
          </c:val>
        </c:ser>
        <c:ser>
          <c:idx val="5"/>
          <c:order val="5"/>
          <c:tx>
            <c:strRef>
              <c:f>G.8!$S$162</c:f>
              <c:strCache>
                <c:ptCount val="1"/>
                <c:pt idx="0">
                  <c:v>EMISIONES CONTAMINANTES</c:v>
                </c:pt>
              </c:strCache>
            </c:strRef>
          </c:tx>
          <c:marker>
            <c:symbol val="none"/>
          </c:marker>
          <c:cat>
            <c:strRef>
              <c:f>G.8!$T$156:$AA$156</c:f>
              <c:strCache>
                <c:ptCount val="8"/>
                <c:pt idx="0">
                  <c:v>Almeria</c:v>
                </c:pt>
                <c:pt idx="1">
                  <c:v>Cádiz</c:v>
                </c:pt>
                <c:pt idx="2">
                  <c:v>Córdoba</c:v>
                </c:pt>
                <c:pt idx="3">
                  <c:v>Granada</c:v>
                </c:pt>
                <c:pt idx="4">
                  <c:v>Huelva</c:v>
                </c:pt>
                <c:pt idx="5">
                  <c:v>Jaén</c:v>
                </c:pt>
                <c:pt idx="6">
                  <c:v>Málaga</c:v>
                </c:pt>
                <c:pt idx="7">
                  <c:v>Sevilla</c:v>
                </c:pt>
              </c:strCache>
            </c:strRef>
          </c:cat>
          <c:val>
            <c:numRef>
              <c:f>G.8!$T$162:$AA$162</c:f>
              <c:numCache>
                <c:formatCode>0.00%</c:formatCode>
                <c:ptCount val="8"/>
                <c:pt idx="0">
                  <c:v>6.6225165562913907E-3</c:v>
                </c:pt>
                <c:pt idx="1">
                  <c:v>6.4412238325281803E-3</c:v>
                </c:pt>
                <c:pt idx="2">
                  <c:v>4.1580041580041582E-3</c:v>
                </c:pt>
                <c:pt idx="3">
                  <c:v>8.8803088803088796E-3</c:v>
                </c:pt>
                <c:pt idx="4">
                  <c:v>5.106382978723404E-3</c:v>
                </c:pt>
                <c:pt idx="5">
                  <c:v>8.0971659919028341E-3</c:v>
                </c:pt>
                <c:pt idx="6">
                  <c:v>9.1965150048402711E-3</c:v>
                </c:pt>
                <c:pt idx="7">
                  <c:v>4.5364891518737674E-3</c:v>
                </c:pt>
              </c:numCache>
            </c:numRef>
          </c:val>
        </c:ser>
        <c:ser>
          <c:idx val="6"/>
          <c:order val="6"/>
          <c:tx>
            <c:strRef>
              <c:f>G.8!$S$163</c:f>
              <c:strCache>
                <c:ptCount val="1"/>
                <c:pt idx="0">
                  <c:v>FRENOS</c:v>
                </c:pt>
              </c:strCache>
            </c:strRef>
          </c:tx>
          <c:marker>
            <c:symbol val="none"/>
          </c:marker>
          <c:cat>
            <c:strRef>
              <c:f>G.8!$T$156:$AA$156</c:f>
              <c:strCache>
                <c:ptCount val="8"/>
                <c:pt idx="0">
                  <c:v>Almeria</c:v>
                </c:pt>
                <c:pt idx="1">
                  <c:v>Cádiz</c:v>
                </c:pt>
                <c:pt idx="2">
                  <c:v>Córdoba</c:v>
                </c:pt>
                <c:pt idx="3">
                  <c:v>Granada</c:v>
                </c:pt>
                <c:pt idx="4">
                  <c:v>Huelva</c:v>
                </c:pt>
                <c:pt idx="5">
                  <c:v>Jaén</c:v>
                </c:pt>
                <c:pt idx="6">
                  <c:v>Málaga</c:v>
                </c:pt>
                <c:pt idx="7">
                  <c:v>Sevilla</c:v>
                </c:pt>
              </c:strCache>
            </c:strRef>
          </c:cat>
          <c:val>
            <c:numRef>
              <c:f>G.8!$T$163:$AA$163</c:f>
              <c:numCache>
                <c:formatCode>0.00%</c:formatCode>
                <c:ptCount val="8"/>
                <c:pt idx="0">
                  <c:v>0.24238410596026491</c:v>
                </c:pt>
                <c:pt idx="1">
                  <c:v>0.22769726247987118</c:v>
                </c:pt>
                <c:pt idx="2">
                  <c:v>0.21205821205821207</c:v>
                </c:pt>
                <c:pt idx="3">
                  <c:v>0.25675675675675674</c:v>
                </c:pt>
                <c:pt idx="4">
                  <c:v>0.27404255319148935</c:v>
                </c:pt>
                <c:pt idx="5">
                  <c:v>0.2145748987854251</c:v>
                </c:pt>
                <c:pt idx="6">
                  <c:v>0.18707647628267182</c:v>
                </c:pt>
                <c:pt idx="7">
                  <c:v>0.14871794871794872</c:v>
                </c:pt>
              </c:numCache>
            </c:numRef>
          </c:val>
        </c:ser>
        <c:ser>
          <c:idx val="7"/>
          <c:order val="7"/>
          <c:tx>
            <c:strRef>
              <c:f>G.8!$S$164</c:f>
              <c:strCache>
                <c:ptCount val="1"/>
                <c:pt idx="0">
                  <c:v>IDENTIFICACION</c:v>
                </c:pt>
              </c:strCache>
            </c:strRef>
          </c:tx>
          <c:marker>
            <c:symbol val="none"/>
          </c:marker>
          <c:cat>
            <c:strRef>
              <c:f>G.8!$T$156:$AA$156</c:f>
              <c:strCache>
                <c:ptCount val="8"/>
                <c:pt idx="0">
                  <c:v>Almeria</c:v>
                </c:pt>
                <c:pt idx="1">
                  <c:v>Cádiz</c:v>
                </c:pt>
                <c:pt idx="2">
                  <c:v>Córdoba</c:v>
                </c:pt>
                <c:pt idx="3">
                  <c:v>Granada</c:v>
                </c:pt>
                <c:pt idx="4">
                  <c:v>Huelva</c:v>
                </c:pt>
                <c:pt idx="5">
                  <c:v>Jaén</c:v>
                </c:pt>
                <c:pt idx="6">
                  <c:v>Málaga</c:v>
                </c:pt>
                <c:pt idx="7">
                  <c:v>Sevilla</c:v>
                </c:pt>
              </c:strCache>
            </c:strRef>
          </c:cat>
          <c:val>
            <c:numRef>
              <c:f>G.8!$T$164:$AA$164</c:f>
              <c:numCache>
                <c:formatCode>0.00%</c:formatCode>
                <c:ptCount val="8"/>
                <c:pt idx="0">
                  <c:v>3.9735099337748344E-3</c:v>
                </c:pt>
                <c:pt idx="1">
                  <c:v>6.4412238325281803E-3</c:v>
                </c:pt>
                <c:pt idx="2">
                  <c:v>4.1580041580041582E-3</c:v>
                </c:pt>
                <c:pt idx="3">
                  <c:v>5.7915057915057912E-3</c:v>
                </c:pt>
                <c:pt idx="4">
                  <c:v>2.553191489361702E-3</c:v>
                </c:pt>
                <c:pt idx="5">
                  <c:v>8.0971659919028341E-3</c:v>
                </c:pt>
                <c:pt idx="6">
                  <c:v>8.4704743465634069E-3</c:v>
                </c:pt>
                <c:pt idx="7">
                  <c:v>5.9171597633136093E-3</c:v>
                </c:pt>
              </c:numCache>
            </c:numRef>
          </c:val>
        </c:ser>
        <c:ser>
          <c:idx val="8"/>
          <c:order val="8"/>
          <c:tx>
            <c:strRef>
              <c:f>G.8!$S$165</c:f>
              <c:strCache>
                <c:ptCount val="1"/>
                <c:pt idx="0">
                  <c:v>MOTOR Y TRANSMISION</c:v>
                </c:pt>
              </c:strCache>
            </c:strRef>
          </c:tx>
          <c:marker>
            <c:symbol val="none"/>
          </c:marker>
          <c:cat>
            <c:strRef>
              <c:f>G.8!$T$156:$AA$156</c:f>
              <c:strCache>
                <c:ptCount val="8"/>
                <c:pt idx="0">
                  <c:v>Almeria</c:v>
                </c:pt>
                <c:pt idx="1">
                  <c:v>Cádiz</c:v>
                </c:pt>
                <c:pt idx="2">
                  <c:v>Córdoba</c:v>
                </c:pt>
                <c:pt idx="3">
                  <c:v>Granada</c:v>
                </c:pt>
                <c:pt idx="4">
                  <c:v>Huelva</c:v>
                </c:pt>
                <c:pt idx="5">
                  <c:v>Jaén</c:v>
                </c:pt>
                <c:pt idx="6">
                  <c:v>Málaga</c:v>
                </c:pt>
                <c:pt idx="7">
                  <c:v>Sevilla</c:v>
                </c:pt>
              </c:strCache>
            </c:strRef>
          </c:cat>
          <c:val>
            <c:numRef>
              <c:f>G.8!$T$165:$AA$165</c:f>
              <c:numCache>
                <c:formatCode>0.00%</c:formatCode>
                <c:ptCount val="8"/>
                <c:pt idx="0">
                  <c:v>1.3245033112582781E-2</c:v>
                </c:pt>
                <c:pt idx="1">
                  <c:v>1.3848631239935587E-2</c:v>
                </c:pt>
                <c:pt idx="2">
                  <c:v>1.0395010395010396E-2</c:v>
                </c:pt>
                <c:pt idx="3">
                  <c:v>1.3899613899613899E-2</c:v>
                </c:pt>
                <c:pt idx="4">
                  <c:v>1.5319148936170212E-2</c:v>
                </c:pt>
                <c:pt idx="5">
                  <c:v>4.048582995951417E-3</c:v>
                </c:pt>
                <c:pt idx="6">
                  <c:v>2.2507260406582769E-2</c:v>
                </c:pt>
                <c:pt idx="7">
                  <c:v>1.1045364891518738E-2</c:v>
                </c:pt>
              </c:numCache>
            </c:numRef>
          </c:val>
        </c:ser>
        <c:ser>
          <c:idx val="9"/>
          <c:order val="9"/>
          <c:tx>
            <c:strRef>
              <c:f>G.8!$S$166</c:f>
              <c:strCache>
                <c:ptCount val="1"/>
                <c:pt idx="0">
                  <c:v>OTROS</c:v>
                </c:pt>
              </c:strCache>
            </c:strRef>
          </c:tx>
          <c:marker>
            <c:symbol val="none"/>
          </c:marker>
          <c:cat>
            <c:strRef>
              <c:f>G.8!$T$156:$AA$156</c:f>
              <c:strCache>
                <c:ptCount val="8"/>
                <c:pt idx="0">
                  <c:v>Almeria</c:v>
                </c:pt>
                <c:pt idx="1">
                  <c:v>Cádiz</c:v>
                </c:pt>
                <c:pt idx="2">
                  <c:v>Córdoba</c:v>
                </c:pt>
                <c:pt idx="3">
                  <c:v>Granada</c:v>
                </c:pt>
                <c:pt idx="4">
                  <c:v>Huelva</c:v>
                </c:pt>
                <c:pt idx="5">
                  <c:v>Jaén</c:v>
                </c:pt>
                <c:pt idx="6">
                  <c:v>Málaga</c:v>
                </c:pt>
                <c:pt idx="7">
                  <c:v>Sevilla</c:v>
                </c:pt>
              </c:strCache>
            </c:strRef>
          </c:cat>
          <c:val>
            <c:numRef>
              <c:f>G.8!$T$166:$AA$166</c:f>
              <c:numCache>
                <c:formatCode>0.00%</c:formatCode>
                <c:ptCount val="8"/>
                <c:pt idx="0">
                  <c:v>0.12980132450331125</c:v>
                </c:pt>
                <c:pt idx="1">
                  <c:v>0.10821256038647344</c:v>
                </c:pt>
                <c:pt idx="2">
                  <c:v>0.11954261954261955</c:v>
                </c:pt>
                <c:pt idx="3">
                  <c:v>8.1081081081081086E-2</c:v>
                </c:pt>
                <c:pt idx="4">
                  <c:v>0.13617021276595745</c:v>
                </c:pt>
                <c:pt idx="5">
                  <c:v>0.13765182186234817</c:v>
                </c:pt>
                <c:pt idx="6">
                  <c:v>0.1021297192642788</c:v>
                </c:pt>
                <c:pt idx="7">
                  <c:v>0.11735700197238659</c:v>
                </c:pt>
              </c:numCache>
            </c:numRef>
          </c:val>
        </c:ser>
        <c:dLbls>
          <c:showLegendKey val="0"/>
          <c:showVal val="0"/>
          <c:showCatName val="0"/>
          <c:showSerName val="0"/>
          <c:showPercent val="0"/>
          <c:showBubbleSize val="0"/>
        </c:dLbls>
        <c:axId val="53011968"/>
        <c:axId val="53013504"/>
      </c:radarChart>
      <c:catAx>
        <c:axId val="53011968"/>
        <c:scaling>
          <c:orientation val="minMax"/>
        </c:scaling>
        <c:delete val="0"/>
        <c:axPos val="b"/>
        <c:majorGridlines/>
        <c:majorTickMark val="out"/>
        <c:minorTickMark val="none"/>
        <c:tickLblPos val="nextTo"/>
        <c:crossAx val="53013504"/>
        <c:crosses val="autoZero"/>
        <c:auto val="1"/>
        <c:lblAlgn val="ctr"/>
        <c:lblOffset val="100"/>
        <c:noMultiLvlLbl val="0"/>
      </c:catAx>
      <c:valAx>
        <c:axId val="53013504"/>
        <c:scaling>
          <c:orientation val="minMax"/>
          <c:max val="0.5"/>
          <c:min val="0"/>
        </c:scaling>
        <c:delete val="0"/>
        <c:axPos val="l"/>
        <c:majorGridlines>
          <c:spPr>
            <a:ln>
              <a:prstDash val="sysDash"/>
            </a:ln>
          </c:spPr>
        </c:majorGridlines>
        <c:numFmt formatCode="0%" sourceLinked="0"/>
        <c:majorTickMark val="cross"/>
        <c:minorTickMark val="none"/>
        <c:tickLblPos val="nextTo"/>
        <c:crossAx val="53011968"/>
        <c:crosses val="autoZero"/>
        <c:crossBetween val="between"/>
        <c:majorUnit val="0.1"/>
      </c:valAx>
    </c:plotArea>
    <c:legend>
      <c:legendPos val="r"/>
      <c:layout>
        <c:manualLayout>
          <c:xMode val="edge"/>
          <c:yMode val="edge"/>
          <c:x val="0.68863113549452304"/>
          <c:y val="0.24843386493547429"/>
          <c:w val="0.28590577094647374"/>
          <c:h val="0.51963412194722769"/>
        </c:manualLayout>
      </c:layout>
      <c:overlay val="0"/>
      <c:txPr>
        <a:bodyPr/>
        <a:lstStyle/>
        <a:p>
          <a:pPr>
            <a:defRPr sz="900"/>
          </a:pPr>
          <a:endParaRPr lang="es-ES"/>
        </a:p>
      </c:txPr>
    </c:legend>
    <c:plotVisOnly val="1"/>
    <c:dispBlanksAs val="gap"/>
    <c:showDLblsOverMax val="0"/>
  </c:chart>
  <c:spPr>
    <a:noFill/>
    <a:ln>
      <a:noFill/>
    </a:ln>
  </c:sp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9344951562952"/>
          <c:y val="9.2913385826771652E-2"/>
          <c:w val="0.5205688074235828"/>
          <c:h val="0.82693239900036408"/>
        </c:manualLayout>
      </c:layout>
      <c:radarChart>
        <c:radarStyle val="marker"/>
        <c:varyColors val="0"/>
        <c:ser>
          <c:idx val="0"/>
          <c:order val="0"/>
          <c:tx>
            <c:strRef>
              <c:f>G.8!$S$169</c:f>
              <c:strCache>
                <c:ptCount val="1"/>
                <c:pt idx="0">
                  <c:v>ACONDICIONAMIENTO EXTERIOR</c:v>
                </c:pt>
              </c:strCache>
            </c:strRef>
          </c:tx>
          <c:marker>
            <c:symbol val="none"/>
          </c:marker>
          <c:cat>
            <c:strRef>
              <c:f>G.8!$T$168:$AA$168</c:f>
              <c:strCache>
                <c:ptCount val="8"/>
                <c:pt idx="0">
                  <c:v>Almeria</c:v>
                </c:pt>
                <c:pt idx="1">
                  <c:v>Cádiz</c:v>
                </c:pt>
                <c:pt idx="2">
                  <c:v>Córdoba</c:v>
                </c:pt>
                <c:pt idx="3">
                  <c:v>Granada</c:v>
                </c:pt>
                <c:pt idx="4">
                  <c:v>Huelva</c:v>
                </c:pt>
                <c:pt idx="5">
                  <c:v>Jaén</c:v>
                </c:pt>
                <c:pt idx="6">
                  <c:v>Málaga</c:v>
                </c:pt>
                <c:pt idx="7">
                  <c:v>Sevilla</c:v>
                </c:pt>
              </c:strCache>
            </c:strRef>
          </c:cat>
          <c:val>
            <c:numRef>
              <c:f>G.8!$T$169:$AA$169</c:f>
              <c:numCache>
                <c:formatCode>0.00%</c:formatCode>
                <c:ptCount val="8"/>
                <c:pt idx="0">
                  <c:v>0.28055260361317746</c:v>
                </c:pt>
                <c:pt idx="1">
                  <c:v>0.27203260315843097</c:v>
                </c:pt>
                <c:pt idx="2">
                  <c:v>0.2607421875</c:v>
                </c:pt>
                <c:pt idx="3">
                  <c:v>0.33084772370486654</c:v>
                </c:pt>
                <c:pt idx="4">
                  <c:v>0.23842917251051893</c:v>
                </c:pt>
                <c:pt idx="5">
                  <c:v>0.32516703786191536</c:v>
                </c:pt>
                <c:pt idx="6">
                  <c:v>0.30284301606922126</c:v>
                </c:pt>
                <c:pt idx="7">
                  <c:v>0.25765393876848985</c:v>
                </c:pt>
              </c:numCache>
            </c:numRef>
          </c:val>
        </c:ser>
        <c:ser>
          <c:idx val="1"/>
          <c:order val="1"/>
          <c:tx>
            <c:strRef>
              <c:f>G.8!$S$170</c:f>
              <c:strCache>
                <c:ptCount val="1"/>
                <c:pt idx="0">
                  <c:v>ACONDICIONAMIENTO INTERIOR</c:v>
                </c:pt>
              </c:strCache>
            </c:strRef>
          </c:tx>
          <c:marker>
            <c:symbol val="none"/>
          </c:marker>
          <c:cat>
            <c:strRef>
              <c:f>G.8!$T$168:$AA$168</c:f>
              <c:strCache>
                <c:ptCount val="8"/>
                <c:pt idx="0">
                  <c:v>Almeria</c:v>
                </c:pt>
                <c:pt idx="1">
                  <c:v>Cádiz</c:v>
                </c:pt>
                <c:pt idx="2">
                  <c:v>Córdoba</c:v>
                </c:pt>
                <c:pt idx="3">
                  <c:v>Granada</c:v>
                </c:pt>
                <c:pt idx="4">
                  <c:v>Huelva</c:v>
                </c:pt>
                <c:pt idx="5">
                  <c:v>Jaén</c:v>
                </c:pt>
                <c:pt idx="6">
                  <c:v>Málaga</c:v>
                </c:pt>
                <c:pt idx="7">
                  <c:v>Sevilla</c:v>
                </c:pt>
              </c:strCache>
            </c:strRef>
          </c:cat>
          <c:val>
            <c:numRef>
              <c:f>G.8!$T$170:$AA$170</c:f>
              <c:numCache>
                <c:formatCode>0.00%</c:formatCode>
                <c:ptCount val="8"/>
                <c:pt idx="0">
                  <c:v>4.2507970244420826E-3</c:v>
                </c:pt>
                <c:pt idx="1">
                  <c:v>8.1507896077432501E-3</c:v>
                </c:pt>
                <c:pt idx="2">
                  <c:v>1.07421875E-2</c:v>
                </c:pt>
                <c:pt idx="3">
                  <c:v>8.241758241758242E-3</c:v>
                </c:pt>
                <c:pt idx="4">
                  <c:v>2.8050490883590462E-3</c:v>
                </c:pt>
                <c:pt idx="5">
                  <c:v>1.1135857461024499E-2</c:v>
                </c:pt>
                <c:pt idx="6">
                  <c:v>7.0045323444581789E-3</c:v>
                </c:pt>
                <c:pt idx="7">
                  <c:v>6.8799449604403165E-3</c:v>
                </c:pt>
              </c:numCache>
            </c:numRef>
          </c:val>
        </c:ser>
        <c:ser>
          <c:idx val="2"/>
          <c:order val="2"/>
          <c:tx>
            <c:strRef>
              <c:f>G.8!$S$171</c:f>
              <c:strCache>
                <c:ptCount val="1"/>
                <c:pt idx="0">
                  <c:v>ALUMBRADO Y SEÑALIZACION</c:v>
                </c:pt>
              </c:strCache>
            </c:strRef>
          </c:tx>
          <c:marker>
            <c:symbol val="none"/>
          </c:marker>
          <c:cat>
            <c:strRef>
              <c:f>G.8!$T$168:$AA$168</c:f>
              <c:strCache>
                <c:ptCount val="8"/>
                <c:pt idx="0">
                  <c:v>Almeria</c:v>
                </c:pt>
                <c:pt idx="1">
                  <c:v>Cádiz</c:v>
                </c:pt>
                <c:pt idx="2">
                  <c:v>Córdoba</c:v>
                </c:pt>
                <c:pt idx="3">
                  <c:v>Granada</c:v>
                </c:pt>
                <c:pt idx="4">
                  <c:v>Huelva</c:v>
                </c:pt>
                <c:pt idx="5">
                  <c:v>Jaén</c:v>
                </c:pt>
                <c:pt idx="6">
                  <c:v>Málaga</c:v>
                </c:pt>
                <c:pt idx="7">
                  <c:v>Sevilla</c:v>
                </c:pt>
              </c:strCache>
            </c:strRef>
          </c:cat>
          <c:val>
            <c:numRef>
              <c:f>G.8!$T$171:$AA$171</c:f>
              <c:numCache>
                <c:formatCode>0.00%</c:formatCode>
                <c:ptCount val="8"/>
                <c:pt idx="0">
                  <c:v>0.30924548352816156</c:v>
                </c:pt>
                <c:pt idx="1">
                  <c:v>0.28527763627101377</c:v>
                </c:pt>
                <c:pt idx="2">
                  <c:v>0.3037109375</c:v>
                </c:pt>
                <c:pt idx="3">
                  <c:v>0.27668759811616955</c:v>
                </c:pt>
                <c:pt idx="4">
                  <c:v>0.1640953716690042</c:v>
                </c:pt>
                <c:pt idx="5">
                  <c:v>0.267260579064588</c:v>
                </c:pt>
                <c:pt idx="6">
                  <c:v>0.26740832303255047</c:v>
                </c:pt>
                <c:pt idx="7">
                  <c:v>0.33986928104575165</c:v>
                </c:pt>
              </c:numCache>
            </c:numRef>
          </c:val>
        </c:ser>
        <c:ser>
          <c:idx val="3"/>
          <c:order val="3"/>
          <c:tx>
            <c:strRef>
              <c:f>G.8!$S$172</c:f>
              <c:strCache>
                <c:ptCount val="1"/>
                <c:pt idx="0">
                  <c:v>DIRECCION</c:v>
                </c:pt>
              </c:strCache>
            </c:strRef>
          </c:tx>
          <c:marker>
            <c:symbol val="none"/>
          </c:marker>
          <c:cat>
            <c:strRef>
              <c:f>G.8!$T$168:$AA$168</c:f>
              <c:strCache>
                <c:ptCount val="8"/>
                <c:pt idx="0">
                  <c:v>Almeria</c:v>
                </c:pt>
                <c:pt idx="1">
                  <c:v>Cádiz</c:v>
                </c:pt>
                <c:pt idx="2">
                  <c:v>Córdoba</c:v>
                </c:pt>
                <c:pt idx="3">
                  <c:v>Granada</c:v>
                </c:pt>
                <c:pt idx="4">
                  <c:v>Huelva</c:v>
                </c:pt>
                <c:pt idx="5">
                  <c:v>Jaén</c:v>
                </c:pt>
                <c:pt idx="6">
                  <c:v>Málaga</c:v>
                </c:pt>
                <c:pt idx="7">
                  <c:v>Sevilla</c:v>
                </c:pt>
              </c:strCache>
            </c:strRef>
          </c:cat>
          <c:val>
            <c:numRef>
              <c:f>G.8!$T$172:$AA$172</c:f>
              <c:numCache>
                <c:formatCode>0.00%</c:formatCode>
                <c:ptCount val="8"/>
                <c:pt idx="0">
                  <c:v>3.5069075451647183E-2</c:v>
                </c:pt>
                <c:pt idx="1">
                  <c:v>2.6999490575649515E-2</c:v>
                </c:pt>
                <c:pt idx="2">
                  <c:v>2.5390625E-2</c:v>
                </c:pt>
                <c:pt idx="3">
                  <c:v>3.3751962323390894E-2</c:v>
                </c:pt>
                <c:pt idx="4">
                  <c:v>1.2622720897615708E-2</c:v>
                </c:pt>
                <c:pt idx="5">
                  <c:v>1.3363028953229399E-2</c:v>
                </c:pt>
                <c:pt idx="6">
                  <c:v>1.6481252575195716E-2</c:v>
                </c:pt>
                <c:pt idx="7">
                  <c:v>6.5359477124183009E-3</c:v>
                </c:pt>
              </c:numCache>
            </c:numRef>
          </c:val>
        </c:ser>
        <c:ser>
          <c:idx val="4"/>
          <c:order val="4"/>
          <c:tx>
            <c:strRef>
              <c:f>G.8!$S$173</c:f>
              <c:strCache>
                <c:ptCount val="1"/>
                <c:pt idx="0">
                  <c:v>EJES Y SUSPENSION</c:v>
                </c:pt>
              </c:strCache>
            </c:strRef>
          </c:tx>
          <c:marker>
            <c:symbol val="none"/>
          </c:marker>
          <c:cat>
            <c:strRef>
              <c:f>G.8!$T$168:$AA$168</c:f>
              <c:strCache>
                <c:ptCount val="8"/>
                <c:pt idx="0">
                  <c:v>Almeria</c:v>
                </c:pt>
                <c:pt idx="1">
                  <c:v>Cádiz</c:v>
                </c:pt>
                <c:pt idx="2">
                  <c:v>Córdoba</c:v>
                </c:pt>
                <c:pt idx="3">
                  <c:v>Granada</c:v>
                </c:pt>
                <c:pt idx="4">
                  <c:v>Huelva</c:v>
                </c:pt>
                <c:pt idx="5">
                  <c:v>Jaén</c:v>
                </c:pt>
                <c:pt idx="6">
                  <c:v>Málaga</c:v>
                </c:pt>
                <c:pt idx="7">
                  <c:v>Sevilla</c:v>
                </c:pt>
              </c:strCache>
            </c:strRef>
          </c:cat>
          <c:val>
            <c:numRef>
              <c:f>G.8!$T$173:$AA$173</c:f>
              <c:numCache>
                <c:formatCode>0.00%</c:formatCode>
                <c:ptCount val="8"/>
                <c:pt idx="0">
                  <c:v>6.376195536663124E-3</c:v>
                </c:pt>
                <c:pt idx="1">
                  <c:v>4.5848191543555782E-3</c:v>
                </c:pt>
                <c:pt idx="2">
                  <c:v>2.9296875E-3</c:v>
                </c:pt>
                <c:pt idx="3">
                  <c:v>1.1381475667189953E-2</c:v>
                </c:pt>
                <c:pt idx="4">
                  <c:v>0</c:v>
                </c:pt>
                <c:pt idx="5">
                  <c:v>6.6815144766146995E-3</c:v>
                </c:pt>
                <c:pt idx="6">
                  <c:v>5.7684384013185E-3</c:v>
                </c:pt>
                <c:pt idx="7">
                  <c:v>3.4399724802201583E-3</c:v>
                </c:pt>
              </c:numCache>
            </c:numRef>
          </c:val>
        </c:ser>
        <c:ser>
          <c:idx val="5"/>
          <c:order val="5"/>
          <c:tx>
            <c:strRef>
              <c:f>G.8!$S$174</c:f>
              <c:strCache>
                <c:ptCount val="1"/>
                <c:pt idx="0">
                  <c:v>EMISIONES CONTAMINANTES</c:v>
                </c:pt>
              </c:strCache>
            </c:strRef>
          </c:tx>
          <c:marker>
            <c:symbol val="none"/>
          </c:marker>
          <c:cat>
            <c:strRef>
              <c:f>G.8!$T$168:$AA$168</c:f>
              <c:strCache>
                <c:ptCount val="8"/>
                <c:pt idx="0">
                  <c:v>Almeria</c:v>
                </c:pt>
                <c:pt idx="1">
                  <c:v>Cádiz</c:v>
                </c:pt>
                <c:pt idx="2">
                  <c:v>Córdoba</c:v>
                </c:pt>
                <c:pt idx="3">
                  <c:v>Granada</c:v>
                </c:pt>
                <c:pt idx="4">
                  <c:v>Huelva</c:v>
                </c:pt>
                <c:pt idx="5">
                  <c:v>Jaén</c:v>
                </c:pt>
                <c:pt idx="6">
                  <c:v>Málaga</c:v>
                </c:pt>
                <c:pt idx="7">
                  <c:v>Sevilla</c:v>
                </c:pt>
              </c:strCache>
            </c:strRef>
          </c:cat>
          <c:val>
            <c:numRef>
              <c:f>G.8!$T$174:$AA$174</c:f>
              <c:numCache>
                <c:formatCode>General</c:formatCode>
                <c:ptCount val="8"/>
                <c:pt idx="0">
                  <c:v>0</c:v>
                </c:pt>
                <c:pt idx="1">
                  <c:v>0</c:v>
                </c:pt>
                <c:pt idx="2">
                  <c:v>0</c:v>
                </c:pt>
                <c:pt idx="3">
                  <c:v>0</c:v>
                </c:pt>
                <c:pt idx="4">
                  <c:v>0</c:v>
                </c:pt>
                <c:pt idx="5">
                  <c:v>0</c:v>
                </c:pt>
                <c:pt idx="6">
                  <c:v>0</c:v>
                </c:pt>
                <c:pt idx="7">
                  <c:v>0</c:v>
                </c:pt>
              </c:numCache>
            </c:numRef>
          </c:val>
        </c:ser>
        <c:ser>
          <c:idx val="6"/>
          <c:order val="6"/>
          <c:tx>
            <c:strRef>
              <c:f>G.8!$S$175</c:f>
              <c:strCache>
                <c:ptCount val="1"/>
                <c:pt idx="0">
                  <c:v>FRENOS</c:v>
                </c:pt>
              </c:strCache>
            </c:strRef>
          </c:tx>
          <c:marker>
            <c:symbol val="none"/>
          </c:marker>
          <c:cat>
            <c:strRef>
              <c:f>G.8!$T$168:$AA$168</c:f>
              <c:strCache>
                <c:ptCount val="8"/>
                <c:pt idx="0">
                  <c:v>Almeria</c:v>
                </c:pt>
                <c:pt idx="1">
                  <c:v>Cádiz</c:v>
                </c:pt>
                <c:pt idx="2">
                  <c:v>Córdoba</c:v>
                </c:pt>
                <c:pt idx="3">
                  <c:v>Granada</c:v>
                </c:pt>
                <c:pt idx="4">
                  <c:v>Huelva</c:v>
                </c:pt>
                <c:pt idx="5">
                  <c:v>Jaén</c:v>
                </c:pt>
                <c:pt idx="6">
                  <c:v>Málaga</c:v>
                </c:pt>
                <c:pt idx="7">
                  <c:v>Sevilla</c:v>
                </c:pt>
              </c:strCache>
            </c:strRef>
          </c:cat>
          <c:val>
            <c:numRef>
              <c:f>G.8!$T$175:$AA$175</c:f>
              <c:numCache>
                <c:formatCode>0.00%</c:formatCode>
                <c:ptCount val="8"/>
                <c:pt idx="0">
                  <c:v>0.23379383634431455</c:v>
                </c:pt>
                <c:pt idx="1">
                  <c:v>0.28782475802343355</c:v>
                </c:pt>
                <c:pt idx="2">
                  <c:v>0.3017578125</c:v>
                </c:pt>
                <c:pt idx="3">
                  <c:v>0.23312401883830455</c:v>
                </c:pt>
                <c:pt idx="4">
                  <c:v>0.51192145862552596</c:v>
                </c:pt>
                <c:pt idx="5">
                  <c:v>0.26948775055679286</c:v>
                </c:pt>
                <c:pt idx="6">
                  <c:v>0.29913473423980225</c:v>
                </c:pt>
                <c:pt idx="7">
                  <c:v>0.30409356725146197</c:v>
                </c:pt>
              </c:numCache>
            </c:numRef>
          </c:val>
        </c:ser>
        <c:ser>
          <c:idx val="7"/>
          <c:order val="7"/>
          <c:tx>
            <c:strRef>
              <c:f>G.8!$S$176</c:f>
              <c:strCache>
                <c:ptCount val="1"/>
                <c:pt idx="0">
                  <c:v>IDENTIFICACION</c:v>
                </c:pt>
              </c:strCache>
            </c:strRef>
          </c:tx>
          <c:marker>
            <c:symbol val="none"/>
          </c:marker>
          <c:cat>
            <c:strRef>
              <c:f>G.8!$T$168:$AA$168</c:f>
              <c:strCache>
                <c:ptCount val="8"/>
                <c:pt idx="0">
                  <c:v>Almeria</c:v>
                </c:pt>
                <c:pt idx="1">
                  <c:v>Cádiz</c:v>
                </c:pt>
                <c:pt idx="2">
                  <c:v>Córdoba</c:v>
                </c:pt>
                <c:pt idx="3">
                  <c:v>Granada</c:v>
                </c:pt>
                <c:pt idx="4">
                  <c:v>Huelva</c:v>
                </c:pt>
                <c:pt idx="5">
                  <c:v>Jaén</c:v>
                </c:pt>
                <c:pt idx="6">
                  <c:v>Málaga</c:v>
                </c:pt>
                <c:pt idx="7">
                  <c:v>Sevilla</c:v>
                </c:pt>
              </c:strCache>
            </c:strRef>
          </c:cat>
          <c:val>
            <c:numRef>
              <c:f>G.8!$T$176:$AA$176</c:f>
              <c:numCache>
                <c:formatCode>0.00%</c:formatCode>
                <c:ptCount val="8"/>
                <c:pt idx="0">
                  <c:v>1.8065887353878853E-2</c:v>
                </c:pt>
                <c:pt idx="1">
                  <c:v>2.0376974019358125E-2</c:v>
                </c:pt>
                <c:pt idx="2">
                  <c:v>4.296875E-2</c:v>
                </c:pt>
                <c:pt idx="3">
                  <c:v>3.6499215070643645E-2</c:v>
                </c:pt>
                <c:pt idx="4">
                  <c:v>2.3842917251051893E-2</c:v>
                </c:pt>
                <c:pt idx="5">
                  <c:v>3.7861915367483297E-2</c:v>
                </c:pt>
                <c:pt idx="6">
                  <c:v>2.5133910177173466E-2</c:v>
                </c:pt>
                <c:pt idx="7">
                  <c:v>2.4423804609563123E-2</c:v>
                </c:pt>
              </c:numCache>
            </c:numRef>
          </c:val>
        </c:ser>
        <c:ser>
          <c:idx val="8"/>
          <c:order val="8"/>
          <c:tx>
            <c:strRef>
              <c:f>G.8!$S$177</c:f>
              <c:strCache>
                <c:ptCount val="1"/>
                <c:pt idx="0">
                  <c:v>MOTOR Y TRANSMISION</c:v>
                </c:pt>
              </c:strCache>
            </c:strRef>
          </c:tx>
          <c:marker>
            <c:symbol val="none"/>
          </c:marker>
          <c:cat>
            <c:strRef>
              <c:f>G.8!$T$168:$AA$168</c:f>
              <c:strCache>
                <c:ptCount val="8"/>
                <c:pt idx="0">
                  <c:v>Almeria</c:v>
                </c:pt>
                <c:pt idx="1">
                  <c:v>Cádiz</c:v>
                </c:pt>
                <c:pt idx="2">
                  <c:v>Córdoba</c:v>
                </c:pt>
                <c:pt idx="3">
                  <c:v>Granada</c:v>
                </c:pt>
                <c:pt idx="4">
                  <c:v>Huelva</c:v>
                </c:pt>
                <c:pt idx="5">
                  <c:v>Jaén</c:v>
                </c:pt>
                <c:pt idx="6">
                  <c:v>Málaga</c:v>
                </c:pt>
                <c:pt idx="7">
                  <c:v>Sevilla</c:v>
                </c:pt>
              </c:strCache>
            </c:strRef>
          </c:cat>
          <c:val>
            <c:numRef>
              <c:f>G.8!$T$177:$AA$177</c:f>
              <c:numCache>
                <c:formatCode>0.00%</c:formatCode>
                <c:ptCount val="8"/>
                <c:pt idx="0">
                  <c:v>0.1126461211477152</c:v>
                </c:pt>
                <c:pt idx="1">
                  <c:v>9.4752929190015281E-2</c:v>
                </c:pt>
                <c:pt idx="2">
                  <c:v>5.17578125E-2</c:v>
                </c:pt>
                <c:pt idx="3">
                  <c:v>6.9466248037676606E-2</c:v>
                </c:pt>
                <c:pt idx="4">
                  <c:v>4.6283309957924262E-2</c:v>
                </c:pt>
                <c:pt idx="5">
                  <c:v>6.9042316258351888E-2</c:v>
                </c:pt>
                <c:pt idx="6">
                  <c:v>7.6225793160280178E-2</c:v>
                </c:pt>
                <c:pt idx="7">
                  <c:v>5.7103543171654628E-2</c:v>
                </c:pt>
              </c:numCache>
            </c:numRef>
          </c:val>
        </c:ser>
        <c:dLbls>
          <c:showLegendKey val="0"/>
          <c:showVal val="0"/>
          <c:showCatName val="0"/>
          <c:showSerName val="0"/>
          <c:showPercent val="0"/>
          <c:showBubbleSize val="0"/>
        </c:dLbls>
        <c:axId val="53064832"/>
        <c:axId val="53066368"/>
      </c:radarChart>
      <c:catAx>
        <c:axId val="53064832"/>
        <c:scaling>
          <c:orientation val="minMax"/>
        </c:scaling>
        <c:delete val="0"/>
        <c:axPos val="b"/>
        <c:majorGridlines/>
        <c:majorTickMark val="out"/>
        <c:minorTickMark val="none"/>
        <c:tickLblPos val="nextTo"/>
        <c:crossAx val="53066368"/>
        <c:crosses val="autoZero"/>
        <c:auto val="1"/>
        <c:lblAlgn val="ctr"/>
        <c:lblOffset val="100"/>
        <c:noMultiLvlLbl val="0"/>
      </c:catAx>
      <c:valAx>
        <c:axId val="53066368"/>
        <c:scaling>
          <c:orientation val="minMax"/>
          <c:max val="0.55000000000000004"/>
        </c:scaling>
        <c:delete val="0"/>
        <c:axPos val="l"/>
        <c:majorGridlines>
          <c:spPr>
            <a:ln>
              <a:prstDash val="sysDash"/>
            </a:ln>
          </c:spPr>
        </c:majorGridlines>
        <c:numFmt formatCode="0%" sourceLinked="0"/>
        <c:majorTickMark val="cross"/>
        <c:minorTickMark val="none"/>
        <c:tickLblPos val="nextTo"/>
        <c:crossAx val="53064832"/>
        <c:crosses val="autoZero"/>
        <c:crossBetween val="between"/>
        <c:majorUnit val="0.1"/>
      </c:valAx>
    </c:plotArea>
    <c:plotVisOnly val="1"/>
    <c:dispBlanksAs val="gap"/>
    <c:showDLblsOverMax val="0"/>
  </c:chart>
  <c:spPr>
    <a:noFill/>
    <a:ln>
      <a:noFill/>
    </a:ln>
  </c:sp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179168393424512E-2"/>
          <c:y val="7.1136246537312167E-2"/>
          <c:w val="0.49651492435095823"/>
          <c:h val="0.81300018790953676"/>
        </c:manualLayout>
      </c:layout>
      <c:radarChart>
        <c:radarStyle val="marker"/>
        <c:varyColors val="0"/>
        <c:ser>
          <c:idx val="0"/>
          <c:order val="0"/>
          <c:tx>
            <c:strRef>
              <c:f>G.8!$S$186</c:f>
              <c:strCache>
                <c:ptCount val="1"/>
                <c:pt idx="0">
                  <c:v>ACONDICIONAMIENTO EXTERIOR</c:v>
                </c:pt>
              </c:strCache>
            </c:strRef>
          </c:tx>
          <c:marker>
            <c:symbol val="none"/>
          </c:marker>
          <c:cat>
            <c:strRef>
              <c:f>G.8!$T$185:$AA$185</c:f>
              <c:strCache>
                <c:ptCount val="8"/>
                <c:pt idx="0">
                  <c:v>Almeria</c:v>
                </c:pt>
                <c:pt idx="1">
                  <c:v>Cádiz</c:v>
                </c:pt>
                <c:pt idx="2">
                  <c:v>Córdoba</c:v>
                </c:pt>
                <c:pt idx="3">
                  <c:v>Granada</c:v>
                </c:pt>
                <c:pt idx="4">
                  <c:v>Huelva</c:v>
                </c:pt>
                <c:pt idx="5">
                  <c:v>Jaén</c:v>
                </c:pt>
                <c:pt idx="6">
                  <c:v>Málaga</c:v>
                </c:pt>
                <c:pt idx="7">
                  <c:v>Sevilla</c:v>
                </c:pt>
              </c:strCache>
            </c:strRef>
          </c:cat>
          <c:val>
            <c:numRef>
              <c:f>G.8!$T$186:$AA$186</c:f>
              <c:numCache>
                <c:formatCode>0.00%</c:formatCode>
                <c:ptCount val="8"/>
                <c:pt idx="0">
                  <c:v>3.7810290974847935E-2</c:v>
                </c:pt>
                <c:pt idx="1">
                  <c:v>8.6917662830968606E-2</c:v>
                </c:pt>
                <c:pt idx="2">
                  <c:v>6.6939890710382519E-2</c:v>
                </c:pt>
                <c:pt idx="3">
                  <c:v>9.0607452782031653E-2</c:v>
                </c:pt>
                <c:pt idx="4">
                  <c:v>7.0581014729950903E-2</c:v>
                </c:pt>
                <c:pt idx="5">
                  <c:v>6.0420315236427317E-2</c:v>
                </c:pt>
                <c:pt idx="6">
                  <c:v>6.6940971672733024E-2</c:v>
                </c:pt>
                <c:pt idx="7">
                  <c:v>9.6233700007284914E-2</c:v>
                </c:pt>
              </c:numCache>
            </c:numRef>
          </c:val>
        </c:ser>
        <c:ser>
          <c:idx val="1"/>
          <c:order val="1"/>
          <c:tx>
            <c:strRef>
              <c:f>G.8!$S$187</c:f>
              <c:strCache>
                <c:ptCount val="1"/>
                <c:pt idx="0">
                  <c:v>ACONDICIONAMIENTO INTERIOR</c:v>
                </c:pt>
              </c:strCache>
            </c:strRef>
          </c:tx>
          <c:marker>
            <c:symbol val="none"/>
          </c:marker>
          <c:cat>
            <c:strRef>
              <c:f>G.8!$T$185:$AA$185</c:f>
              <c:strCache>
                <c:ptCount val="8"/>
                <c:pt idx="0">
                  <c:v>Almeria</c:v>
                </c:pt>
                <c:pt idx="1">
                  <c:v>Cádiz</c:v>
                </c:pt>
                <c:pt idx="2">
                  <c:v>Córdoba</c:v>
                </c:pt>
                <c:pt idx="3">
                  <c:v>Granada</c:v>
                </c:pt>
                <c:pt idx="4">
                  <c:v>Huelva</c:v>
                </c:pt>
                <c:pt idx="5">
                  <c:v>Jaén</c:v>
                </c:pt>
                <c:pt idx="6">
                  <c:v>Málaga</c:v>
                </c:pt>
                <c:pt idx="7">
                  <c:v>Sevilla</c:v>
                </c:pt>
              </c:strCache>
            </c:strRef>
          </c:cat>
          <c:val>
            <c:numRef>
              <c:f>G.8!$T$187:$AA$187</c:f>
              <c:numCache>
                <c:formatCode>General</c:formatCode>
                <c:ptCount val="8"/>
                <c:pt idx="0">
                  <c:v>0</c:v>
                </c:pt>
                <c:pt idx="1">
                  <c:v>0</c:v>
                </c:pt>
                <c:pt idx="2">
                  <c:v>0</c:v>
                </c:pt>
                <c:pt idx="3">
                  <c:v>0</c:v>
                </c:pt>
                <c:pt idx="4">
                  <c:v>0</c:v>
                </c:pt>
                <c:pt idx="5">
                  <c:v>0</c:v>
                </c:pt>
                <c:pt idx="6">
                  <c:v>0</c:v>
                </c:pt>
                <c:pt idx="7">
                  <c:v>0</c:v>
                </c:pt>
              </c:numCache>
            </c:numRef>
          </c:val>
        </c:ser>
        <c:ser>
          <c:idx val="2"/>
          <c:order val="2"/>
          <c:tx>
            <c:strRef>
              <c:f>G.8!$S$188</c:f>
              <c:strCache>
                <c:ptCount val="1"/>
                <c:pt idx="0">
                  <c:v>ALUMBRADO Y SEÑALIZACION</c:v>
                </c:pt>
              </c:strCache>
            </c:strRef>
          </c:tx>
          <c:marker>
            <c:symbol val="none"/>
          </c:marker>
          <c:cat>
            <c:strRef>
              <c:f>G.8!$T$185:$AA$185</c:f>
              <c:strCache>
                <c:ptCount val="8"/>
                <c:pt idx="0">
                  <c:v>Almeria</c:v>
                </c:pt>
                <c:pt idx="1">
                  <c:v>Cádiz</c:v>
                </c:pt>
                <c:pt idx="2">
                  <c:v>Córdoba</c:v>
                </c:pt>
                <c:pt idx="3">
                  <c:v>Granada</c:v>
                </c:pt>
                <c:pt idx="4">
                  <c:v>Huelva</c:v>
                </c:pt>
                <c:pt idx="5">
                  <c:v>Jaén</c:v>
                </c:pt>
                <c:pt idx="6">
                  <c:v>Málaga</c:v>
                </c:pt>
                <c:pt idx="7">
                  <c:v>Sevilla</c:v>
                </c:pt>
              </c:strCache>
            </c:strRef>
          </c:cat>
          <c:val>
            <c:numRef>
              <c:f>G.8!$T$188:$AA$188</c:f>
              <c:numCache>
                <c:formatCode>0.00%</c:formatCode>
                <c:ptCount val="8"/>
                <c:pt idx="0">
                  <c:v>0.10044385993753083</c:v>
                </c:pt>
                <c:pt idx="1">
                  <c:v>0.10926153502401967</c:v>
                </c:pt>
                <c:pt idx="2">
                  <c:v>0.21502732240437158</c:v>
                </c:pt>
                <c:pt idx="3">
                  <c:v>0.13680449208779991</c:v>
                </c:pt>
                <c:pt idx="4">
                  <c:v>0.12622749590834698</c:v>
                </c:pt>
                <c:pt idx="5">
                  <c:v>0.17031523642732049</c:v>
                </c:pt>
                <c:pt idx="6">
                  <c:v>0.16363348631112518</c:v>
                </c:pt>
                <c:pt idx="7">
                  <c:v>0.13644641946528738</c:v>
                </c:pt>
              </c:numCache>
            </c:numRef>
          </c:val>
        </c:ser>
        <c:ser>
          <c:idx val="3"/>
          <c:order val="3"/>
          <c:tx>
            <c:strRef>
              <c:f>G.8!$S$189</c:f>
              <c:strCache>
                <c:ptCount val="1"/>
                <c:pt idx="0">
                  <c:v>DIRECCION</c:v>
                </c:pt>
              </c:strCache>
            </c:strRef>
          </c:tx>
          <c:marker>
            <c:symbol val="none"/>
          </c:marker>
          <c:cat>
            <c:strRef>
              <c:f>G.8!$T$185:$AA$185</c:f>
              <c:strCache>
                <c:ptCount val="8"/>
                <c:pt idx="0">
                  <c:v>Almeria</c:v>
                </c:pt>
                <c:pt idx="1">
                  <c:v>Cádiz</c:v>
                </c:pt>
                <c:pt idx="2">
                  <c:v>Córdoba</c:v>
                </c:pt>
                <c:pt idx="3">
                  <c:v>Granada</c:v>
                </c:pt>
                <c:pt idx="4">
                  <c:v>Huelva</c:v>
                </c:pt>
                <c:pt idx="5">
                  <c:v>Jaén</c:v>
                </c:pt>
                <c:pt idx="6">
                  <c:v>Málaga</c:v>
                </c:pt>
                <c:pt idx="7">
                  <c:v>Sevilla</c:v>
                </c:pt>
              </c:strCache>
            </c:strRef>
          </c:cat>
          <c:val>
            <c:numRef>
              <c:f>G.8!$T$189:$AA$189</c:f>
              <c:numCache>
                <c:formatCode>0.00%</c:formatCode>
                <c:ptCount val="8"/>
                <c:pt idx="0">
                  <c:v>0</c:v>
                </c:pt>
                <c:pt idx="1">
                  <c:v>1.1171936096525528E-4</c:v>
                </c:pt>
                <c:pt idx="2">
                  <c:v>0</c:v>
                </c:pt>
                <c:pt idx="3">
                  <c:v>5.1046452271567128E-4</c:v>
                </c:pt>
                <c:pt idx="4">
                  <c:v>0</c:v>
                </c:pt>
                <c:pt idx="5">
                  <c:v>4.3782837127845885E-4</c:v>
                </c:pt>
                <c:pt idx="6">
                  <c:v>3.1650577623041623E-4</c:v>
                </c:pt>
                <c:pt idx="7">
                  <c:v>1.4569825890580607E-4</c:v>
                </c:pt>
              </c:numCache>
            </c:numRef>
          </c:val>
        </c:ser>
        <c:ser>
          <c:idx val="4"/>
          <c:order val="4"/>
          <c:tx>
            <c:strRef>
              <c:f>G.8!$S$190</c:f>
              <c:strCache>
                <c:ptCount val="1"/>
                <c:pt idx="0">
                  <c:v>EJES Y SUSPENSION</c:v>
                </c:pt>
              </c:strCache>
            </c:strRef>
          </c:tx>
          <c:marker>
            <c:symbol val="none"/>
          </c:marker>
          <c:cat>
            <c:strRef>
              <c:f>G.8!$T$185:$AA$185</c:f>
              <c:strCache>
                <c:ptCount val="8"/>
                <c:pt idx="0">
                  <c:v>Almeria</c:v>
                </c:pt>
                <c:pt idx="1">
                  <c:v>Cádiz</c:v>
                </c:pt>
                <c:pt idx="2">
                  <c:v>Córdoba</c:v>
                </c:pt>
                <c:pt idx="3">
                  <c:v>Granada</c:v>
                </c:pt>
                <c:pt idx="4">
                  <c:v>Huelva</c:v>
                </c:pt>
                <c:pt idx="5">
                  <c:v>Jaén</c:v>
                </c:pt>
                <c:pt idx="6">
                  <c:v>Málaga</c:v>
                </c:pt>
                <c:pt idx="7">
                  <c:v>Sevilla</c:v>
                </c:pt>
              </c:strCache>
            </c:strRef>
          </c:cat>
          <c:val>
            <c:numRef>
              <c:f>G.8!$T$190:$AA$190</c:f>
              <c:numCache>
                <c:formatCode>0.00%</c:formatCode>
                <c:ptCount val="8"/>
                <c:pt idx="0">
                  <c:v>0.12904816702285057</c:v>
                </c:pt>
                <c:pt idx="1">
                  <c:v>0.12099206792537147</c:v>
                </c:pt>
                <c:pt idx="2">
                  <c:v>0.13387978142076504</c:v>
                </c:pt>
                <c:pt idx="3">
                  <c:v>0.15620214395099541</c:v>
                </c:pt>
                <c:pt idx="4">
                  <c:v>0.12970540098199673</c:v>
                </c:pt>
                <c:pt idx="5">
                  <c:v>0.15411558669001751</c:v>
                </c:pt>
                <c:pt idx="6">
                  <c:v>0.16853932584269662</c:v>
                </c:pt>
                <c:pt idx="7">
                  <c:v>0.14307569024550157</c:v>
                </c:pt>
              </c:numCache>
            </c:numRef>
          </c:val>
        </c:ser>
        <c:ser>
          <c:idx val="5"/>
          <c:order val="5"/>
          <c:tx>
            <c:strRef>
              <c:f>G.8!$S$191</c:f>
              <c:strCache>
                <c:ptCount val="1"/>
                <c:pt idx="0">
                  <c:v>EMISIONES CONTAMINANTES</c:v>
                </c:pt>
              </c:strCache>
            </c:strRef>
          </c:tx>
          <c:marker>
            <c:symbol val="none"/>
          </c:marker>
          <c:cat>
            <c:strRef>
              <c:f>G.8!$T$185:$AA$185</c:f>
              <c:strCache>
                <c:ptCount val="8"/>
                <c:pt idx="0">
                  <c:v>Almeria</c:v>
                </c:pt>
                <c:pt idx="1">
                  <c:v>Cádiz</c:v>
                </c:pt>
                <c:pt idx="2">
                  <c:v>Córdoba</c:v>
                </c:pt>
                <c:pt idx="3">
                  <c:v>Granada</c:v>
                </c:pt>
                <c:pt idx="4">
                  <c:v>Huelva</c:v>
                </c:pt>
                <c:pt idx="5">
                  <c:v>Jaén</c:v>
                </c:pt>
                <c:pt idx="6">
                  <c:v>Málaga</c:v>
                </c:pt>
                <c:pt idx="7">
                  <c:v>Sevilla</c:v>
                </c:pt>
              </c:strCache>
            </c:strRef>
          </c:cat>
          <c:val>
            <c:numRef>
              <c:f>G.8!$T$191:$AA$191</c:f>
              <c:numCache>
                <c:formatCode>0.00%</c:formatCode>
                <c:ptCount val="8"/>
                <c:pt idx="0">
                  <c:v>0</c:v>
                </c:pt>
                <c:pt idx="1">
                  <c:v>0</c:v>
                </c:pt>
                <c:pt idx="2">
                  <c:v>0</c:v>
                </c:pt>
                <c:pt idx="3">
                  <c:v>0</c:v>
                </c:pt>
                <c:pt idx="4">
                  <c:v>0</c:v>
                </c:pt>
                <c:pt idx="5">
                  <c:v>4.3782837127845885E-4</c:v>
                </c:pt>
                <c:pt idx="6">
                  <c:v>0</c:v>
                </c:pt>
                <c:pt idx="7">
                  <c:v>2.185473883587091E-4</c:v>
                </c:pt>
              </c:numCache>
            </c:numRef>
          </c:val>
        </c:ser>
        <c:ser>
          <c:idx val="6"/>
          <c:order val="6"/>
          <c:tx>
            <c:strRef>
              <c:f>G.8!$S$192</c:f>
              <c:strCache>
                <c:ptCount val="1"/>
                <c:pt idx="0">
                  <c:v>FRENOS</c:v>
                </c:pt>
              </c:strCache>
            </c:strRef>
          </c:tx>
          <c:marker>
            <c:symbol val="none"/>
          </c:marker>
          <c:cat>
            <c:strRef>
              <c:f>G.8!$T$185:$AA$185</c:f>
              <c:strCache>
                <c:ptCount val="8"/>
                <c:pt idx="0">
                  <c:v>Almeria</c:v>
                </c:pt>
                <c:pt idx="1">
                  <c:v>Cádiz</c:v>
                </c:pt>
                <c:pt idx="2">
                  <c:v>Córdoba</c:v>
                </c:pt>
                <c:pt idx="3">
                  <c:v>Granada</c:v>
                </c:pt>
                <c:pt idx="4">
                  <c:v>Huelva</c:v>
                </c:pt>
                <c:pt idx="5">
                  <c:v>Jaén</c:v>
                </c:pt>
                <c:pt idx="6">
                  <c:v>Málaga</c:v>
                </c:pt>
                <c:pt idx="7">
                  <c:v>Sevilla</c:v>
                </c:pt>
              </c:strCache>
            </c:strRef>
          </c:cat>
          <c:val>
            <c:numRef>
              <c:f>G.8!$T$192:$AA$192</c:f>
              <c:numCache>
                <c:formatCode>0.00%</c:formatCode>
                <c:ptCount val="8"/>
                <c:pt idx="0">
                  <c:v>0.69242150254808488</c:v>
                </c:pt>
                <c:pt idx="1">
                  <c:v>0.64853089040330691</c:v>
                </c:pt>
                <c:pt idx="2">
                  <c:v>0.52841530054644814</c:v>
                </c:pt>
                <c:pt idx="3">
                  <c:v>0.57708014293006638</c:v>
                </c:pt>
                <c:pt idx="4">
                  <c:v>0.63645662847790507</c:v>
                </c:pt>
                <c:pt idx="5">
                  <c:v>0.56698774080560421</c:v>
                </c:pt>
                <c:pt idx="6">
                  <c:v>0.5553093843962652</c:v>
                </c:pt>
                <c:pt idx="7">
                  <c:v>0.5863626429664166</c:v>
                </c:pt>
              </c:numCache>
            </c:numRef>
          </c:val>
        </c:ser>
        <c:ser>
          <c:idx val="7"/>
          <c:order val="7"/>
          <c:tx>
            <c:strRef>
              <c:f>G.8!$S$193</c:f>
              <c:strCache>
                <c:ptCount val="1"/>
                <c:pt idx="0">
                  <c:v>IDENTIFICACION</c:v>
                </c:pt>
              </c:strCache>
            </c:strRef>
          </c:tx>
          <c:marker>
            <c:symbol val="none"/>
          </c:marker>
          <c:cat>
            <c:strRef>
              <c:f>G.8!$T$185:$AA$185</c:f>
              <c:strCache>
                <c:ptCount val="8"/>
                <c:pt idx="0">
                  <c:v>Almeria</c:v>
                </c:pt>
                <c:pt idx="1">
                  <c:v>Cádiz</c:v>
                </c:pt>
                <c:pt idx="2">
                  <c:v>Córdoba</c:v>
                </c:pt>
                <c:pt idx="3">
                  <c:v>Granada</c:v>
                </c:pt>
                <c:pt idx="4">
                  <c:v>Huelva</c:v>
                </c:pt>
                <c:pt idx="5">
                  <c:v>Jaén</c:v>
                </c:pt>
                <c:pt idx="6">
                  <c:v>Málaga</c:v>
                </c:pt>
                <c:pt idx="7">
                  <c:v>Sevilla</c:v>
                </c:pt>
              </c:strCache>
            </c:strRef>
          </c:cat>
          <c:val>
            <c:numRef>
              <c:f>G.8!$T$193:$AA$193</c:f>
              <c:numCache>
                <c:formatCode>0.00%</c:formatCode>
                <c:ptCount val="8"/>
                <c:pt idx="0">
                  <c:v>1.8083182640144666E-2</c:v>
                </c:pt>
                <c:pt idx="1">
                  <c:v>1.9997765612780695E-2</c:v>
                </c:pt>
                <c:pt idx="2">
                  <c:v>4.4535519125683057E-2</c:v>
                </c:pt>
                <c:pt idx="3">
                  <c:v>2.2715671260847371E-2</c:v>
                </c:pt>
                <c:pt idx="4">
                  <c:v>2.434533551554828E-2</c:v>
                </c:pt>
                <c:pt idx="5">
                  <c:v>3.1961471103327498E-2</c:v>
                </c:pt>
                <c:pt idx="6">
                  <c:v>2.9593290077543914E-2</c:v>
                </c:pt>
                <c:pt idx="7">
                  <c:v>2.4185910978363808E-2</c:v>
                </c:pt>
              </c:numCache>
            </c:numRef>
          </c:val>
        </c:ser>
        <c:ser>
          <c:idx val="8"/>
          <c:order val="8"/>
          <c:tx>
            <c:strRef>
              <c:f>G.8!$S$194</c:f>
              <c:strCache>
                <c:ptCount val="1"/>
                <c:pt idx="0">
                  <c:v>MOTOR Y TRANSMISION</c:v>
                </c:pt>
              </c:strCache>
            </c:strRef>
          </c:tx>
          <c:marker>
            <c:symbol val="none"/>
          </c:marker>
          <c:cat>
            <c:strRef>
              <c:f>G.8!$T$185:$AA$185</c:f>
              <c:strCache>
                <c:ptCount val="8"/>
                <c:pt idx="0">
                  <c:v>Almeria</c:v>
                </c:pt>
                <c:pt idx="1">
                  <c:v>Cádiz</c:v>
                </c:pt>
                <c:pt idx="2">
                  <c:v>Córdoba</c:v>
                </c:pt>
                <c:pt idx="3">
                  <c:v>Granada</c:v>
                </c:pt>
                <c:pt idx="4">
                  <c:v>Huelva</c:v>
                </c:pt>
                <c:pt idx="5">
                  <c:v>Jaén</c:v>
                </c:pt>
                <c:pt idx="6">
                  <c:v>Málaga</c:v>
                </c:pt>
                <c:pt idx="7">
                  <c:v>Sevilla</c:v>
                </c:pt>
              </c:strCache>
            </c:strRef>
          </c:cat>
          <c:val>
            <c:numRef>
              <c:f>G.8!$T$194:$AA$194</c:f>
              <c:numCache>
                <c:formatCode>0.00%</c:formatCode>
                <c:ptCount val="8"/>
                <c:pt idx="0">
                  <c:v>4.9317770836758174E-4</c:v>
                </c:pt>
                <c:pt idx="1">
                  <c:v>4.4687744386102111E-4</c:v>
                </c:pt>
                <c:pt idx="2">
                  <c:v>0</c:v>
                </c:pt>
                <c:pt idx="3">
                  <c:v>7.6569678407350692E-4</c:v>
                </c:pt>
                <c:pt idx="4">
                  <c:v>2.0458265139116204E-4</c:v>
                </c:pt>
                <c:pt idx="5">
                  <c:v>0</c:v>
                </c:pt>
                <c:pt idx="6">
                  <c:v>1.5825288811520811E-4</c:v>
                </c:pt>
                <c:pt idx="7">
                  <c:v>0</c:v>
                </c:pt>
              </c:numCache>
            </c:numRef>
          </c:val>
        </c:ser>
        <c:ser>
          <c:idx val="9"/>
          <c:order val="9"/>
          <c:tx>
            <c:strRef>
              <c:f>G.8!$S$195</c:f>
              <c:strCache>
                <c:ptCount val="1"/>
                <c:pt idx="0">
                  <c:v>OTROS</c:v>
                </c:pt>
              </c:strCache>
            </c:strRef>
          </c:tx>
          <c:marker>
            <c:symbol val="none"/>
          </c:marker>
          <c:cat>
            <c:strRef>
              <c:f>G.8!$T$185:$AA$185</c:f>
              <c:strCache>
                <c:ptCount val="8"/>
                <c:pt idx="0">
                  <c:v>Almeria</c:v>
                </c:pt>
                <c:pt idx="1">
                  <c:v>Cádiz</c:v>
                </c:pt>
                <c:pt idx="2">
                  <c:v>Córdoba</c:v>
                </c:pt>
                <c:pt idx="3">
                  <c:v>Granada</c:v>
                </c:pt>
                <c:pt idx="4">
                  <c:v>Huelva</c:v>
                </c:pt>
                <c:pt idx="5">
                  <c:v>Jaén</c:v>
                </c:pt>
                <c:pt idx="6">
                  <c:v>Málaga</c:v>
                </c:pt>
                <c:pt idx="7">
                  <c:v>Sevilla</c:v>
                </c:pt>
              </c:strCache>
            </c:strRef>
          </c:cat>
          <c:val>
            <c:numRef>
              <c:f>G.8!$T$195:$AA$195</c:f>
              <c:numCache>
                <c:formatCode>0.00%</c:formatCode>
                <c:ptCount val="8"/>
                <c:pt idx="0">
                  <c:v>2.1699819168173599E-2</c:v>
                </c:pt>
                <c:pt idx="1">
                  <c:v>1.3741481398726399E-2</c:v>
                </c:pt>
                <c:pt idx="2">
                  <c:v>1.1202185792349727E-2</c:v>
                </c:pt>
                <c:pt idx="3">
                  <c:v>1.5313935681470138E-2</c:v>
                </c:pt>
                <c:pt idx="4">
                  <c:v>1.2479541734860884E-2</c:v>
                </c:pt>
                <c:pt idx="5">
                  <c:v>1.532399299474606E-2</c:v>
                </c:pt>
                <c:pt idx="6">
                  <c:v>1.5508783035290394E-2</c:v>
                </c:pt>
                <c:pt idx="7">
                  <c:v>1.3331390689881257E-2</c:v>
                </c:pt>
              </c:numCache>
            </c:numRef>
          </c:val>
        </c:ser>
        <c:dLbls>
          <c:showLegendKey val="0"/>
          <c:showVal val="0"/>
          <c:showCatName val="0"/>
          <c:showSerName val="0"/>
          <c:showPercent val="0"/>
          <c:showBubbleSize val="0"/>
        </c:dLbls>
        <c:axId val="52733056"/>
        <c:axId val="52734592"/>
      </c:radarChart>
      <c:catAx>
        <c:axId val="52733056"/>
        <c:scaling>
          <c:orientation val="minMax"/>
        </c:scaling>
        <c:delete val="0"/>
        <c:axPos val="b"/>
        <c:majorGridlines/>
        <c:majorTickMark val="out"/>
        <c:minorTickMark val="none"/>
        <c:tickLblPos val="nextTo"/>
        <c:crossAx val="52734592"/>
        <c:crosses val="autoZero"/>
        <c:auto val="1"/>
        <c:lblAlgn val="ctr"/>
        <c:lblOffset val="100"/>
        <c:noMultiLvlLbl val="0"/>
      </c:catAx>
      <c:valAx>
        <c:axId val="52734592"/>
        <c:scaling>
          <c:orientation val="minMax"/>
          <c:max val="0.85000000000000009"/>
          <c:min val="0"/>
        </c:scaling>
        <c:delete val="0"/>
        <c:axPos val="l"/>
        <c:majorGridlines>
          <c:spPr>
            <a:ln>
              <a:prstDash val="sysDash"/>
            </a:ln>
          </c:spPr>
        </c:majorGridlines>
        <c:numFmt formatCode="0%" sourceLinked="0"/>
        <c:majorTickMark val="cross"/>
        <c:minorTickMark val="none"/>
        <c:tickLblPos val="nextTo"/>
        <c:crossAx val="52733056"/>
        <c:crosses val="autoZero"/>
        <c:crossBetween val="between"/>
        <c:majorUnit val="0.2"/>
      </c:valAx>
    </c:plotArea>
    <c:legend>
      <c:legendPos val="r"/>
      <c:layout>
        <c:manualLayout>
          <c:xMode val="edge"/>
          <c:yMode val="edge"/>
          <c:x val="0.68863113549452304"/>
          <c:y val="0.47938074715256435"/>
          <c:w val="0.28590577094647374"/>
          <c:h val="0.51963412194722769"/>
        </c:manualLayout>
      </c:layout>
      <c:overlay val="0"/>
      <c:txPr>
        <a:bodyPr/>
        <a:lstStyle/>
        <a:p>
          <a:pPr>
            <a:defRPr sz="900"/>
          </a:pPr>
          <a:endParaRPr lang="es-ES"/>
        </a:p>
      </c:txPr>
    </c:legend>
    <c:plotVisOnly val="1"/>
    <c:dispBlanksAs val="gap"/>
    <c:showDLblsOverMax val="0"/>
  </c:chart>
  <c:spPr>
    <a:no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663342082239721"/>
          <c:y val="2.8252405949256341E-2"/>
          <c:w val="0.66020669291338585"/>
          <c:h val="0.7277562700495771"/>
        </c:manualLayout>
      </c:layout>
      <c:barChart>
        <c:barDir val="col"/>
        <c:grouping val="stacked"/>
        <c:varyColors val="0"/>
        <c:ser>
          <c:idx val="0"/>
          <c:order val="0"/>
          <c:tx>
            <c:strRef>
              <c:f>'G.1 y G.2'!$T$55</c:f>
              <c:strCache>
                <c:ptCount val="1"/>
                <c:pt idx="0">
                  <c:v>Favorables</c:v>
                </c:pt>
              </c:strCache>
            </c:strRef>
          </c:tx>
          <c:invertIfNegative val="0"/>
          <c:cat>
            <c:strRef>
              <c:f>'G.1 y G.2'!$S$56:$S$67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'G.1 y G.2'!$T$56:$T$67</c:f>
              <c:numCache>
                <c:formatCode>General</c:formatCode>
                <c:ptCount val="12"/>
                <c:pt idx="0">
                  <c:v>2986</c:v>
                </c:pt>
                <c:pt idx="1">
                  <c:v>3093</c:v>
                </c:pt>
                <c:pt idx="2">
                  <c:v>4038</c:v>
                </c:pt>
                <c:pt idx="3">
                  <c:v>4128</c:v>
                </c:pt>
                <c:pt idx="4">
                  <c:v>4012</c:v>
                </c:pt>
                <c:pt idx="5">
                  <c:v>4726</c:v>
                </c:pt>
                <c:pt idx="6">
                  <c:v>4676</c:v>
                </c:pt>
                <c:pt idx="7">
                  <c:v>2245</c:v>
                </c:pt>
                <c:pt idx="8">
                  <c:v>4414</c:v>
                </c:pt>
                <c:pt idx="9">
                  <c:v>4723</c:v>
                </c:pt>
                <c:pt idx="10">
                  <c:v>4430</c:v>
                </c:pt>
                <c:pt idx="11">
                  <c:v>2527</c:v>
                </c:pt>
              </c:numCache>
            </c:numRef>
          </c:val>
        </c:ser>
        <c:ser>
          <c:idx val="1"/>
          <c:order val="1"/>
          <c:tx>
            <c:strRef>
              <c:f>'G.1 y G.2'!$U$55</c:f>
              <c:strCache>
                <c:ptCount val="1"/>
                <c:pt idx="0">
                  <c:v>Leves</c:v>
                </c:pt>
              </c:strCache>
            </c:strRef>
          </c:tx>
          <c:invertIfNegative val="0"/>
          <c:cat>
            <c:strRef>
              <c:f>'G.1 y G.2'!$S$56:$S$67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'G.1 y G.2'!$U$56:$U$67</c:f>
              <c:numCache>
                <c:formatCode>General</c:formatCode>
                <c:ptCount val="12"/>
                <c:pt idx="0">
                  <c:v>1461</c:v>
                </c:pt>
                <c:pt idx="1">
                  <c:v>1920</c:v>
                </c:pt>
                <c:pt idx="2">
                  <c:v>2188</c:v>
                </c:pt>
                <c:pt idx="3">
                  <c:v>2138</c:v>
                </c:pt>
                <c:pt idx="4">
                  <c:v>1973</c:v>
                </c:pt>
                <c:pt idx="5">
                  <c:v>2431</c:v>
                </c:pt>
                <c:pt idx="6">
                  <c:v>1951</c:v>
                </c:pt>
                <c:pt idx="7">
                  <c:v>711</c:v>
                </c:pt>
                <c:pt idx="8">
                  <c:v>2456</c:v>
                </c:pt>
                <c:pt idx="9">
                  <c:v>2720</c:v>
                </c:pt>
                <c:pt idx="10">
                  <c:v>2805</c:v>
                </c:pt>
                <c:pt idx="11">
                  <c:v>1378</c:v>
                </c:pt>
              </c:numCache>
            </c:numRef>
          </c:val>
        </c:ser>
        <c:ser>
          <c:idx val="2"/>
          <c:order val="2"/>
          <c:tx>
            <c:strRef>
              <c:f>'G.1 y G.2'!$V$55</c:f>
              <c:strCache>
                <c:ptCount val="1"/>
                <c:pt idx="0">
                  <c:v>Desfavorable</c:v>
                </c:pt>
              </c:strCache>
            </c:strRef>
          </c:tx>
          <c:invertIfNegative val="0"/>
          <c:cat>
            <c:strRef>
              <c:f>'G.1 y G.2'!$S$56:$S$67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'G.1 y G.2'!$V$56:$V$67</c:f>
              <c:numCache>
                <c:formatCode>General</c:formatCode>
                <c:ptCount val="12"/>
                <c:pt idx="0">
                  <c:v>1200</c:v>
                </c:pt>
                <c:pt idx="1">
                  <c:v>1326</c:v>
                </c:pt>
                <c:pt idx="2">
                  <c:v>1706</c:v>
                </c:pt>
                <c:pt idx="3">
                  <c:v>1740</c:v>
                </c:pt>
                <c:pt idx="4">
                  <c:v>1681</c:v>
                </c:pt>
                <c:pt idx="5">
                  <c:v>1881</c:v>
                </c:pt>
                <c:pt idx="6">
                  <c:v>1705</c:v>
                </c:pt>
                <c:pt idx="7">
                  <c:v>836</c:v>
                </c:pt>
                <c:pt idx="8">
                  <c:v>1635</c:v>
                </c:pt>
                <c:pt idx="9">
                  <c:v>1758</c:v>
                </c:pt>
                <c:pt idx="10">
                  <c:v>1822</c:v>
                </c:pt>
                <c:pt idx="11">
                  <c:v>968</c:v>
                </c:pt>
              </c:numCache>
            </c:numRef>
          </c:val>
        </c:ser>
        <c:ser>
          <c:idx val="3"/>
          <c:order val="3"/>
          <c:tx>
            <c:strRef>
              <c:f>'G.1 y G.2'!$W$55</c:f>
              <c:strCache>
                <c:ptCount val="1"/>
                <c:pt idx="0">
                  <c:v>Negativas</c:v>
                </c:pt>
              </c:strCache>
            </c:strRef>
          </c:tx>
          <c:invertIfNegative val="0"/>
          <c:cat>
            <c:strRef>
              <c:f>'G.1 y G.2'!$S$56:$S$67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'G.1 y G.2'!$W$56:$W$67</c:f>
              <c:numCache>
                <c:formatCode>General</c:formatCode>
                <c:ptCount val="12"/>
                <c:pt idx="0">
                  <c:v>0</c:v>
                </c:pt>
                <c:pt idx="1">
                  <c:v>5</c:v>
                </c:pt>
                <c:pt idx="2">
                  <c:v>2</c:v>
                </c:pt>
                <c:pt idx="3">
                  <c:v>2</c:v>
                </c:pt>
                <c:pt idx="4">
                  <c:v>1</c:v>
                </c:pt>
                <c:pt idx="5">
                  <c:v>2</c:v>
                </c:pt>
                <c:pt idx="6">
                  <c:v>1</c:v>
                </c:pt>
                <c:pt idx="7">
                  <c:v>0</c:v>
                </c:pt>
                <c:pt idx="8">
                  <c:v>2</c:v>
                </c:pt>
                <c:pt idx="9">
                  <c:v>1</c:v>
                </c:pt>
                <c:pt idx="10">
                  <c:v>0</c:v>
                </c:pt>
                <c:pt idx="11">
                  <c:v>1</c:v>
                </c:pt>
              </c:numCache>
            </c:numRef>
          </c:val>
        </c:ser>
        <c:dLbls>
          <c:showLegendKey val="0"/>
          <c:showVal val="0"/>
          <c:showCatName val="0"/>
          <c:showSerName val="0"/>
          <c:showPercent val="0"/>
          <c:showBubbleSize val="0"/>
        </c:dLbls>
        <c:gapWidth val="150"/>
        <c:overlap val="100"/>
        <c:axId val="142600064"/>
        <c:axId val="142601600"/>
      </c:barChart>
      <c:catAx>
        <c:axId val="142600064"/>
        <c:scaling>
          <c:orientation val="minMax"/>
        </c:scaling>
        <c:delete val="0"/>
        <c:axPos val="b"/>
        <c:majorTickMark val="out"/>
        <c:minorTickMark val="none"/>
        <c:tickLblPos val="nextTo"/>
        <c:txPr>
          <a:bodyPr rot="-5400000" vert="horz"/>
          <a:lstStyle/>
          <a:p>
            <a:pPr>
              <a:defRPr sz="900"/>
            </a:pPr>
            <a:endParaRPr lang="es-ES"/>
          </a:p>
        </c:txPr>
        <c:crossAx val="142601600"/>
        <c:crosses val="autoZero"/>
        <c:auto val="1"/>
        <c:lblAlgn val="ctr"/>
        <c:lblOffset val="100"/>
        <c:noMultiLvlLbl val="0"/>
      </c:catAx>
      <c:valAx>
        <c:axId val="142601600"/>
        <c:scaling>
          <c:orientation val="minMax"/>
        </c:scaling>
        <c:delete val="0"/>
        <c:axPos val="l"/>
        <c:majorGridlines/>
        <c:numFmt formatCode="General" sourceLinked="1"/>
        <c:majorTickMark val="out"/>
        <c:minorTickMark val="none"/>
        <c:tickLblPos val="nextTo"/>
        <c:txPr>
          <a:bodyPr/>
          <a:lstStyle/>
          <a:p>
            <a:pPr>
              <a:defRPr sz="900"/>
            </a:pPr>
            <a:endParaRPr lang="es-ES"/>
          </a:p>
        </c:txPr>
        <c:crossAx val="142600064"/>
        <c:crosses val="autoZero"/>
        <c:crossBetween val="between"/>
      </c:valAx>
    </c:plotArea>
    <c:legend>
      <c:legendPos val="l"/>
      <c:layout>
        <c:manualLayout>
          <c:xMode val="edge"/>
          <c:yMode val="edge"/>
          <c:x val="3.0555555555555555E-2"/>
          <c:y val="0.31867672790901136"/>
          <c:w val="0.19569378827646544"/>
          <c:h val="0.33486876640419949"/>
        </c:manualLayout>
      </c:layout>
      <c:overlay val="0"/>
    </c:legend>
    <c:plotVisOnly val="1"/>
    <c:dispBlanksAs val="gap"/>
    <c:showDLblsOverMax val="0"/>
  </c:chart>
  <c:spPr>
    <a:noFill/>
    <a:ln>
      <a:noFill/>
    </a:ln>
  </c:sp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9344951562952"/>
          <c:y val="9.2913385826771652E-2"/>
          <c:w val="0.5205688074235828"/>
          <c:h val="0.82693239900036408"/>
        </c:manualLayout>
      </c:layout>
      <c:radarChart>
        <c:radarStyle val="marker"/>
        <c:varyColors val="0"/>
        <c:ser>
          <c:idx val="0"/>
          <c:order val="0"/>
          <c:tx>
            <c:strRef>
              <c:f>G.8!$S$198</c:f>
              <c:strCache>
                <c:ptCount val="1"/>
                <c:pt idx="0">
                  <c:v>ACONDICIONAMIENTO EXTERIOR</c:v>
                </c:pt>
              </c:strCache>
            </c:strRef>
          </c:tx>
          <c:marker>
            <c:symbol val="none"/>
          </c:marker>
          <c:cat>
            <c:strRef>
              <c:f>G.8!$T$197:$AA$197</c:f>
              <c:strCache>
                <c:ptCount val="8"/>
                <c:pt idx="0">
                  <c:v>Almeria</c:v>
                </c:pt>
                <c:pt idx="1">
                  <c:v>Cádiz</c:v>
                </c:pt>
                <c:pt idx="2">
                  <c:v>Córdoba</c:v>
                </c:pt>
                <c:pt idx="3">
                  <c:v>Granada</c:v>
                </c:pt>
                <c:pt idx="4">
                  <c:v>Huelva</c:v>
                </c:pt>
                <c:pt idx="5">
                  <c:v>Jaén</c:v>
                </c:pt>
                <c:pt idx="6">
                  <c:v>Málaga</c:v>
                </c:pt>
                <c:pt idx="7">
                  <c:v>Sevilla</c:v>
                </c:pt>
              </c:strCache>
            </c:strRef>
          </c:cat>
          <c:val>
            <c:numRef>
              <c:f>G.8!$T$198:$AA$198</c:f>
              <c:numCache>
                <c:formatCode>0.00%</c:formatCode>
                <c:ptCount val="8"/>
                <c:pt idx="0">
                  <c:v>6.1149492870792299E-2</c:v>
                </c:pt>
                <c:pt idx="1">
                  <c:v>2.236372107470104E-2</c:v>
                </c:pt>
                <c:pt idx="2">
                  <c:v>6.6260472201066262E-2</c:v>
                </c:pt>
                <c:pt idx="3">
                  <c:v>7.3762838468720823E-2</c:v>
                </c:pt>
                <c:pt idx="4">
                  <c:v>1.4898535833547394E-2</c:v>
                </c:pt>
                <c:pt idx="5">
                  <c:v>5.5598755832037328E-2</c:v>
                </c:pt>
                <c:pt idx="6">
                  <c:v>3.9973498233215547E-2</c:v>
                </c:pt>
                <c:pt idx="7">
                  <c:v>4.4825430842039465E-2</c:v>
                </c:pt>
              </c:numCache>
            </c:numRef>
          </c:val>
        </c:ser>
        <c:ser>
          <c:idx val="1"/>
          <c:order val="1"/>
          <c:tx>
            <c:strRef>
              <c:f>G.8!$S$199</c:f>
              <c:strCache>
                <c:ptCount val="1"/>
                <c:pt idx="0">
                  <c:v>ACONDICIONAMIENTO INTERIOR</c:v>
                </c:pt>
              </c:strCache>
            </c:strRef>
          </c:tx>
          <c:marker>
            <c:symbol val="none"/>
          </c:marker>
          <c:cat>
            <c:strRef>
              <c:f>G.8!$T$197:$AA$197</c:f>
              <c:strCache>
                <c:ptCount val="8"/>
                <c:pt idx="0">
                  <c:v>Almeria</c:v>
                </c:pt>
                <c:pt idx="1">
                  <c:v>Cádiz</c:v>
                </c:pt>
                <c:pt idx="2">
                  <c:v>Córdoba</c:v>
                </c:pt>
                <c:pt idx="3">
                  <c:v>Granada</c:v>
                </c:pt>
                <c:pt idx="4">
                  <c:v>Huelva</c:v>
                </c:pt>
                <c:pt idx="5">
                  <c:v>Jaén</c:v>
                </c:pt>
                <c:pt idx="6">
                  <c:v>Málaga</c:v>
                </c:pt>
                <c:pt idx="7">
                  <c:v>Sevilla</c:v>
                </c:pt>
              </c:strCache>
            </c:strRef>
          </c:cat>
          <c:val>
            <c:numRef>
              <c:f>G.8!$T$199:$AA$199</c:f>
              <c:numCache>
                <c:formatCode>General</c:formatCode>
                <c:ptCount val="8"/>
                <c:pt idx="0">
                  <c:v>0</c:v>
                </c:pt>
                <c:pt idx="1">
                  <c:v>0</c:v>
                </c:pt>
                <c:pt idx="2">
                  <c:v>0</c:v>
                </c:pt>
                <c:pt idx="3">
                  <c:v>0</c:v>
                </c:pt>
                <c:pt idx="4">
                  <c:v>0</c:v>
                </c:pt>
                <c:pt idx="5">
                  <c:v>0</c:v>
                </c:pt>
                <c:pt idx="6">
                  <c:v>0</c:v>
                </c:pt>
                <c:pt idx="7">
                  <c:v>0</c:v>
                </c:pt>
              </c:numCache>
            </c:numRef>
          </c:val>
        </c:ser>
        <c:ser>
          <c:idx val="2"/>
          <c:order val="2"/>
          <c:tx>
            <c:strRef>
              <c:f>G.8!$S$200</c:f>
              <c:strCache>
                <c:ptCount val="1"/>
                <c:pt idx="0">
                  <c:v>ALUMBRADO Y SEÑALIZACION</c:v>
                </c:pt>
              </c:strCache>
            </c:strRef>
          </c:tx>
          <c:marker>
            <c:symbol val="none"/>
          </c:marker>
          <c:cat>
            <c:strRef>
              <c:f>G.8!$T$197:$AA$197</c:f>
              <c:strCache>
                <c:ptCount val="8"/>
                <c:pt idx="0">
                  <c:v>Almeria</c:v>
                </c:pt>
                <c:pt idx="1">
                  <c:v>Cádiz</c:v>
                </c:pt>
                <c:pt idx="2">
                  <c:v>Córdoba</c:v>
                </c:pt>
                <c:pt idx="3">
                  <c:v>Granada</c:v>
                </c:pt>
                <c:pt idx="4">
                  <c:v>Huelva</c:v>
                </c:pt>
                <c:pt idx="5">
                  <c:v>Jaén</c:v>
                </c:pt>
                <c:pt idx="6">
                  <c:v>Málaga</c:v>
                </c:pt>
                <c:pt idx="7">
                  <c:v>Sevilla</c:v>
                </c:pt>
              </c:strCache>
            </c:strRef>
          </c:cat>
          <c:val>
            <c:numRef>
              <c:f>G.8!$T$200:$AA$200</c:f>
              <c:numCache>
                <c:formatCode>0.00%</c:formatCode>
                <c:ptCount val="8"/>
                <c:pt idx="0">
                  <c:v>0.220049977950904</c:v>
                </c:pt>
                <c:pt idx="1">
                  <c:v>0.15918620903867059</c:v>
                </c:pt>
                <c:pt idx="2">
                  <c:v>0.2916984006092917</c:v>
                </c:pt>
                <c:pt idx="3">
                  <c:v>0.28524743230625582</c:v>
                </c:pt>
                <c:pt idx="4">
                  <c:v>0.14821474441304905</c:v>
                </c:pt>
                <c:pt idx="5">
                  <c:v>0.34758942457231728</c:v>
                </c:pt>
                <c:pt idx="6">
                  <c:v>0.22857773851590105</c:v>
                </c:pt>
                <c:pt idx="7">
                  <c:v>0.20010715242432359</c:v>
                </c:pt>
              </c:numCache>
            </c:numRef>
          </c:val>
        </c:ser>
        <c:ser>
          <c:idx val="3"/>
          <c:order val="3"/>
          <c:tx>
            <c:strRef>
              <c:f>G.8!$S$201</c:f>
              <c:strCache>
                <c:ptCount val="1"/>
                <c:pt idx="0">
                  <c:v>DIRECCION</c:v>
                </c:pt>
              </c:strCache>
            </c:strRef>
          </c:tx>
          <c:marker>
            <c:symbol val="none"/>
          </c:marker>
          <c:cat>
            <c:strRef>
              <c:f>G.8!$T$197:$AA$197</c:f>
              <c:strCache>
                <c:ptCount val="8"/>
                <c:pt idx="0">
                  <c:v>Almeria</c:v>
                </c:pt>
                <c:pt idx="1">
                  <c:v>Cádiz</c:v>
                </c:pt>
                <c:pt idx="2">
                  <c:v>Córdoba</c:v>
                </c:pt>
                <c:pt idx="3">
                  <c:v>Granada</c:v>
                </c:pt>
                <c:pt idx="4">
                  <c:v>Huelva</c:v>
                </c:pt>
                <c:pt idx="5">
                  <c:v>Jaén</c:v>
                </c:pt>
                <c:pt idx="6">
                  <c:v>Málaga</c:v>
                </c:pt>
                <c:pt idx="7">
                  <c:v>Sevilla</c:v>
                </c:pt>
              </c:strCache>
            </c:strRef>
          </c:cat>
          <c:val>
            <c:numRef>
              <c:f>G.8!$T$201:$AA$201</c:f>
              <c:numCache>
                <c:formatCode>0.00%</c:formatCode>
                <c:ptCount val="8"/>
                <c:pt idx="0">
                  <c:v>1.4699397324709687E-4</c:v>
                </c:pt>
                <c:pt idx="1">
                  <c:v>0</c:v>
                </c:pt>
                <c:pt idx="2">
                  <c:v>0</c:v>
                </c:pt>
                <c:pt idx="3">
                  <c:v>0</c:v>
                </c:pt>
                <c:pt idx="4">
                  <c:v>0</c:v>
                </c:pt>
                <c:pt idx="5">
                  <c:v>3.8880248833592535E-4</c:v>
                </c:pt>
                <c:pt idx="6">
                  <c:v>0</c:v>
                </c:pt>
                <c:pt idx="7">
                  <c:v>0</c:v>
                </c:pt>
              </c:numCache>
            </c:numRef>
          </c:val>
        </c:ser>
        <c:ser>
          <c:idx val="4"/>
          <c:order val="4"/>
          <c:tx>
            <c:strRef>
              <c:f>G.8!$S$202</c:f>
              <c:strCache>
                <c:ptCount val="1"/>
                <c:pt idx="0">
                  <c:v>EJES Y SUSPENSION</c:v>
                </c:pt>
              </c:strCache>
            </c:strRef>
          </c:tx>
          <c:spPr>
            <a:ln>
              <a:solidFill>
                <a:schemeClr val="accent6"/>
              </a:solidFill>
            </a:ln>
          </c:spPr>
          <c:marker>
            <c:symbol val="none"/>
          </c:marker>
          <c:cat>
            <c:strRef>
              <c:f>G.8!$T$197:$AA$197</c:f>
              <c:strCache>
                <c:ptCount val="8"/>
                <c:pt idx="0">
                  <c:v>Almeria</c:v>
                </c:pt>
                <c:pt idx="1">
                  <c:v>Cádiz</c:v>
                </c:pt>
                <c:pt idx="2">
                  <c:v>Córdoba</c:v>
                </c:pt>
                <c:pt idx="3">
                  <c:v>Granada</c:v>
                </c:pt>
                <c:pt idx="4">
                  <c:v>Huelva</c:v>
                </c:pt>
                <c:pt idx="5">
                  <c:v>Jaén</c:v>
                </c:pt>
                <c:pt idx="6">
                  <c:v>Málaga</c:v>
                </c:pt>
                <c:pt idx="7">
                  <c:v>Sevilla</c:v>
                </c:pt>
              </c:strCache>
            </c:strRef>
          </c:cat>
          <c:val>
            <c:numRef>
              <c:f>G.8!$T$202:$AA$202</c:f>
              <c:numCache>
                <c:formatCode>0.00%</c:formatCode>
                <c:ptCount val="8"/>
                <c:pt idx="0">
                  <c:v>5.5857709833896808E-3</c:v>
                </c:pt>
                <c:pt idx="1">
                  <c:v>3.7272868457835068E-3</c:v>
                </c:pt>
                <c:pt idx="2">
                  <c:v>5.8390454430058388E-3</c:v>
                </c:pt>
                <c:pt idx="3">
                  <c:v>2.2642390289449112E-2</c:v>
                </c:pt>
                <c:pt idx="4">
                  <c:v>2.0549704597996403E-3</c:v>
                </c:pt>
                <c:pt idx="5">
                  <c:v>1.2052877138413685E-2</c:v>
                </c:pt>
                <c:pt idx="6">
                  <c:v>1.1704946996466431E-2</c:v>
                </c:pt>
                <c:pt idx="7">
                  <c:v>4.8218590945620149E-3</c:v>
                </c:pt>
              </c:numCache>
            </c:numRef>
          </c:val>
        </c:ser>
        <c:ser>
          <c:idx val="5"/>
          <c:order val="5"/>
          <c:tx>
            <c:strRef>
              <c:f>G.8!$S$203</c:f>
              <c:strCache>
                <c:ptCount val="1"/>
                <c:pt idx="0">
                  <c:v>EMISIONES CONTAMINANTES</c:v>
                </c:pt>
              </c:strCache>
            </c:strRef>
          </c:tx>
          <c:marker>
            <c:symbol val="none"/>
          </c:marker>
          <c:dPt>
            <c:idx val="3"/>
            <c:bubble3D val="0"/>
            <c:spPr>
              <a:ln>
                <a:solidFill>
                  <a:schemeClr val="accent6"/>
                </a:solidFill>
              </a:ln>
            </c:spPr>
          </c:dPt>
          <c:cat>
            <c:strRef>
              <c:f>G.8!$T$197:$AA$197</c:f>
              <c:strCache>
                <c:ptCount val="8"/>
                <c:pt idx="0">
                  <c:v>Almeria</c:v>
                </c:pt>
                <c:pt idx="1">
                  <c:v>Cádiz</c:v>
                </c:pt>
                <c:pt idx="2">
                  <c:v>Córdoba</c:v>
                </c:pt>
                <c:pt idx="3">
                  <c:v>Granada</c:v>
                </c:pt>
                <c:pt idx="4">
                  <c:v>Huelva</c:v>
                </c:pt>
                <c:pt idx="5">
                  <c:v>Jaén</c:v>
                </c:pt>
                <c:pt idx="6">
                  <c:v>Málaga</c:v>
                </c:pt>
                <c:pt idx="7">
                  <c:v>Sevilla</c:v>
                </c:pt>
              </c:strCache>
            </c:strRef>
          </c:cat>
          <c:val>
            <c:numRef>
              <c:f>G.8!$T$203:$AA$203</c:f>
              <c:numCache>
                <c:formatCode>General</c:formatCode>
                <c:ptCount val="8"/>
                <c:pt idx="0">
                  <c:v>0</c:v>
                </c:pt>
                <c:pt idx="1">
                  <c:v>0</c:v>
                </c:pt>
                <c:pt idx="2">
                  <c:v>0</c:v>
                </c:pt>
                <c:pt idx="3">
                  <c:v>0</c:v>
                </c:pt>
                <c:pt idx="4">
                  <c:v>0</c:v>
                </c:pt>
                <c:pt idx="5">
                  <c:v>0</c:v>
                </c:pt>
                <c:pt idx="6">
                  <c:v>0</c:v>
                </c:pt>
                <c:pt idx="7">
                  <c:v>0</c:v>
                </c:pt>
              </c:numCache>
            </c:numRef>
          </c:val>
        </c:ser>
        <c:ser>
          <c:idx val="6"/>
          <c:order val="6"/>
          <c:tx>
            <c:strRef>
              <c:f>G.8!$S$204</c:f>
              <c:strCache>
                <c:ptCount val="1"/>
                <c:pt idx="0">
                  <c:v>FRENOS</c:v>
                </c:pt>
              </c:strCache>
            </c:strRef>
          </c:tx>
          <c:marker>
            <c:symbol val="none"/>
          </c:marker>
          <c:cat>
            <c:strRef>
              <c:f>G.8!$T$197:$AA$197</c:f>
              <c:strCache>
                <c:ptCount val="8"/>
                <c:pt idx="0">
                  <c:v>Almeria</c:v>
                </c:pt>
                <c:pt idx="1">
                  <c:v>Cádiz</c:v>
                </c:pt>
                <c:pt idx="2">
                  <c:v>Córdoba</c:v>
                </c:pt>
                <c:pt idx="3">
                  <c:v>Granada</c:v>
                </c:pt>
                <c:pt idx="4">
                  <c:v>Huelva</c:v>
                </c:pt>
                <c:pt idx="5">
                  <c:v>Jaén</c:v>
                </c:pt>
                <c:pt idx="6">
                  <c:v>Málaga</c:v>
                </c:pt>
                <c:pt idx="7">
                  <c:v>Sevilla</c:v>
                </c:pt>
              </c:strCache>
            </c:strRef>
          </c:cat>
          <c:val>
            <c:numRef>
              <c:f>G.8!$T$204:$AA$204</c:f>
              <c:numCache>
                <c:formatCode>0.00%</c:formatCode>
                <c:ptCount val="8"/>
                <c:pt idx="0">
                  <c:v>0.68513890930471855</c:v>
                </c:pt>
                <c:pt idx="1">
                  <c:v>0.7974840813790961</c:v>
                </c:pt>
                <c:pt idx="2">
                  <c:v>0.5930439197765931</c:v>
                </c:pt>
                <c:pt idx="3">
                  <c:v>0.58940242763772177</c:v>
                </c:pt>
                <c:pt idx="4">
                  <c:v>0.8142820446956075</c:v>
                </c:pt>
                <c:pt idx="5">
                  <c:v>0.53265940902021769</c:v>
                </c:pt>
                <c:pt idx="6">
                  <c:v>0.69059187279151946</c:v>
                </c:pt>
                <c:pt idx="7">
                  <c:v>0.72408250736672919</c:v>
                </c:pt>
              </c:numCache>
            </c:numRef>
          </c:val>
        </c:ser>
        <c:ser>
          <c:idx val="7"/>
          <c:order val="7"/>
          <c:tx>
            <c:strRef>
              <c:f>G.8!$S$205</c:f>
              <c:strCache>
                <c:ptCount val="1"/>
                <c:pt idx="0">
                  <c:v>IDENTIFICACION</c:v>
                </c:pt>
              </c:strCache>
            </c:strRef>
          </c:tx>
          <c:marker>
            <c:symbol val="none"/>
          </c:marker>
          <c:cat>
            <c:strRef>
              <c:f>G.8!$T$197:$AA$197</c:f>
              <c:strCache>
                <c:ptCount val="8"/>
                <c:pt idx="0">
                  <c:v>Almeria</c:v>
                </c:pt>
                <c:pt idx="1">
                  <c:v>Cádiz</c:v>
                </c:pt>
                <c:pt idx="2">
                  <c:v>Córdoba</c:v>
                </c:pt>
                <c:pt idx="3">
                  <c:v>Granada</c:v>
                </c:pt>
                <c:pt idx="4">
                  <c:v>Huelva</c:v>
                </c:pt>
                <c:pt idx="5">
                  <c:v>Jaén</c:v>
                </c:pt>
                <c:pt idx="6">
                  <c:v>Málaga</c:v>
                </c:pt>
                <c:pt idx="7">
                  <c:v>Sevilla</c:v>
                </c:pt>
              </c:strCache>
            </c:strRef>
          </c:cat>
          <c:val>
            <c:numRef>
              <c:f>G.8!$T$205:$AA$205</c:f>
              <c:numCache>
                <c:formatCode>0.00%</c:formatCode>
                <c:ptCount val="8"/>
                <c:pt idx="0">
                  <c:v>2.7634866970454211E-2</c:v>
                </c:pt>
                <c:pt idx="1">
                  <c:v>1.677279080602578E-2</c:v>
                </c:pt>
                <c:pt idx="2">
                  <c:v>4.3158161970043157E-2</c:v>
                </c:pt>
                <c:pt idx="3">
                  <c:v>2.8244631185807657E-2</c:v>
                </c:pt>
                <c:pt idx="4">
                  <c:v>2.0549704597996404E-2</c:v>
                </c:pt>
                <c:pt idx="5">
                  <c:v>5.171073094867807E-2</c:v>
                </c:pt>
                <c:pt idx="6">
                  <c:v>2.8931095406360425E-2</c:v>
                </c:pt>
                <c:pt idx="7">
                  <c:v>2.5805875524600411E-2</c:v>
                </c:pt>
              </c:numCache>
            </c:numRef>
          </c:val>
        </c:ser>
        <c:ser>
          <c:idx val="8"/>
          <c:order val="8"/>
          <c:tx>
            <c:strRef>
              <c:f>G.8!$S$206</c:f>
              <c:strCache>
                <c:ptCount val="1"/>
                <c:pt idx="0">
                  <c:v>MOTOR Y TRANSMISION</c:v>
                </c:pt>
              </c:strCache>
            </c:strRef>
          </c:tx>
          <c:marker>
            <c:symbol val="none"/>
          </c:marker>
          <c:cat>
            <c:strRef>
              <c:f>G.8!$T$197:$AA$197</c:f>
              <c:strCache>
                <c:ptCount val="8"/>
                <c:pt idx="0">
                  <c:v>Almeria</c:v>
                </c:pt>
                <c:pt idx="1">
                  <c:v>Cádiz</c:v>
                </c:pt>
                <c:pt idx="2">
                  <c:v>Córdoba</c:v>
                </c:pt>
                <c:pt idx="3">
                  <c:v>Granada</c:v>
                </c:pt>
                <c:pt idx="4">
                  <c:v>Huelva</c:v>
                </c:pt>
                <c:pt idx="5">
                  <c:v>Jaén</c:v>
                </c:pt>
                <c:pt idx="6">
                  <c:v>Málaga</c:v>
                </c:pt>
                <c:pt idx="7">
                  <c:v>Sevilla</c:v>
                </c:pt>
              </c:strCache>
            </c:strRef>
          </c:cat>
          <c:val>
            <c:numRef>
              <c:f>G.8!$T$206:$AA$206</c:f>
              <c:numCache>
                <c:formatCode>0.00%</c:formatCode>
                <c:ptCount val="8"/>
                <c:pt idx="0">
                  <c:v>2.9398794649419373E-4</c:v>
                </c:pt>
                <c:pt idx="1">
                  <c:v>4.6591085572293835E-4</c:v>
                </c:pt>
                <c:pt idx="2">
                  <c:v>0</c:v>
                </c:pt>
                <c:pt idx="3">
                  <c:v>7.0028011204481793E-4</c:v>
                </c:pt>
                <c:pt idx="4">
                  <c:v>0</c:v>
                </c:pt>
                <c:pt idx="5">
                  <c:v>0</c:v>
                </c:pt>
                <c:pt idx="6">
                  <c:v>2.2084805653710247E-4</c:v>
                </c:pt>
                <c:pt idx="7">
                  <c:v>3.5717474774533438E-4</c:v>
                </c:pt>
              </c:numCache>
            </c:numRef>
          </c:val>
        </c:ser>
        <c:dLbls>
          <c:showLegendKey val="0"/>
          <c:showVal val="0"/>
          <c:showCatName val="0"/>
          <c:showSerName val="0"/>
          <c:showPercent val="0"/>
          <c:showBubbleSize val="0"/>
        </c:dLbls>
        <c:axId val="52786304"/>
        <c:axId val="52787840"/>
      </c:radarChart>
      <c:catAx>
        <c:axId val="52786304"/>
        <c:scaling>
          <c:orientation val="minMax"/>
        </c:scaling>
        <c:delete val="0"/>
        <c:axPos val="b"/>
        <c:majorGridlines/>
        <c:majorTickMark val="out"/>
        <c:minorTickMark val="none"/>
        <c:tickLblPos val="nextTo"/>
        <c:crossAx val="52787840"/>
        <c:crosses val="autoZero"/>
        <c:auto val="1"/>
        <c:lblAlgn val="ctr"/>
        <c:lblOffset val="100"/>
        <c:noMultiLvlLbl val="0"/>
      </c:catAx>
      <c:valAx>
        <c:axId val="52787840"/>
        <c:scaling>
          <c:orientation val="minMax"/>
          <c:max val="0.85000000000000009"/>
          <c:min val="0"/>
        </c:scaling>
        <c:delete val="0"/>
        <c:axPos val="l"/>
        <c:majorGridlines>
          <c:spPr>
            <a:ln>
              <a:prstDash val="sysDash"/>
            </a:ln>
          </c:spPr>
        </c:majorGridlines>
        <c:numFmt formatCode="0%" sourceLinked="0"/>
        <c:majorTickMark val="cross"/>
        <c:minorTickMark val="none"/>
        <c:tickLblPos val="nextTo"/>
        <c:crossAx val="52786304"/>
        <c:crosses val="autoZero"/>
        <c:crossBetween val="between"/>
        <c:majorUnit val="0.2"/>
      </c:valAx>
    </c:plotArea>
    <c:plotVisOnly val="1"/>
    <c:dispBlanksAs val="gap"/>
    <c:showDLblsOverMax val="0"/>
  </c:chart>
  <c:spPr>
    <a:noFill/>
    <a:ln>
      <a:noFill/>
    </a:ln>
  </c:sp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179168393424512E-2"/>
          <c:y val="7.1136246537312167E-2"/>
          <c:w val="0.49651492435095823"/>
          <c:h val="0.81300018790953676"/>
        </c:manualLayout>
      </c:layout>
      <c:radarChart>
        <c:radarStyle val="marker"/>
        <c:varyColors val="0"/>
        <c:ser>
          <c:idx val="0"/>
          <c:order val="0"/>
          <c:tx>
            <c:strRef>
              <c:f>G.8!$S$213</c:f>
              <c:strCache>
                <c:ptCount val="1"/>
                <c:pt idx="0">
                  <c:v>ACONDICIONAMIENTO EXTERIOR</c:v>
                </c:pt>
              </c:strCache>
            </c:strRef>
          </c:tx>
          <c:marker>
            <c:symbol val="none"/>
          </c:marker>
          <c:cat>
            <c:strRef>
              <c:f>G.8!$T$212:$AA$212</c:f>
              <c:strCache>
                <c:ptCount val="8"/>
                <c:pt idx="0">
                  <c:v>Almeria</c:v>
                </c:pt>
                <c:pt idx="1">
                  <c:v>Cádiz</c:v>
                </c:pt>
                <c:pt idx="2">
                  <c:v>Córdoba</c:v>
                </c:pt>
                <c:pt idx="3">
                  <c:v>Granada</c:v>
                </c:pt>
                <c:pt idx="4">
                  <c:v>Huelva</c:v>
                </c:pt>
                <c:pt idx="5">
                  <c:v>Jaén</c:v>
                </c:pt>
                <c:pt idx="6">
                  <c:v>Málaga</c:v>
                </c:pt>
                <c:pt idx="7">
                  <c:v>Sevilla</c:v>
                </c:pt>
              </c:strCache>
            </c:strRef>
          </c:cat>
          <c:val>
            <c:numRef>
              <c:f>G.8!$T$213:$AA$213</c:f>
              <c:numCache>
                <c:formatCode>0.00%</c:formatCode>
                <c:ptCount val="8"/>
                <c:pt idx="0">
                  <c:v>0.19708029197080293</c:v>
                </c:pt>
                <c:pt idx="1">
                  <c:v>0.182</c:v>
                </c:pt>
                <c:pt idx="2">
                  <c:v>0.13955726660250239</c:v>
                </c:pt>
                <c:pt idx="3">
                  <c:v>0.14520237758279084</c:v>
                </c:pt>
                <c:pt idx="4">
                  <c:v>0.14143920595533499</c:v>
                </c:pt>
                <c:pt idx="5">
                  <c:v>0.13711803939816969</c:v>
                </c:pt>
                <c:pt idx="6">
                  <c:v>0.19070024910047054</c:v>
                </c:pt>
                <c:pt idx="7">
                  <c:v>0.16502115655853314</c:v>
                </c:pt>
              </c:numCache>
            </c:numRef>
          </c:val>
        </c:ser>
        <c:ser>
          <c:idx val="1"/>
          <c:order val="1"/>
          <c:tx>
            <c:strRef>
              <c:f>G.8!$S$214</c:f>
              <c:strCache>
                <c:ptCount val="1"/>
                <c:pt idx="0">
                  <c:v>ACONDICIONAMIENTO INTERIOR</c:v>
                </c:pt>
              </c:strCache>
            </c:strRef>
          </c:tx>
          <c:marker>
            <c:symbol val="none"/>
          </c:marker>
          <c:cat>
            <c:strRef>
              <c:f>G.8!$T$212:$AA$212</c:f>
              <c:strCache>
                <c:ptCount val="8"/>
                <c:pt idx="0">
                  <c:v>Almeria</c:v>
                </c:pt>
                <c:pt idx="1">
                  <c:v>Cádiz</c:v>
                </c:pt>
                <c:pt idx="2">
                  <c:v>Córdoba</c:v>
                </c:pt>
                <c:pt idx="3">
                  <c:v>Granada</c:v>
                </c:pt>
                <c:pt idx="4">
                  <c:v>Huelva</c:v>
                </c:pt>
                <c:pt idx="5">
                  <c:v>Jaén</c:v>
                </c:pt>
                <c:pt idx="6">
                  <c:v>Málaga</c:v>
                </c:pt>
                <c:pt idx="7">
                  <c:v>Sevilla</c:v>
                </c:pt>
              </c:strCache>
            </c:strRef>
          </c:cat>
          <c:val>
            <c:numRef>
              <c:f>G.8!$T$214:$AA$214</c:f>
              <c:numCache>
                <c:formatCode>0.00%</c:formatCode>
                <c:ptCount val="8"/>
                <c:pt idx="0">
                  <c:v>0</c:v>
                </c:pt>
                <c:pt idx="1">
                  <c:v>0</c:v>
                </c:pt>
                <c:pt idx="2">
                  <c:v>9.6246390760346492E-4</c:v>
                </c:pt>
                <c:pt idx="3">
                  <c:v>5.6609114067364841E-4</c:v>
                </c:pt>
                <c:pt idx="4">
                  <c:v>4.9627791563275434E-3</c:v>
                </c:pt>
                <c:pt idx="5">
                  <c:v>3.1022180859314411E-4</c:v>
                </c:pt>
                <c:pt idx="6">
                  <c:v>8.3033490174370332E-4</c:v>
                </c:pt>
                <c:pt idx="7">
                  <c:v>4.7014574518100609E-4</c:v>
                </c:pt>
              </c:numCache>
            </c:numRef>
          </c:val>
        </c:ser>
        <c:ser>
          <c:idx val="2"/>
          <c:order val="2"/>
          <c:tx>
            <c:strRef>
              <c:f>G.8!$S$215</c:f>
              <c:strCache>
                <c:ptCount val="1"/>
                <c:pt idx="0">
                  <c:v>ALUMBRADO Y SEÑALIZACION</c:v>
                </c:pt>
              </c:strCache>
            </c:strRef>
          </c:tx>
          <c:marker>
            <c:symbol val="none"/>
          </c:marker>
          <c:cat>
            <c:strRef>
              <c:f>G.8!$T$212:$AA$212</c:f>
              <c:strCache>
                <c:ptCount val="8"/>
                <c:pt idx="0">
                  <c:v>Almeria</c:v>
                </c:pt>
                <c:pt idx="1">
                  <c:v>Cádiz</c:v>
                </c:pt>
                <c:pt idx="2">
                  <c:v>Córdoba</c:v>
                </c:pt>
                <c:pt idx="3">
                  <c:v>Granada</c:v>
                </c:pt>
                <c:pt idx="4">
                  <c:v>Huelva</c:v>
                </c:pt>
                <c:pt idx="5">
                  <c:v>Jaén</c:v>
                </c:pt>
                <c:pt idx="6">
                  <c:v>Málaga</c:v>
                </c:pt>
                <c:pt idx="7">
                  <c:v>Sevilla</c:v>
                </c:pt>
              </c:strCache>
            </c:strRef>
          </c:cat>
          <c:val>
            <c:numRef>
              <c:f>G.8!$T$215:$AA$215</c:f>
              <c:numCache>
                <c:formatCode>0.00%</c:formatCode>
                <c:ptCount val="8"/>
                <c:pt idx="0">
                  <c:v>0.45255474452554745</c:v>
                </c:pt>
                <c:pt idx="1">
                  <c:v>0.35399999999999998</c:v>
                </c:pt>
                <c:pt idx="2">
                  <c:v>0.35017645171639394</c:v>
                </c:pt>
                <c:pt idx="3">
                  <c:v>0.49731106708180017</c:v>
                </c:pt>
                <c:pt idx="4">
                  <c:v>0.38709677419354838</c:v>
                </c:pt>
                <c:pt idx="5">
                  <c:v>0.35923685435086089</c:v>
                </c:pt>
                <c:pt idx="6">
                  <c:v>0.34929421533351784</c:v>
                </c:pt>
                <c:pt idx="7">
                  <c:v>0.38904560413728256</c:v>
                </c:pt>
              </c:numCache>
            </c:numRef>
          </c:val>
        </c:ser>
        <c:ser>
          <c:idx val="3"/>
          <c:order val="3"/>
          <c:tx>
            <c:strRef>
              <c:f>G.8!$S$216</c:f>
              <c:strCache>
                <c:ptCount val="1"/>
                <c:pt idx="0">
                  <c:v>DIRECCION</c:v>
                </c:pt>
              </c:strCache>
            </c:strRef>
          </c:tx>
          <c:marker>
            <c:symbol val="none"/>
          </c:marker>
          <c:cat>
            <c:strRef>
              <c:f>G.8!$T$212:$AA$212</c:f>
              <c:strCache>
                <c:ptCount val="8"/>
                <c:pt idx="0">
                  <c:v>Almeria</c:v>
                </c:pt>
                <c:pt idx="1">
                  <c:v>Cádiz</c:v>
                </c:pt>
                <c:pt idx="2">
                  <c:v>Córdoba</c:v>
                </c:pt>
                <c:pt idx="3">
                  <c:v>Granada</c:v>
                </c:pt>
                <c:pt idx="4">
                  <c:v>Huelva</c:v>
                </c:pt>
                <c:pt idx="5">
                  <c:v>Jaén</c:v>
                </c:pt>
                <c:pt idx="6">
                  <c:v>Málaga</c:v>
                </c:pt>
                <c:pt idx="7">
                  <c:v>Sevilla</c:v>
                </c:pt>
              </c:strCache>
            </c:strRef>
          </c:cat>
          <c:val>
            <c:numRef>
              <c:f>G.8!$T$216:$AA$216</c:f>
              <c:numCache>
                <c:formatCode>0.00%</c:formatCode>
                <c:ptCount val="8"/>
                <c:pt idx="0">
                  <c:v>5.1094890510948905E-2</c:v>
                </c:pt>
                <c:pt idx="1">
                  <c:v>6.6000000000000003E-2</c:v>
                </c:pt>
                <c:pt idx="2">
                  <c:v>6.7212062880975296E-2</c:v>
                </c:pt>
                <c:pt idx="3">
                  <c:v>6.0005660911406737E-2</c:v>
                </c:pt>
                <c:pt idx="4">
                  <c:v>7.6923076923076927E-2</c:v>
                </c:pt>
                <c:pt idx="5">
                  <c:v>3.0091515433534978E-2</c:v>
                </c:pt>
                <c:pt idx="6">
                  <c:v>6.0614447827290342E-2</c:v>
                </c:pt>
                <c:pt idx="7">
                  <c:v>9.3088857545839204E-2</c:v>
                </c:pt>
              </c:numCache>
            </c:numRef>
          </c:val>
        </c:ser>
        <c:ser>
          <c:idx val="4"/>
          <c:order val="4"/>
          <c:tx>
            <c:strRef>
              <c:f>G.8!$S$217</c:f>
              <c:strCache>
                <c:ptCount val="1"/>
                <c:pt idx="0">
                  <c:v>EJES Y SUSPENSION</c:v>
                </c:pt>
              </c:strCache>
            </c:strRef>
          </c:tx>
          <c:marker>
            <c:symbol val="none"/>
          </c:marker>
          <c:cat>
            <c:strRef>
              <c:f>G.8!$T$212:$AA$212</c:f>
              <c:strCache>
                <c:ptCount val="8"/>
                <c:pt idx="0">
                  <c:v>Almeria</c:v>
                </c:pt>
                <c:pt idx="1">
                  <c:v>Cádiz</c:v>
                </c:pt>
                <c:pt idx="2">
                  <c:v>Córdoba</c:v>
                </c:pt>
                <c:pt idx="3">
                  <c:v>Granada</c:v>
                </c:pt>
                <c:pt idx="4">
                  <c:v>Huelva</c:v>
                </c:pt>
                <c:pt idx="5">
                  <c:v>Jaén</c:v>
                </c:pt>
                <c:pt idx="6">
                  <c:v>Málaga</c:v>
                </c:pt>
                <c:pt idx="7">
                  <c:v>Sevilla</c:v>
                </c:pt>
              </c:strCache>
            </c:strRef>
          </c:cat>
          <c:val>
            <c:numRef>
              <c:f>G.8!$T$217:$AA$217</c:f>
              <c:numCache>
                <c:formatCode>0.00%</c:formatCode>
                <c:ptCount val="8"/>
                <c:pt idx="0">
                  <c:v>6.569343065693431E-2</c:v>
                </c:pt>
                <c:pt idx="1">
                  <c:v>0.13800000000000001</c:v>
                </c:pt>
                <c:pt idx="2">
                  <c:v>0.15335258261148541</c:v>
                </c:pt>
                <c:pt idx="3">
                  <c:v>8.8310217945089156E-2</c:v>
                </c:pt>
                <c:pt idx="4">
                  <c:v>0.10669975186104218</c:v>
                </c:pt>
                <c:pt idx="5">
                  <c:v>0.18473708701721731</c:v>
                </c:pt>
                <c:pt idx="6">
                  <c:v>8.8569056185995018E-2</c:v>
                </c:pt>
                <c:pt idx="7">
                  <c:v>0.12834978843441466</c:v>
                </c:pt>
              </c:numCache>
            </c:numRef>
          </c:val>
        </c:ser>
        <c:ser>
          <c:idx val="5"/>
          <c:order val="5"/>
          <c:tx>
            <c:strRef>
              <c:f>G.8!$S$218</c:f>
              <c:strCache>
                <c:ptCount val="1"/>
                <c:pt idx="0">
                  <c:v>EMISIONES CONTAMINANTES</c:v>
                </c:pt>
              </c:strCache>
            </c:strRef>
          </c:tx>
          <c:marker>
            <c:symbol val="none"/>
          </c:marker>
          <c:cat>
            <c:strRef>
              <c:f>G.8!$T$212:$AA$212</c:f>
              <c:strCache>
                <c:ptCount val="8"/>
                <c:pt idx="0">
                  <c:v>Almeria</c:v>
                </c:pt>
                <c:pt idx="1">
                  <c:v>Cádiz</c:v>
                </c:pt>
                <c:pt idx="2">
                  <c:v>Córdoba</c:v>
                </c:pt>
                <c:pt idx="3">
                  <c:v>Granada</c:v>
                </c:pt>
                <c:pt idx="4">
                  <c:v>Huelva</c:v>
                </c:pt>
                <c:pt idx="5">
                  <c:v>Jaén</c:v>
                </c:pt>
                <c:pt idx="6">
                  <c:v>Málaga</c:v>
                </c:pt>
                <c:pt idx="7">
                  <c:v>Sevilla</c:v>
                </c:pt>
              </c:strCache>
            </c:strRef>
          </c:cat>
          <c:val>
            <c:numRef>
              <c:f>G.8!$T$218:$AA$218</c:f>
              <c:numCache>
                <c:formatCode>General</c:formatCode>
                <c:ptCount val="8"/>
                <c:pt idx="0">
                  <c:v>0</c:v>
                </c:pt>
                <c:pt idx="1">
                  <c:v>0</c:v>
                </c:pt>
                <c:pt idx="2">
                  <c:v>0</c:v>
                </c:pt>
                <c:pt idx="3">
                  <c:v>0</c:v>
                </c:pt>
                <c:pt idx="4">
                  <c:v>0</c:v>
                </c:pt>
                <c:pt idx="5">
                  <c:v>0</c:v>
                </c:pt>
                <c:pt idx="6">
                  <c:v>0</c:v>
                </c:pt>
                <c:pt idx="7">
                  <c:v>0</c:v>
                </c:pt>
              </c:numCache>
            </c:numRef>
          </c:val>
        </c:ser>
        <c:ser>
          <c:idx val="6"/>
          <c:order val="6"/>
          <c:tx>
            <c:strRef>
              <c:f>G.8!$S$219</c:f>
              <c:strCache>
                <c:ptCount val="1"/>
                <c:pt idx="0">
                  <c:v>FRENOS</c:v>
                </c:pt>
              </c:strCache>
            </c:strRef>
          </c:tx>
          <c:marker>
            <c:symbol val="none"/>
          </c:marker>
          <c:cat>
            <c:strRef>
              <c:f>G.8!$T$212:$AA$212</c:f>
              <c:strCache>
                <c:ptCount val="8"/>
                <c:pt idx="0">
                  <c:v>Almeria</c:v>
                </c:pt>
                <c:pt idx="1">
                  <c:v>Cádiz</c:v>
                </c:pt>
                <c:pt idx="2">
                  <c:v>Córdoba</c:v>
                </c:pt>
                <c:pt idx="3">
                  <c:v>Granada</c:v>
                </c:pt>
                <c:pt idx="4">
                  <c:v>Huelva</c:v>
                </c:pt>
                <c:pt idx="5">
                  <c:v>Jaén</c:v>
                </c:pt>
                <c:pt idx="6">
                  <c:v>Málaga</c:v>
                </c:pt>
                <c:pt idx="7">
                  <c:v>Sevilla</c:v>
                </c:pt>
              </c:strCache>
            </c:strRef>
          </c:cat>
          <c:val>
            <c:numRef>
              <c:f>G.8!$T$219:$AA$219</c:f>
              <c:numCache>
                <c:formatCode>0.00%</c:formatCode>
                <c:ptCount val="8"/>
                <c:pt idx="0">
                  <c:v>0</c:v>
                </c:pt>
                <c:pt idx="1">
                  <c:v>6.6000000000000003E-2</c:v>
                </c:pt>
                <c:pt idx="2">
                  <c:v>0.12143086300930382</c:v>
                </c:pt>
                <c:pt idx="3">
                  <c:v>1.3586187376167564E-2</c:v>
                </c:pt>
                <c:pt idx="4">
                  <c:v>6.699751861042183E-2</c:v>
                </c:pt>
                <c:pt idx="5">
                  <c:v>5.2582596556537922E-2</c:v>
                </c:pt>
                <c:pt idx="6">
                  <c:v>7.47301411569333E-2</c:v>
                </c:pt>
                <c:pt idx="7">
                  <c:v>5.1951104842501178E-2</c:v>
                </c:pt>
              </c:numCache>
            </c:numRef>
          </c:val>
        </c:ser>
        <c:ser>
          <c:idx val="7"/>
          <c:order val="7"/>
          <c:tx>
            <c:strRef>
              <c:f>G.8!$S$220</c:f>
              <c:strCache>
                <c:ptCount val="1"/>
                <c:pt idx="0">
                  <c:v>IDENTIFICACION</c:v>
                </c:pt>
              </c:strCache>
            </c:strRef>
          </c:tx>
          <c:marker>
            <c:symbol val="none"/>
          </c:marker>
          <c:cat>
            <c:strRef>
              <c:f>G.8!$T$212:$AA$212</c:f>
              <c:strCache>
                <c:ptCount val="8"/>
                <c:pt idx="0">
                  <c:v>Almeria</c:v>
                </c:pt>
                <c:pt idx="1">
                  <c:v>Cádiz</c:v>
                </c:pt>
                <c:pt idx="2">
                  <c:v>Córdoba</c:v>
                </c:pt>
                <c:pt idx="3">
                  <c:v>Granada</c:v>
                </c:pt>
                <c:pt idx="4">
                  <c:v>Huelva</c:v>
                </c:pt>
                <c:pt idx="5">
                  <c:v>Jaén</c:v>
                </c:pt>
                <c:pt idx="6">
                  <c:v>Málaga</c:v>
                </c:pt>
                <c:pt idx="7">
                  <c:v>Sevilla</c:v>
                </c:pt>
              </c:strCache>
            </c:strRef>
          </c:cat>
          <c:val>
            <c:numRef>
              <c:f>G.8!$T$220:$AA$220</c:f>
              <c:numCache>
                <c:formatCode>0.00%</c:formatCode>
                <c:ptCount val="8"/>
                <c:pt idx="0">
                  <c:v>0.19708029197080293</c:v>
                </c:pt>
                <c:pt idx="1">
                  <c:v>0.13600000000000001</c:v>
                </c:pt>
                <c:pt idx="2">
                  <c:v>0.10410651267244145</c:v>
                </c:pt>
                <c:pt idx="3">
                  <c:v>0.14293801302009623</c:v>
                </c:pt>
                <c:pt idx="4">
                  <c:v>0.14888337468982629</c:v>
                </c:pt>
                <c:pt idx="5">
                  <c:v>0.15681712424383434</c:v>
                </c:pt>
                <c:pt idx="6">
                  <c:v>0.18765568779407693</c:v>
                </c:pt>
                <c:pt idx="7">
                  <c:v>0.10977903149976492</c:v>
                </c:pt>
              </c:numCache>
            </c:numRef>
          </c:val>
        </c:ser>
        <c:ser>
          <c:idx val="8"/>
          <c:order val="8"/>
          <c:tx>
            <c:strRef>
              <c:f>G.8!$S$221</c:f>
              <c:strCache>
                <c:ptCount val="1"/>
                <c:pt idx="0">
                  <c:v>MOTOR Y TRANSMISION</c:v>
                </c:pt>
              </c:strCache>
            </c:strRef>
          </c:tx>
          <c:marker>
            <c:symbol val="none"/>
          </c:marker>
          <c:cat>
            <c:strRef>
              <c:f>G.8!$T$212:$AA$212</c:f>
              <c:strCache>
                <c:ptCount val="8"/>
                <c:pt idx="0">
                  <c:v>Almeria</c:v>
                </c:pt>
                <c:pt idx="1">
                  <c:v>Cádiz</c:v>
                </c:pt>
                <c:pt idx="2">
                  <c:v>Córdoba</c:v>
                </c:pt>
                <c:pt idx="3">
                  <c:v>Granada</c:v>
                </c:pt>
                <c:pt idx="4">
                  <c:v>Huelva</c:v>
                </c:pt>
                <c:pt idx="5">
                  <c:v>Jaén</c:v>
                </c:pt>
                <c:pt idx="6">
                  <c:v>Málaga</c:v>
                </c:pt>
                <c:pt idx="7">
                  <c:v>Sevilla</c:v>
                </c:pt>
              </c:strCache>
            </c:strRef>
          </c:cat>
          <c:val>
            <c:numRef>
              <c:f>G.8!$T$221:$AA$221</c:f>
              <c:numCache>
                <c:formatCode>0.00%</c:formatCode>
                <c:ptCount val="8"/>
                <c:pt idx="0">
                  <c:v>0</c:v>
                </c:pt>
                <c:pt idx="1">
                  <c:v>0.03</c:v>
                </c:pt>
                <c:pt idx="2">
                  <c:v>1.122874558870709E-2</c:v>
                </c:pt>
                <c:pt idx="3">
                  <c:v>4.2456835550523635E-3</c:v>
                </c:pt>
                <c:pt idx="4">
                  <c:v>1.2406947890818859E-2</c:v>
                </c:pt>
                <c:pt idx="5">
                  <c:v>4.3431053203040176E-3</c:v>
                </c:pt>
                <c:pt idx="6">
                  <c:v>4.1516745087185163E-3</c:v>
                </c:pt>
                <c:pt idx="7">
                  <c:v>2.2096850023507288E-2</c:v>
                </c:pt>
              </c:numCache>
            </c:numRef>
          </c:val>
        </c:ser>
        <c:ser>
          <c:idx val="9"/>
          <c:order val="9"/>
          <c:tx>
            <c:strRef>
              <c:f>G.8!$S$222</c:f>
              <c:strCache>
                <c:ptCount val="1"/>
                <c:pt idx="0">
                  <c:v>OTROS</c:v>
                </c:pt>
              </c:strCache>
            </c:strRef>
          </c:tx>
          <c:marker>
            <c:symbol val="none"/>
          </c:marker>
          <c:cat>
            <c:strRef>
              <c:f>G.8!$T$212:$AA$212</c:f>
              <c:strCache>
                <c:ptCount val="8"/>
                <c:pt idx="0">
                  <c:v>Almeria</c:v>
                </c:pt>
                <c:pt idx="1">
                  <c:v>Cádiz</c:v>
                </c:pt>
                <c:pt idx="2">
                  <c:v>Córdoba</c:v>
                </c:pt>
                <c:pt idx="3">
                  <c:v>Granada</c:v>
                </c:pt>
                <c:pt idx="4">
                  <c:v>Huelva</c:v>
                </c:pt>
                <c:pt idx="5">
                  <c:v>Jaén</c:v>
                </c:pt>
                <c:pt idx="6">
                  <c:v>Málaga</c:v>
                </c:pt>
                <c:pt idx="7">
                  <c:v>Sevilla</c:v>
                </c:pt>
              </c:strCache>
            </c:strRef>
          </c:cat>
          <c:val>
            <c:numRef>
              <c:f>G.8!$T$222:$AA$222</c:f>
              <c:numCache>
                <c:formatCode>0.00%</c:formatCode>
                <c:ptCount val="8"/>
                <c:pt idx="0">
                  <c:v>3.6496350364963501E-2</c:v>
                </c:pt>
                <c:pt idx="1">
                  <c:v>2.8000000000000001E-2</c:v>
                </c:pt>
                <c:pt idx="2">
                  <c:v>5.19730510105871E-2</c:v>
                </c:pt>
                <c:pt idx="3">
                  <c:v>4.7834701386923292E-2</c:v>
                </c:pt>
                <c:pt idx="4">
                  <c:v>5.4590570719602979E-2</c:v>
                </c:pt>
                <c:pt idx="5">
                  <c:v>7.4763455870947723E-2</c:v>
                </c:pt>
                <c:pt idx="6">
                  <c:v>4.3454193191253807E-2</c:v>
                </c:pt>
                <c:pt idx="7">
                  <c:v>4.0197461212976023E-2</c:v>
                </c:pt>
              </c:numCache>
            </c:numRef>
          </c:val>
        </c:ser>
        <c:dLbls>
          <c:showLegendKey val="0"/>
          <c:showVal val="0"/>
          <c:showCatName val="0"/>
          <c:showSerName val="0"/>
          <c:showPercent val="0"/>
          <c:showBubbleSize val="0"/>
        </c:dLbls>
        <c:axId val="52913280"/>
        <c:axId val="52914816"/>
      </c:radarChart>
      <c:catAx>
        <c:axId val="52913280"/>
        <c:scaling>
          <c:orientation val="minMax"/>
        </c:scaling>
        <c:delete val="0"/>
        <c:axPos val="b"/>
        <c:majorGridlines/>
        <c:majorTickMark val="out"/>
        <c:minorTickMark val="none"/>
        <c:tickLblPos val="nextTo"/>
        <c:crossAx val="52914816"/>
        <c:crosses val="autoZero"/>
        <c:auto val="1"/>
        <c:lblAlgn val="ctr"/>
        <c:lblOffset val="100"/>
        <c:noMultiLvlLbl val="0"/>
      </c:catAx>
      <c:valAx>
        <c:axId val="52914816"/>
        <c:scaling>
          <c:orientation val="minMax"/>
          <c:max val="0.60000000000000009"/>
          <c:min val="0"/>
        </c:scaling>
        <c:delete val="0"/>
        <c:axPos val="l"/>
        <c:majorGridlines>
          <c:spPr>
            <a:ln>
              <a:prstDash val="sysDash"/>
            </a:ln>
          </c:spPr>
        </c:majorGridlines>
        <c:numFmt formatCode="0%" sourceLinked="0"/>
        <c:majorTickMark val="cross"/>
        <c:minorTickMark val="none"/>
        <c:tickLblPos val="nextTo"/>
        <c:crossAx val="52913280"/>
        <c:crosses val="autoZero"/>
        <c:crossBetween val="between"/>
        <c:majorUnit val="0.1"/>
      </c:valAx>
    </c:plotArea>
    <c:legend>
      <c:legendPos val="r"/>
      <c:layout>
        <c:manualLayout>
          <c:xMode val="edge"/>
          <c:yMode val="edge"/>
          <c:x val="0.69051171847524706"/>
          <c:y val="0.25151315669836882"/>
          <c:w val="0.28590577094647374"/>
          <c:h val="0.51963412194722769"/>
        </c:manualLayout>
      </c:layout>
      <c:overlay val="0"/>
      <c:txPr>
        <a:bodyPr/>
        <a:lstStyle/>
        <a:p>
          <a:pPr>
            <a:defRPr sz="900"/>
          </a:pPr>
          <a:endParaRPr lang="es-ES"/>
        </a:p>
      </c:txPr>
    </c:legend>
    <c:plotVisOnly val="1"/>
    <c:dispBlanksAs val="gap"/>
    <c:showDLblsOverMax val="0"/>
  </c:chart>
  <c:spPr>
    <a:noFill/>
    <a:ln>
      <a:noFill/>
    </a:ln>
  </c:sp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9344951562952"/>
          <c:y val="9.2913385826771652E-2"/>
          <c:w val="0.5205688074235828"/>
          <c:h val="0.82693239900036408"/>
        </c:manualLayout>
      </c:layout>
      <c:radarChart>
        <c:radarStyle val="marker"/>
        <c:varyColors val="0"/>
        <c:ser>
          <c:idx val="0"/>
          <c:order val="0"/>
          <c:tx>
            <c:strRef>
              <c:f>G.8!$S$225</c:f>
              <c:strCache>
                <c:ptCount val="1"/>
                <c:pt idx="0">
                  <c:v>ACONDICIONAMIENTO EXTERIOR</c:v>
                </c:pt>
              </c:strCache>
            </c:strRef>
          </c:tx>
          <c:marker>
            <c:symbol val="none"/>
          </c:marker>
          <c:cat>
            <c:strRef>
              <c:f>G.8!$T$224:$AA$224</c:f>
              <c:strCache>
                <c:ptCount val="8"/>
                <c:pt idx="0">
                  <c:v>Almeria</c:v>
                </c:pt>
                <c:pt idx="1">
                  <c:v>Cádiz</c:v>
                </c:pt>
                <c:pt idx="2">
                  <c:v>Córdoba</c:v>
                </c:pt>
                <c:pt idx="3">
                  <c:v>Granada</c:v>
                </c:pt>
                <c:pt idx="4">
                  <c:v>Huelva</c:v>
                </c:pt>
                <c:pt idx="5">
                  <c:v>Jaén</c:v>
                </c:pt>
                <c:pt idx="6">
                  <c:v>Málaga</c:v>
                </c:pt>
                <c:pt idx="7">
                  <c:v>Sevilla</c:v>
                </c:pt>
              </c:strCache>
            </c:strRef>
          </c:cat>
          <c:val>
            <c:numRef>
              <c:f>G.8!$T$225:$AA$225</c:f>
              <c:numCache>
                <c:formatCode>0.00%</c:formatCode>
                <c:ptCount val="8"/>
                <c:pt idx="0">
                  <c:v>0.22745098039215686</c:v>
                </c:pt>
                <c:pt idx="1">
                  <c:v>0.20126782884310618</c:v>
                </c:pt>
                <c:pt idx="2">
                  <c:v>0.26539292023817312</c:v>
                </c:pt>
                <c:pt idx="3">
                  <c:v>0.29715199564462896</c:v>
                </c:pt>
                <c:pt idx="4">
                  <c:v>0.31468531468531469</c:v>
                </c:pt>
                <c:pt idx="5">
                  <c:v>0.22120961060480529</c:v>
                </c:pt>
                <c:pt idx="6">
                  <c:v>0.11501513357020661</c:v>
                </c:pt>
                <c:pt idx="7">
                  <c:v>0.28184913098011111</c:v>
                </c:pt>
              </c:numCache>
            </c:numRef>
          </c:val>
        </c:ser>
        <c:ser>
          <c:idx val="1"/>
          <c:order val="1"/>
          <c:tx>
            <c:strRef>
              <c:f>G.8!$S$226</c:f>
              <c:strCache>
                <c:ptCount val="1"/>
                <c:pt idx="0">
                  <c:v>ACONDICIONAMIENTO INTERIOR</c:v>
                </c:pt>
              </c:strCache>
            </c:strRef>
          </c:tx>
          <c:marker>
            <c:symbol val="none"/>
          </c:marker>
          <c:cat>
            <c:strRef>
              <c:f>G.8!$T$224:$AA$224</c:f>
              <c:strCache>
                <c:ptCount val="8"/>
                <c:pt idx="0">
                  <c:v>Almeria</c:v>
                </c:pt>
                <c:pt idx="1">
                  <c:v>Cádiz</c:v>
                </c:pt>
                <c:pt idx="2">
                  <c:v>Córdoba</c:v>
                </c:pt>
                <c:pt idx="3">
                  <c:v>Granada</c:v>
                </c:pt>
                <c:pt idx="4">
                  <c:v>Huelva</c:v>
                </c:pt>
                <c:pt idx="5">
                  <c:v>Jaén</c:v>
                </c:pt>
                <c:pt idx="6">
                  <c:v>Málaga</c:v>
                </c:pt>
                <c:pt idx="7">
                  <c:v>Sevilla</c:v>
                </c:pt>
              </c:strCache>
            </c:strRef>
          </c:cat>
          <c:val>
            <c:numRef>
              <c:f>G.8!$T$226:$AA$226</c:f>
              <c:numCache>
                <c:formatCode>0.00%</c:formatCode>
                <c:ptCount val="8"/>
                <c:pt idx="0">
                  <c:v>0</c:v>
                </c:pt>
                <c:pt idx="1">
                  <c:v>0</c:v>
                </c:pt>
                <c:pt idx="2">
                  <c:v>0</c:v>
                </c:pt>
                <c:pt idx="3">
                  <c:v>1.5652114736806287E-3</c:v>
                </c:pt>
                <c:pt idx="4">
                  <c:v>0</c:v>
                </c:pt>
                <c:pt idx="5">
                  <c:v>1.1835720203574388E-4</c:v>
                </c:pt>
                <c:pt idx="6">
                  <c:v>0</c:v>
                </c:pt>
                <c:pt idx="7">
                  <c:v>7.1671743415158574E-4</c:v>
                </c:pt>
              </c:numCache>
            </c:numRef>
          </c:val>
        </c:ser>
        <c:ser>
          <c:idx val="2"/>
          <c:order val="2"/>
          <c:tx>
            <c:strRef>
              <c:f>G.8!$S$227</c:f>
              <c:strCache>
                <c:ptCount val="1"/>
                <c:pt idx="0">
                  <c:v>ALUMBRADO Y SEÑALIZACION</c:v>
                </c:pt>
              </c:strCache>
            </c:strRef>
          </c:tx>
          <c:marker>
            <c:symbol val="none"/>
          </c:marker>
          <c:cat>
            <c:strRef>
              <c:f>G.8!$T$224:$AA$224</c:f>
              <c:strCache>
                <c:ptCount val="8"/>
                <c:pt idx="0">
                  <c:v>Almeria</c:v>
                </c:pt>
                <c:pt idx="1">
                  <c:v>Cádiz</c:v>
                </c:pt>
                <c:pt idx="2">
                  <c:v>Córdoba</c:v>
                </c:pt>
                <c:pt idx="3">
                  <c:v>Granada</c:v>
                </c:pt>
                <c:pt idx="4">
                  <c:v>Huelva</c:v>
                </c:pt>
                <c:pt idx="5">
                  <c:v>Jaén</c:v>
                </c:pt>
                <c:pt idx="6">
                  <c:v>Málaga</c:v>
                </c:pt>
                <c:pt idx="7">
                  <c:v>Sevilla</c:v>
                </c:pt>
              </c:strCache>
            </c:strRef>
          </c:cat>
          <c:val>
            <c:numRef>
              <c:f>G.8!$T$227:$AA$227</c:f>
              <c:numCache>
                <c:formatCode>0.00%</c:formatCode>
                <c:ptCount val="8"/>
                <c:pt idx="0">
                  <c:v>0.4392156862745098</c:v>
                </c:pt>
                <c:pt idx="1">
                  <c:v>0.4358161648177496</c:v>
                </c:pt>
                <c:pt idx="2">
                  <c:v>0.39861283779362688</c:v>
                </c:pt>
                <c:pt idx="3">
                  <c:v>0.30708768586886248</c:v>
                </c:pt>
                <c:pt idx="4">
                  <c:v>0.46853146853146854</c:v>
                </c:pt>
                <c:pt idx="5">
                  <c:v>0.46419694638418746</c:v>
                </c:pt>
                <c:pt idx="6">
                  <c:v>0.52559547308856425</c:v>
                </c:pt>
                <c:pt idx="7">
                  <c:v>0.38362300662963628</c:v>
                </c:pt>
              </c:numCache>
            </c:numRef>
          </c:val>
        </c:ser>
        <c:ser>
          <c:idx val="3"/>
          <c:order val="3"/>
          <c:tx>
            <c:strRef>
              <c:f>G.8!$S$228</c:f>
              <c:strCache>
                <c:ptCount val="1"/>
                <c:pt idx="0">
                  <c:v>DIRECCION</c:v>
                </c:pt>
              </c:strCache>
            </c:strRef>
          </c:tx>
          <c:marker>
            <c:symbol val="none"/>
          </c:marker>
          <c:cat>
            <c:strRef>
              <c:f>G.8!$T$224:$AA$224</c:f>
              <c:strCache>
                <c:ptCount val="8"/>
                <c:pt idx="0">
                  <c:v>Almeria</c:v>
                </c:pt>
                <c:pt idx="1">
                  <c:v>Cádiz</c:v>
                </c:pt>
                <c:pt idx="2">
                  <c:v>Córdoba</c:v>
                </c:pt>
                <c:pt idx="3">
                  <c:v>Granada</c:v>
                </c:pt>
                <c:pt idx="4">
                  <c:v>Huelva</c:v>
                </c:pt>
                <c:pt idx="5">
                  <c:v>Jaén</c:v>
                </c:pt>
                <c:pt idx="6">
                  <c:v>Málaga</c:v>
                </c:pt>
                <c:pt idx="7">
                  <c:v>Sevilla</c:v>
                </c:pt>
              </c:strCache>
            </c:strRef>
          </c:cat>
          <c:val>
            <c:numRef>
              <c:f>G.8!$T$228:$AA$228</c:f>
              <c:numCache>
                <c:formatCode>0.00%</c:formatCode>
                <c:ptCount val="8"/>
                <c:pt idx="0">
                  <c:v>6.2745098039215685E-2</c:v>
                </c:pt>
                <c:pt idx="1">
                  <c:v>8.874801901743265E-2</c:v>
                </c:pt>
                <c:pt idx="2">
                  <c:v>5.0317346070797617E-2</c:v>
                </c:pt>
                <c:pt idx="3">
                  <c:v>7.8941100411718673E-2</c:v>
                </c:pt>
                <c:pt idx="4">
                  <c:v>1.7482517482517484E-2</c:v>
                </c:pt>
                <c:pt idx="5">
                  <c:v>5.4444312936442182E-2</c:v>
                </c:pt>
                <c:pt idx="6">
                  <c:v>7.3035925779707855E-2</c:v>
                </c:pt>
                <c:pt idx="7">
                  <c:v>9.2456549005554556E-2</c:v>
                </c:pt>
              </c:numCache>
            </c:numRef>
          </c:val>
        </c:ser>
        <c:ser>
          <c:idx val="4"/>
          <c:order val="4"/>
          <c:tx>
            <c:strRef>
              <c:f>G.8!$S$229</c:f>
              <c:strCache>
                <c:ptCount val="1"/>
                <c:pt idx="0">
                  <c:v>EJES Y SUSPENSION</c:v>
                </c:pt>
              </c:strCache>
            </c:strRef>
          </c:tx>
          <c:marker>
            <c:symbol val="none"/>
          </c:marker>
          <c:cat>
            <c:strRef>
              <c:f>G.8!$T$224:$AA$224</c:f>
              <c:strCache>
                <c:ptCount val="8"/>
                <c:pt idx="0">
                  <c:v>Almeria</c:v>
                </c:pt>
                <c:pt idx="1">
                  <c:v>Cádiz</c:v>
                </c:pt>
                <c:pt idx="2">
                  <c:v>Córdoba</c:v>
                </c:pt>
                <c:pt idx="3">
                  <c:v>Granada</c:v>
                </c:pt>
                <c:pt idx="4">
                  <c:v>Huelva</c:v>
                </c:pt>
                <c:pt idx="5">
                  <c:v>Jaén</c:v>
                </c:pt>
                <c:pt idx="6">
                  <c:v>Málaga</c:v>
                </c:pt>
                <c:pt idx="7">
                  <c:v>Sevilla</c:v>
                </c:pt>
              </c:strCache>
            </c:strRef>
          </c:cat>
          <c:val>
            <c:numRef>
              <c:f>G.8!$T$229:$AA$229</c:f>
              <c:numCache>
                <c:formatCode>0.00%</c:formatCode>
                <c:ptCount val="8"/>
                <c:pt idx="0">
                  <c:v>4.7058823529411764E-2</c:v>
                </c:pt>
                <c:pt idx="1">
                  <c:v>6.8145800316957217E-2</c:v>
                </c:pt>
                <c:pt idx="2">
                  <c:v>0.12255447228947196</c:v>
                </c:pt>
                <c:pt idx="3">
                  <c:v>0.16451733641838784</c:v>
                </c:pt>
                <c:pt idx="4">
                  <c:v>6.2937062937062943E-2</c:v>
                </c:pt>
                <c:pt idx="5">
                  <c:v>0.10391762338738313</c:v>
                </c:pt>
                <c:pt idx="6">
                  <c:v>0.11501513357020661</c:v>
                </c:pt>
                <c:pt idx="7">
                  <c:v>0.10410320731051782</c:v>
                </c:pt>
              </c:numCache>
            </c:numRef>
          </c:val>
        </c:ser>
        <c:ser>
          <c:idx val="5"/>
          <c:order val="5"/>
          <c:tx>
            <c:strRef>
              <c:f>G.8!$S$230</c:f>
              <c:strCache>
                <c:ptCount val="1"/>
                <c:pt idx="0">
                  <c:v>EMISIONES CONTAMINANTES</c:v>
                </c:pt>
              </c:strCache>
            </c:strRef>
          </c:tx>
          <c:marker>
            <c:symbol val="none"/>
          </c:marker>
          <c:cat>
            <c:strRef>
              <c:f>G.8!$T$224:$AA$224</c:f>
              <c:strCache>
                <c:ptCount val="8"/>
                <c:pt idx="0">
                  <c:v>Almeria</c:v>
                </c:pt>
                <c:pt idx="1">
                  <c:v>Cádiz</c:v>
                </c:pt>
                <c:pt idx="2">
                  <c:v>Córdoba</c:v>
                </c:pt>
                <c:pt idx="3">
                  <c:v>Granada</c:v>
                </c:pt>
                <c:pt idx="4">
                  <c:v>Huelva</c:v>
                </c:pt>
                <c:pt idx="5">
                  <c:v>Jaén</c:v>
                </c:pt>
                <c:pt idx="6">
                  <c:v>Málaga</c:v>
                </c:pt>
                <c:pt idx="7">
                  <c:v>Sevilla</c:v>
                </c:pt>
              </c:strCache>
            </c:strRef>
          </c:cat>
          <c:val>
            <c:numRef>
              <c:f>G.8!$T$230:$AA$230</c:f>
              <c:numCache>
                <c:formatCode>General</c:formatCode>
                <c:ptCount val="8"/>
                <c:pt idx="0">
                  <c:v>0</c:v>
                </c:pt>
                <c:pt idx="1">
                  <c:v>0</c:v>
                </c:pt>
                <c:pt idx="2">
                  <c:v>0</c:v>
                </c:pt>
                <c:pt idx="3">
                  <c:v>0</c:v>
                </c:pt>
                <c:pt idx="4">
                  <c:v>0</c:v>
                </c:pt>
                <c:pt idx="5">
                  <c:v>0</c:v>
                </c:pt>
                <c:pt idx="6">
                  <c:v>0</c:v>
                </c:pt>
                <c:pt idx="7">
                  <c:v>0</c:v>
                </c:pt>
              </c:numCache>
            </c:numRef>
          </c:val>
        </c:ser>
        <c:ser>
          <c:idx val="6"/>
          <c:order val="6"/>
          <c:tx>
            <c:strRef>
              <c:f>G.8!$S$231</c:f>
              <c:strCache>
                <c:ptCount val="1"/>
                <c:pt idx="0">
                  <c:v>FRENOS</c:v>
                </c:pt>
              </c:strCache>
            </c:strRef>
          </c:tx>
          <c:marker>
            <c:symbol val="none"/>
          </c:marker>
          <c:cat>
            <c:strRef>
              <c:f>G.8!$T$224:$AA$224</c:f>
              <c:strCache>
                <c:ptCount val="8"/>
                <c:pt idx="0">
                  <c:v>Almeria</c:v>
                </c:pt>
                <c:pt idx="1">
                  <c:v>Cádiz</c:v>
                </c:pt>
                <c:pt idx="2">
                  <c:v>Córdoba</c:v>
                </c:pt>
                <c:pt idx="3">
                  <c:v>Granada</c:v>
                </c:pt>
                <c:pt idx="4">
                  <c:v>Huelva</c:v>
                </c:pt>
                <c:pt idx="5">
                  <c:v>Jaén</c:v>
                </c:pt>
                <c:pt idx="6">
                  <c:v>Málaga</c:v>
                </c:pt>
                <c:pt idx="7">
                  <c:v>Sevilla</c:v>
                </c:pt>
              </c:strCache>
            </c:strRef>
          </c:cat>
          <c:val>
            <c:numRef>
              <c:f>G.8!$T$231:$AA$231</c:f>
              <c:numCache>
                <c:formatCode>0.00%</c:formatCode>
                <c:ptCount val="8"/>
                <c:pt idx="0">
                  <c:v>0</c:v>
                </c:pt>
                <c:pt idx="1">
                  <c:v>1.7432646592709985E-2</c:v>
                </c:pt>
                <c:pt idx="2">
                  <c:v>4.3512399398023947E-2</c:v>
                </c:pt>
                <c:pt idx="3">
                  <c:v>1.0037769233386642E-2</c:v>
                </c:pt>
                <c:pt idx="4">
                  <c:v>3.4965034965034965E-3</c:v>
                </c:pt>
                <c:pt idx="5">
                  <c:v>1.9765652739969226E-2</c:v>
                </c:pt>
                <c:pt idx="6">
                  <c:v>4.4347940518489275E-2</c:v>
                </c:pt>
                <c:pt idx="7">
                  <c:v>8.9589679268948213E-3</c:v>
                </c:pt>
              </c:numCache>
            </c:numRef>
          </c:val>
        </c:ser>
        <c:ser>
          <c:idx val="7"/>
          <c:order val="7"/>
          <c:tx>
            <c:strRef>
              <c:f>G.8!$S$232</c:f>
              <c:strCache>
                <c:ptCount val="1"/>
                <c:pt idx="0">
                  <c:v>IDENTIFICACION</c:v>
                </c:pt>
              </c:strCache>
            </c:strRef>
          </c:tx>
          <c:marker>
            <c:symbol val="none"/>
          </c:marker>
          <c:cat>
            <c:strRef>
              <c:f>G.8!$T$224:$AA$224</c:f>
              <c:strCache>
                <c:ptCount val="8"/>
                <c:pt idx="0">
                  <c:v>Almeria</c:v>
                </c:pt>
                <c:pt idx="1">
                  <c:v>Cádiz</c:v>
                </c:pt>
                <c:pt idx="2">
                  <c:v>Córdoba</c:v>
                </c:pt>
                <c:pt idx="3">
                  <c:v>Granada</c:v>
                </c:pt>
                <c:pt idx="4">
                  <c:v>Huelva</c:v>
                </c:pt>
                <c:pt idx="5">
                  <c:v>Jaén</c:v>
                </c:pt>
                <c:pt idx="6">
                  <c:v>Málaga</c:v>
                </c:pt>
                <c:pt idx="7">
                  <c:v>Sevilla</c:v>
                </c:pt>
              </c:strCache>
            </c:strRef>
          </c:cat>
          <c:val>
            <c:numRef>
              <c:f>G.8!$T$232:$AA$232</c:f>
              <c:numCache>
                <c:formatCode>0.00%</c:formatCode>
                <c:ptCount val="8"/>
                <c:pt idx="0">
                  <c:v>0.12549019607843137</c:v>
                </c:pt>
                <c:pt idx="1">
                  <c:v>8.0824088748019024E-2</c:v>
                </c:pt>
                <c:pt idx="2">
                  <c:v>9.8933455473401821E-2</c:v>
                </c:pt>
                <c:pt idx="3">
                  <c:v>0.11449862193337643</c:v>
                </c:pt>
                <c:pt idx="4">
                  <c:v>9.0909090909090912E-2</c:v>
                </c:pt>
                <c:pt idx="5">
                  <c:v>0.11539827198485028</c:v>
                </c:pt>
                <c:pt idx="6">
                  <c:v>0.1218581392288459</c:v>
                </c:pt>
                <c:pt idx="7">
                  <c:v>0.10087797885683569</c:v>
                </c:pt>
              </c:numCache>
            </c:numRef>
          </c:val>
        </c:ser>
        <c:ser>
          <c:idx val="8"/>
          <c:order val="8"/>
          <c:tx>
            <c:strRef>
              <c:f>G.8!$S$233</c:f>
              <c:strCache>
                <c:ptCount val="1"/>
                <c:pt idx="0">
                  <c:v>MOTOR Y TRANSMISION</c:v>
                </c:pt>
              </c:strCache>
            </c:strRef>
          </c:tx>
          <c:marker>
            <c:symbol val="none"/>
          </c:marker>
          <c:cat>
            <c:strRef>
              <c:f>G.8!$T$224:$AA$224</c:f>
              <c:strCache>
                <c:ptCount val="8"/>
                <c:pt idx="0">
                  <c:v>Almeria</c:v>
                </c:pt>
                <c:pt idx="1">
                  <c:v>Cádiz</c:v>
                </c:pt>
                <c:pt idx="2">
                  <c:v>Córdoba</c:v>
                </c:pt>
                <c:pt idx="3">
                  <c:v>Granada</c:v>
                </c:pt>
                <c:pt idx="4">
                  <c:v>Huelva</c:v>
                </c:pt>
                <c:pt idx="5">
                  <c:v>Jaén</c:v>
                </c:pt>
                <c:pt idx="6">
                  <c:v>Málaga</c:v>
                </c:pt>
                <c:pt idx="7">
                  <c:v>Sevilla</c:v>
                </c:pt>
              </c:strCache>
            </c:strRef>
          </c:cat>
          <c:val>
            <c:numRef>
              <c:f>G.8!$T$233:$AA$233</c:f>
              <c:numCache>
                <c:formatCode>0.00%</c:formatCode>
                <c:ptCount val="8"/>
                <c:pt idx="0">
                  <c:v>9.8039215686274508E-2</c:v>
                </c:pt>
                <c:pt idx="1">
                  <c:v>0.10776545166402536</c:v>
                </c:pt>
                <c:pt idx="2">
                  <c:v>2.0676568736504614E-2</c:v>
                </c:pt>
                <c:pt idx="3">
                  <c:v>2.6200279015958353E-2</c:v>
                </c:pt>
                <c:pt idx="4">
                  <c:v>4.195804195804196E-2</c:v>
                </c:pt>
                <c:pt idx="5">
                  <c:v>2.0949224760326665E-2</c:v>
                </c:pt>
                <c:pt idx="6">
                  <c:v>5.1322542439794713E-3</c:v>
                </c:pt>
                <c:pt idx="7">
                  <c:v>2.7414441856298155E-2</c:v>
                </c:pt>
              </c:numCache>
            </c:numRef>
          </c:val>
        </c:ser>
        <c:dLbls>
          <c:showLegendKey val="0"/>
          <c:showVal val="0"/>
          <c:showCatName val="0"/>
          <c:showSerName val="0"/>
          <c:showPercent val="0"/>
          <c:showBubbleSize val="0"/>
        </c:dLbls>
        <c:axId val="53416704"/>
        <c:axId val="53418240"/>
      </c:radarChart>
      <c:catAx>
        <c:axId val="53416704"/>
        <c:scaling>
          <c:orientation val="minMax"/>
        </c:scaling>
        <c:delete val="0"/>
        <c:axPos val="b"/>
        <c:majorGridlines/>
        <c:majorTickMark val="out"/>
        <c:minorTickMark val="none"/>
        <c:tickLblPos val="nextTo"/>
        <c:crossAx val="53418240"/>
        <c:crosses val="autoZero"/>
        <c:auto val="1"/>
        <c:lblAlgn val="ctr"/>
        <c:lblOffset val="100"/>
        <c:noMultiLvlLbl val="0"/>
      </c:catAx>
      <c:valAx>
        <c:axId val="53418240"/>
        <c:scaling>
          <c:orientation val="minMax"/>
          <c:max val="0.60000000000000009"/>
          <c:min val="0"/>
        </c:scaling>
        <c:delete val="0"/>
        <c:axPos val="l"/>
        <c:majorGridlines>
          <c:spPr>
            <a:ln>
              <a:prstDash val="sysDash"/>
            </a:ln>
          </c:spPr>
        </c:majorGridlines>
        <c:numFmt formatCode="0%" sourceLinked="0"/>
        <c:majorTickMark val="cross"/>
        <c:minorTickMark val="none"/>
        <c:tickLblPos val="nextTo"/>
        <c:crossAx val="53416704"/>
        <c:crosses val="autoZero"/>
        <c:crossBetween val="between"/>
        <c:majorUnit val="0.1"/>
      </c:valAx>
    </c:plotArea>
    <c:plotVisOnly val="1"/>
    <c:dispBlanksAs val="gap"/>
    <c:showDLblsOverMax val="0"/>
  </c:chart>
  <c:spPr>
    <a:noFill/>
    <a:ln>
      <a:noFill/>
    </a:ln>
  </c:sp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179168393424512E-2"/>
          <c:y val="7.1136246537312167E-2"/>
          <c:w val="0.49651492435095823"/>
          <c:h val="0.81300018790953676"/>
        </c:manualLayout>
      </c:layout>
      <c:radarChart>
        <c:radarStyle val="marker"/>
        <c:varyColors val="0"/>
        <c:ser>
          <c:idx val="0"/>
          <c:order val="0"/>
          <c:tx>
            <c:strRef>
              <c:f>G.8!$S$240</c:f>
              <c:strCache>
                <c:ptCount val="1"/>
                <c:pt idx="0">
                  <c:v>ACONDICIONAMIENTO EXTERIOR</c:v>
                </c:pt>
              </c:strCache>
            </c:strRef>
          </c:tx>
          <c:marker>
            <c:symbol val="none"/>
          </c:marker>
          <c:cat>
            <c:strRef>
              <c:f>G.8!$T$239:$AA$239</c:f>
              <c:strCache>
                <c:ptCount val="8"/>
                <c:pt idx="0">
                  <c:v>Almeria</c:v>
                </c:pt>
                <c:pt idx="1">
                  <c:v>Cádiz</c:v>
                </c:pt>
                <c:pt idx="2">
                  <c:v>Córdoba</c:v>
                </c:pt>
                <c:pt idx="3">
                  <c:v>Granada</c:v>
                </c:pt>
                <c:pt idx="4">
                  <c:v>Huelva</c:v>
                </c:pt>
                <c:pt idx="5">
                  <c:v>Jaén</c:v>
                </c:pt>
                <c:pt idx="6">
                  <c:v>Málaga</c:v>
                </c:pt>
                <c:pt idx="7">
                  <c:v>Sevilla</c:v>
                </c:pt>
              </c:strCache>
            </c:strRef>
          </c:cat>
          <c:val>
            <c:numRef>
              <c:f>G.8!$T$240:$AA$240</c:f>
              <c:numCache>
                <c:formatCode>0.00%</c:formatCode>
                <c:ptCount val="8"/>
                <c:pt idx="0">
                  <c:v>9.2936802973977689E-2</c:v>
                </c:pt>
                <c:pt idx="1">
                  <c:v>0.12844036697247707</c:v>
                </c:pt>
                <c:pt idx="2">
                  <c:v>0.11581291759465479</c:v>
                </c:pt>
                <c:pt idx="3">
                  <c:v>0.12730627306273062</c:v>
                </c:pt>
                <c:pt idx="4">
                  <c:v>0.11255411255411256</c:v>
                </c:pt>
                <c:pt idx="5">
                  <c:v>0.11835748792270531</c:v>
                </c:pt>
                <c:pt idx="6">
                  <c:v>0.13694581280788176</c:v>
                </c:pt>
                <c:pt idx="7">
                  <c:v>0.1103448275862069</c:v>
                </c:pt>
              </c:numCache>
            </c:numRef>
          </c:val>
        </c:ser>
        <c:ser>
          <c:idx val="1"/>
          <c:order val="1"/>
          <c:tx>
            <c:strRef>
              <c:f>G.8!$S$241</c:f>
              <c:strCache>
                <c:ptCount val="1"/>
                <c:pt idx="0">
                  <c:v>ACONDICIONAMIENTO INTERIOR</c:v>
                </c:pt>
              </c:strCache>
            </c:strRef>
          </c:tx>
          <c:marker>
            <c:symbol val="none"/>
          </c:marker>
          <c:cat>
            <c:strRef>
              <c:f>G.8!$T$239:$AA$239</c:f>
              <c:strCache>
                <c:ptCount val="8"/>
                <c:pt idx="0">
                  <c:v>Almeria</c:v>
                </c:pt>
                <c:pt idx="1">
                  <c:v>Cádiz</c:v>
                </c:pt>
                <c:pt idx="2">
                  <c:v>Córdoba</c:v>
                </c:pt>
                <c:pt idx="3">
                  <c:v>Granada</c:v>
                </c:pt>
                <c:pt idx="4">
                  <c:v>Huelva</c:v>
                </c:pt>
                <c:pt idx="5">
                  <c:v>Jaén</c:v>
                </c:pt>
                <c:pt idx="6">
                  <c:v>Málaga</c:v>
                </c:pt>
                <c:pt idx="7">
                  <c:v>Sevilla</c:v>
                </c:pt>
              </c:strCache>
            </c:strRef>
          </c:cat>
          <c:val>
            <c:numRef>
              <c:f>G.8!$T$241:$AA$241</c:f>
              <c:numCache>
                <c:formatCode>0.00%</c:formatCode>
                <c:ptCount val="8"/>
                <c:pt idx="0">
                  <c:v>1.1152416356877323E-2</c:v>
                </c:pt>
                <c:pt idx="1">
                  <c:v>3.1454783748361727E-2</c:v>
                </c:pt>
                <c:pt idx="2">
                  <c:v>1.1135857461024499E-2</c:v>
                </c:pt>
                <c:pt idx="3">
                  <c:v>7.3800738007380072E-3</c:v>
                </c:pt>
                <c:pt idx="4">
                  <c:v>1.7316017316017316E-2</c:v>
                </c:pt>
                <c:pt idx="5">
                  <c:v>1.4492753623188406E-2</c:v>
                </c:pt>
                <c:pt idx="6">
                  <c:v>2.6600985221674877E-2</c:v>
                </c:pt>
                <c:pt idx="7">
                  <c:v>2.9556650246305417E-2</c:v>
                </c:pt>
              </c:numCache>
            </c:numRef>
          </c:val>
        </c:ser>
        <c:ser>
          <c:idx val="2"/>
          <c:order val="2"/>
          <c:tx>
            <c:strRef>
              <c:f>G.8!$S$242</c:f>
              <c:strCache>
                <c:ptCount val="1"/>
                <c:pt idx="0">
                  <c:v>ALUMBRADO Y SEÑALIZACION</c:v>
                </c:pt>
              </c:strCache>
            </c:strRef>
          </c:tx>
          <c:marker>
            <c:symbol val="none"/>
          </c:marker>
          <c:cat>
            <c:strRef>
              <c:f>G.8!$T$239:$AA$239</c:f>
              <c:strCache>
                <c:ptCount val="8"/>
                <c:pt idx="0">
                  <c:v>Almeria</c:v>
                </c:pt>
                <c:pt idx="1">
                  <c:v>Cádiz</c:v>
                </c:pt>
                <c:pt idx="2">
                  <c:v>Córdoba</c:v>
                </c:pt>
                <c:pt idx="3">
                  <c:v>Granada</c:v>
                </c:pt>
                <c:pt idx="4">
                  <c:v>Huelva</c:v>
                </c:pt>
                <c:pt idx="5">
                  <c:v>Jaén</c:v>
                </c:pt>
                <c:pt idx="6">
                  <c:v>Málaga</c:v>
                </c:pt>
                <c:pt idx="7">
                  <c:v>Sevilla</c:v>
                </c:pt>
              </c:strCache>
            </c:strRef>
          </c:cat>
          <c:val>
            <c:numRef>
              <c:f>G.8!$T$242:$AA$242</c:f>
              <c:numCache>
                <c:formatCode>0.00%</c:formatCode>
                <c:ptCount val="8"/>
                <c:pt idx="0">
                  <c:v>0.38289962825278812</c:v>
                </c:pt>
                <c:pt idx="1">
                  <c:v>0.33944954128440369</c:v>
                </c:pt>
                <c:pt idx="2">
                  <c:v>0.44543429844097998</c:v>
                </c:pt>
                <c:pt idx="3">
                  <c:v>0.4280442804428044</c:v>
                </c:pt>
                <c:pt idx="4">
                  <c:v>0.36796536796536794</c:v>
                </c:pt>
                <c:pt idx="5">
                  <c:v>0.46859903381642515</c:v>
                </c:pt>
                <c:pt idx="6">
                  <c:v>0.35467980295566504</c:v>
                </c:pt>
                <c:pt idx="7">
                  <c:v>0.36847290640394087</c:v>
                </c:pt>
              </c:numCache>
            </c:numRef>
          </c:val>
        </c:ser>
        <c:ser>
          <c:idx val="3"/>
          <c:order val="3"/>
          <c:tx>
            <c:strRef>
              <c:f>G.8!$S$243</c:f>
              <c:strCache>
                <c:ptCount val="1"/>
                <c:pt idx="0">
                  <c:v>DIRECCION</c:v>
                </c:pt>
              </c:strCache>
            </c:strRef>
          </c:tx>
          <c:marker>
            <c:symbol val="none"/>
          </c:marker>
          <c:cat>
            <c:strRef>
              <c:f>G.8!$T$239:$AA$239</c:f>
              <c:strCache>
                <c:ptCount val="8"/>
                <c:pt idx="0">
                  <c:v>Almeria</c:v>
                </c:pt>
                <c:pt idx="1">
                  <c:v>Cádiz</c:v>
                </c:pt>
                <c:pt idx="2">
                  <c:v>Córdoba</c:v>
                </c:pt>
                <c:pt idx="3">
                  <c:v>Granada</c:v>
                </c:pt>
                <c:pt idx="4">
                  <c:v>Huelva</c:v>
                </c:pt>
                <c:pt idx="5">
                  <c:v>Jaén</c:v>
                </c:pt>
                <c:pt idx="6">
                  <c:v>Málaga</c:v>
                </c:pt>
                <c:pt idx="7">
                  <c:v>Sevilla</c:v>
                </c:pt>
              </c:strCache>
            </c:strRef>
          </c:cat>
          <c:val>
            <c:numRef>
              <c:f>G.8!$T$243:$AA$243</c:f>
              <c:numCache>
                <c:formatCode>0.00%</c:formatCode>
                <c:ptCount val="8"/>
                <c:pt idx="0">
                  <c:v>8.1784386617100371E-2</c:v>
                </c:pt>
                <c:pt idx="1">
                  <c:v>6.4220183486238536E-2</c:v>
                </c:pt>
                <c:pt idx="2">
                  <c:v>7.126948775055679E-2</c:v>
                </c:pt>
                <c:pt idx="3">
                  <c:v>5.350553505535055E-2</c:v>
                </c:pt>
                <c:pt idx="4">
                  <c:v>6.0606060606060608E-2</c:v>
                </c:pt>
                <c:pt idx="5">
                  <c:v>4.3478260869565216E-2</c:v>
                </c:pt>
                <c:pt idx="6">
                  <c:v>7.093596059113301E-2</c:v>
                </c:pt>
                <c:pt idx="7">
                  <c:v>5.123152709359606E-2</c:v>
                </c:pt>
              </c:numCache>
            </c:numRef>
          </c:val>
        </c:ser>
        <c:ser>
          <c:idx val="4"/>
          <c:order val="4"/>
          <c:tx>
            <c:strRef>
              <c:f>G.8!$S$244</c:f>
              <c:strCache>
                <c:ptCount val="1"/>
                <c:pt idx="0">
                  <c:v>EJES Y SUSPENSION</c:v>
                </c:pt>
              </c:strCache>
            </c:strRef>
          </c:tx>
          <c:marker>
            <c:symbol val="none"/>
          </c:marker>
          <c:cat>
            <c:strRef>
              <c:f>G.8!$T$239:$AA$239</c:f>
              <c:strCache>
                <c:ptCount val="8"/>
                <c:pt idx="0">
                  <c:v>Almeria</c:v>
                </c:pt>
                <c:pt idx="1">
                  <c:v>Cádiz</c:v>
                </c:pt>
                <c:pt idx="2">
                  <c:v>Córdoba</c:v>
                </c:pt>
                <c:pt idx="3">
                  <c:v>Granada</c:v>
                </c:pt>
                <c:pt idx="4">
                  <c:v>Huelva</c:v>
                </c:pt>
                <c:pt idx="5">
                  <c:v>Jaén</c:v>
                </c:pt>
                <c:pt idx="6">
                  <c:v>Málaga</c:v>
                </c:pt>
                <c:pt idx="7">
                  <c:v>Sevilla</c:v>
                </c:pt>
              </c:strCache>
            </c:strRef>
          </c:cat>
          <c:val>
            <c:numRef>
              <c:f>G.8!$T$244:$AA$244</c:f>
              <c:numCache>
                <c:formatCode>0.00%</c:formatCode>
                <c:ptCount val="8"/>
                <c:pt idx="0">
                  <c:v>0.14126394052044611</c:v>
                </c:pt>
                <c:pt idx="1">
                  <c:v>0.1218872870249017</c:v>
                </c:pt>
                <c:pt idx="2">
                  <c:v>0.11581291759465479</c:v>
                </c:pt>
                <c:pt idx="3">
                  <c:v>0.11439114391143912</c:v>
                </c:pt>
                <c:pt idx="4">
                  <c:v>0.11688311688311688</c:v>
                </c:pt>
                <c:pt idx="5">
                  <c:v>0.16425120772946861</c:v>
                </c:pt>
                <c:pt idx="6">
                  <c:v>0.14088669950738916</c:v>
                </c:pt>
                <c:pt idx="7">
                  <c:v>0.10049261083743842</c:v>
                </c:pt>
              </c:numCache>
            </c:numRef>
          </c:val>
        </c:ser>
        <c:ser>
          <c:idx val="5"/>
          <c:order val="5"/>
          <c:tx>
            <c:strRef>
              <c:f>G.8!$S$245</c:f>
              <c:strCache>
                <c:ptCount val="1"/>
                <c:pt idx="0">
                  <c:v>EMISIONES CONTAMINANTES</c:v>
                </c:pt>
              </c:strCache>
            </c:strRef>
          </c:tx>
          <c:marker>
            <c:symbol val="none"/>
          </c:marker>
          <c:cat>
            <c:strRef>
              <c:f>G.8!$T$239:$AA$239</c:f>
              <c:strCache>
                <c:ptCount val="8"/>
                <c:pt idx="0">
                  <c:v>Almeria</c:v>
                </c:pt>
                <c:pt idx="1">
                  <c:v>Cádiz</c:v>
                </c:pt>
                <c:pt idx="2">
                  <c:v>Córdoba</c:v>
                </c:pt>
                <c:pt idx="3">
                  <c:v>Granada</c:v>
                </c:pt>
                <c:pt idx="4">
                  <c:v>Huelva</c:v>
                </c:pt>
                <c:pt idx="5">
                  <c:v>Jaén</c:v>
                </c:pt>
                <c:pt idx="6">
                  <c:v>Málaga</c:v>
                </c:pt>
                <c:pt idx="7">
                  <c:v>Sevilla</c:v>
                </c:pt>
              </c:strCache>
            </c:strRef>
          </c:cat>
          <c:val>
            <c:numRef>
              <c:f>G.8!$T$245:$AA$245</c:f>
              <c:numCache>
                <c:formatCode>0.00%</c:formatCode>
                <c:ptCount val="8"/>
                <c:pt idx="0">
                  <c:v>2.9739776951672861E-2</c:v>
                </c:pt>
                <c:pt idx="1">
                  <c:v>1.4416775884665793E-2</c:v>
                </c:pt>
                <c:pt idx="2">
                  <c:v>2.2271714922048997E-3</c:v>
                </c:pt>
                <c:pt idx="3">
                  <c:v>1.8450184501845018E-2</c:v>
                </c:pt>
                <c:pt idx="4">
                  <c:v>0</c:v>
                </c:pt>
                <c:pt idx="5">
                  <c:v>7.246376811594203E-3</c:v>
                </c:pt>
                <c:pt idx="6">
                  <c:v>1.2807881773399015E-2</c:v>
                </c:pt>
                <c:pt idx="7">
                  <c:v>4.9261083743842365E-3</c:v>
                </c:pt>
              </c:numCache>
            </c:numRef>
          </c:val>
        </c:ser>
        <c:ser>
          <c:idx val="6"/>
          <c:order val="6"/>
          <c:tx>
            <c:strRef>
              <c:f>G.8!$S$246</c:f>
              <c:strCache>
                <c:ptCount val="1"/>
                <c:pt idx="0">
                  <c:v>FRENOS</c:v>
                </c:pt>
              </c:strCache>
            </c:strRef>
          </c:tx>
          <c:marker>
            <c:symbol val="none"/>
          </c:marker>
          <c:cat>
            <c:strRef>
              <c:f>G.8!$T$239:$AA$239</c:f>
              <c:strCache>
                <c:ptCount val="8"/>
                <c:pt idx="0">
                  <c:v>Almeria</c:v>
                </c:pt>
                <c:pt idx="1">
                  <c:v>Cádiz</c:v>
                </c:pt>
                <c:pt idx="2">
                  <c:v>Córdoba</c:v>
                </c:pt>
                <c:pt idx="3">
                  <c:v>Granada</c:v>
                </c:pt>
                <c:pt idx="4">
                  <c:v>Huelva</c:v>
                </c:pt>
                <c:pt idx="5">
                  <c:v>Jaén</c:v>
                </c:pt>
                <c:pt idx="6">
                  <c:v>Málaga</c:v>
                </c:pt>
                <c:pt idx="7">
                  <c:v>Sevilla</c:v>
                </c:pt>
              </c:strCache>
            </c:strRef>
          </c:cat>
          <c:val>
            <c:numRef>
              <c:f>G.8!$T$246:$AA$246</c:f>
              <c:numCache>
                <c:formatCode>0.00%</c:formatCode>
                <c:ptCount val="8"/>
                <c:pt idx="0">
                  <c:v>0.11152416356877323</c:v>
                </c:pt>
                <c:pt idx="1">
                  <c:v>0.14285714285714285</c:v>
                </c:pt>
                <c:pt idx="2">
                  <c:v>9.5768374164810696E-2</c:v>
                </c:pt>
                <c:pt idx="3">
                  <c:v>0.1070110701107011</c:v>
                </c:pt>
                <c:pt idx="4">
                  <c:v>0.15584415584415584</c:v>
                </c:pt>
                <c:pt idx="5">
                  <c:v>3.864734299516908E-2</c:v>
                </c:pt>
                <c:pt idx="6">
                  <c:v>0.10935960591133005</c:v>
                </c:pt>
                <c:pt idx="7">
                  <c:v>0.17536945812807883</c:v>
                </c:pt>
              </c:numCache>
            </c:numRef>
          </c:val>
        </c:ser>
        <c:ser>
          <c:idx val="7"/>
          <c:order val="7"/>
          <c:tx>
            <c:strRef>
              <c:f>G.8!$S$247</c:f>
              <c:strCache>
                <c:ptCount val="1"/>
                <c:pt idx="0">
                  <c:v>IDENTIFICACION</c:v>
                </c:pt>
              </c:strCache>
            </c:strRef>
          </c:tx>
          <c:marker>
            <c:symbol val="none"/>
          </c:marker>
          <c:cat>
            <c:strRef>
              <c:f>G.8!$T$239:$AA$239</c:f>
              <c:strCache>
                <c:ptCount val="8"/>
                <c:pt idx="0">
                  <c:v>Almeria</c:v>
                </c:pt>
                <c:pt idx="1">
                  <c:v>Cádiz</c:v>
                </c:pt>
                <c:pt idx="2">
                  <c:v>Córdoba</c:v>
                </c:pt>
                <c:pt idx="3">
                  <c:v>Granada</c:v>
                </c:pt>
                <c:pt idx="4">
                  <c:v>Huelva</c:v>
                </c:pt>
                <c:pt idx="5">
                  <c:v>Jaén</c:v>
                </c:pt>
                <c:pt idx="6">
                  <c:v>Málaga</c:v>
                </c:pt>
                <c:pt idx="7">
                  <c:v>Sevilla</c:v>
                </c:pt>
              </c:strCache>
            </c:strRef>
          </c:cat>
          <c:val>
            <c:numRef>
              <c:f>G.8!$T$247:$AA$247</c:f>
              <c:numCache>
                <c:formatCode>0.00%</c:formatCode>
                <c:ptCount val="8"/>
                <c:pt idx="0">
                  <c:v>8.1784386617100371E-2</c:v>
                </c:pt>
                <c:pt idx="1">
                  <c:v>6.8152031454783754E-2</c:v>
                </c:pt>
                <c:pt idx="2">
                  <c:v>6.9042316258351888E-2</c:v>
                </c:pt>
                <c:pt idx="3">
                  <c:v>7.5645756457564578E-2</c:v>
                </c:pt>
                <c:pt idx="4">
                  <c:v>9.5238095238095233E-2</c:v>
                </c:pt>
                <c:pt idx="5">
                  <c:v>7.4879227053140096E-2</c:v>
                </c:pt>
                <c:pt idx="6">
                  <c:v>6.1083743842364535E-2</c:v>
                </c:pt>
                <c:pt idx="7">
                  <c:v>4.6305418719211823E-2</c:v>
                </c:pt>
              </c:numCache>
            </c:numRef>
          </c:val>
        </c:ser>
        <c:ser>
          <c:idx val="8"/>
          <c:order val="8"/>
          <c:tx>
            <c:strRef>
              <c:f>G.8!$S$248</c:f>
              <c:strCache>
                <c:ptCount val="1"/>
                <c:pt idx="0">
                  <c:v>MOTOR Y TRANSMISION</c:v>
                </c:pt>
              </c:strCache>
            </c:strRef>
          </c:tx>
          <c:marker>
            <c:symbol val="none"/>
          </c:marker>
          <c:cat>
            <c:strRef>
              <c:f>G.8!$T$239:$AA$239</c:f>
              <c:strCache>
                <c:ptCount val="8"/>
                <c:pt idx="0">
                  <c:v>Almeria</c:v>
                </c:pt>
                <c:pt idx="1">
                  <c:v>Cádiz</c:v>
                </c:pt>
                <c:pt idx="2">
                  <c:v>Córdoba</c:v>
                </c:pt>
                <c:pt idx="3">
                  <c:v>Granada</c:v>
                </c:pt>
                <c:pt idx="4">
                  <c:v>Huelva</c:v>
                </c:pt>
                <c:pt idx="5">
                  <c:v>Jaén</c:v>
                </c:pt>
                <c:pt idx="6">
                  <c:v>Málaga</c:v>
                </c:pt>
                <c:pt idx="7">
                  <c:v>Sevilla</c:v>
                </c:pt>
              </c:strCache>
            </c:strRef>
          </c:cat>
          <c:val>
            <c:numRef>
              <c:f>G.8!$T$248:$AA$248</c:f>
              <c:numCache>
                <c:formatCode>0.00%</c:formatCode>
                <c:ptCount val="8"/>
                <c:pt idx="0">
                  <c:v>2.9739776951672861E-2</c:v>
                </c:pt>
                <c:pt idx="1">
                  <c:v>3.9318479685452164E-2</c:v>
                </c:pt>
                <c:pt idx="2">
                  <c:v>1.7817371937639197E-2</c:v>
                </c:pt>
                <c:pt idx="3">
                  <c:v>2.2140221402214021E-2</c:v>
                </c:pt>
                <c:pt idx="4">
                  <c:v>3.896103896103896E-2</c:v>
                </c:pt>
                <c:pt idx="5">
                  <c:v>9.6618357487922701E-3</c:v>
                </c:pt>
                <c:pt idx="6">
                  <c:v>4.1379310344827586E-2</c:v>
                </c:pt>
                <c:pt idx="7">
                  <c:v>2.561576354679803E-2</c:v>
                </c:pt>
              </c:numCache>
            </c:numRef>
          </c:val>
        </c:ser>
        <c:ser>
          <c:idx val="9"/>
          <c:order val="9"/>
          <c:tx>
            <c:strRef>
              <c:f>G.8!$S$249</c:f>
              <c:strCache>
                <c:ptCount val="1"/>
                <c:pt idx="0">
                  <c:v>OTROS</c:v>
                </c:pt>
              </c:strCache>
            </c:strRef>
          </c:tx>
          <c:marker>
            <c:symbol val="none"/>
          </c:marker>
          <c:cat>
            <c:strRef>
              <c:f>G.8!$T$239:$AA$239</c:f>
              <c:strCache>
                <c:ptCount val="8"/>
                <c:pt idx="0">
                  <c:v>Almeria</c:v>
                </c:pt>
                <c:pt idx="1">
                  <c:v>Cádiz</c:v>
                </c:pt>
                <c:pt idx="2">
                  <c:v>Córdoba</c:v>
                </c:pt>
                <c:pt idx="3">
                  <c:v>Granada</c:v>
                </c:pt>
                <c:pt idx="4">
                  <c:v>Huelva</c:v>
                </c:pt>
                <c:pt idx="5">
                  <c:v>Jaén</c:v>
                </c:pt>
                <c:pt idx="6">
                  <c:v>Málaga</c:v>
                </c:pt>
                <c:pt idx="7">
                  <c:v>Sevilla</c:v>
                </c:pt>
              </c:strCache>
            </c:strRef>
          </c:cat>
          <c:val>
            <c:numRef>
              <c:f>G.8!$T$249:$AA$249</c:f>
              <c:numCache>
                <c:formatCode>0.00%</c:formatCode>
                <c:ptCount val="8"/>
                <c:pt idx="0">
                  <c:v>3.717472118959108E-2</c:v>
                </c:pt>
                <c:pt idx="1">
                  <c:v>4.9803407601572737E-2</c:v>
                </c:pt>
                <c:pt idx="2">
                  <c:v>5.5679287305122498E-2</c:v>
                </c:pt>
                <c:pt idx="3">
                  <c:v>4.6125461254612546E-2</c:v>
                </c:pt>
                <c:pt idx="4">
                  <c:v>3.4632034632034632E-2</c:v>
                </c:pt>
                <c:pt idx="5">
                  <c:v>6.0386473429951688E-2</c:v>
                </c:pt>
                <c:pt idx="6">
                  <c:v>4.5320197044334973E-2</c:v>
                </c:pt>
                <c:pt idx="7">
                  <c:v>8.7684729064039416E-2</c:v>
                </c:pt>
              </c:numCache>
            </c:numRef>
          </c:val>
        </c:ser>
        <c:dLbls>
          <c:showLegendKey val="0"/>
          <c:showVal val="0"/>
          <c:showCatName val="0"/>
          <c:showSerName val="0"/>
          <c:showPercent val="0"/>
          <c:showBubbleSize val="0"/>
        </c:dLbls>
        <c:axId val="53478144"/>
        <c:axId val="53479680"/>
      </c:radarChart>
      <c:catAx>
        <c:axId val="53478144"/>
        <c:scaling>
          <c:orientation val="minMax"/>
        </c:scaling>
        <c:delete val="0"/>
        <c:axPos val="b"/>
        <c:majorGridlines/>
        <c:majorTickMark val="out"/>
        <c:minorTickMark val="none"/>
        <c:tickLblPos val="nextTo"/>
        <c:crossAx val="53479680"/>
        <c:crosses val="autoZero"/>
        <c:auto val="1"/>
        <c:lblAlgn val="ctr"/>
        <c:lblOffset val="100"/>
        <c:noMultiLvlLbl val="0"/>
      </c:catAx>
      <c:valAx>
        <c:axId val="53479680"/>
        <c:scaling>
          <c:orientation val="minMax"/>
          <c:max val="0.5"/>
          <c:min val="0"/>
        </c:scaling>
        <c:delete val="0"/>
        <c:axPos val="l"/>
        <c:majorGridlines>
          <c:spPr>
            <a:ln>
              <a:prstDash val="sysDash"/>
            </a:ln>
          </c:spPr>
        </c:majorGridlines>
        <c:numFmt formatCode="0%" sourceLinked="0"/>
        <c:majorTickMark val="cross"/>
        <c:minorTickMark val="none"/>
        <c:tickLblPos val="nextTo"/>
        <c:crossAx val="53478144"/>
        <c:crosses val="autoZero"/>
        <c:crossBetween val="between"/>
        <c:majorUnit val="0.1"/>
      </c:valAx>
    </c:plotArea>
    <c:legend>
      <c:legendPos val="r"/>
      <c:layout>
        <c:manualLayout>
          <c:xMode val="edge"/>
          <c:yMode val="edge"/>
          <c:x val="0.68863113549452304"/>
          <c:y val="0.22995811435810709"/>
          <c:w val="0.28590577094647374"/>
          <c:h val="0.51963412194722769"/>
        </c:manualLayout>
      </c:layout>
      <c:overlay val="0"/>
      <c:txPr>
        <a:bodyPr/>
        <a:lstStyle/>
        <a:p>
          <a:pPr>
            <a:defRPr sz="900"/>
          </a:pPr>
          <a:endParaRPr lang="es-ES"/>
        </a:p>
      </c:txPr>
    </c:legend>
    <c:plotVisOnly val="1"/>
    <c:dispBlanksAs val="gap"/>
    <c:showDLblsOverMax val="0"/>
  </c:chart>
  <c:spPr>
    <a:noFill/>
    <a:ln>
      <a:noFill/>
    </a:ln>
  </c:sp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9344951562952"/>
          <c:y val="9.2913385826771652E-2"/>
          <c:w val="0.5205688074235828"/>
          <c:h val="0.82693239900036408"/>
        </c:manualLayout>
      </c:layout>
      <c:radarChart>
        <c:radarStyle val="marker"/>
        <c:varyColors val="0"/>
        <c:ser>
          <c:idx val="0"/>
          <c:order val="0"/>
          <c:tx>
            <c:strRef>
              <c:f>G.8!$S$252</c:f>
              <c:strCache>
                <c:ptCount val="1"/>
                <c:pt idx="0">
                  <c:v>ACONDICIONAMIENTO EXTERIOR</c:v>
                </c:pt>
              </c:strCache>
            </c:strRef>
          </c:tx>
          <c:marker>
            <c:symbol val="none"/>
          </c:marker>
          <c:cat>
            <c:strRef>
              <c:f>G.8!$T$251:$AA$251</c:f>
              <c:strCache>
                <c:ptCount val="8"/>
                <c:pt idx="0">
                  <c:v>Almeria</c:v>
                </c:pt>
                <c:pt idx="1">
                  <c:v>Cádiz</c:v>
                </c:pt>
                <c:pt idx="2">
                  <c:v>Córdoba</c:v>
                </c:pt>
                <c:pt idx="3">
                  <c:v>Granada</c:v>
                </c:pt>
                <c:pt idx="4">
                  <c:v>Huelva</c:v>
                </c:pt>
                <c:pt idx="5">
                  <c:v>Jaén</c:v>
                </c:pt>
                <c:pt idx="6">
                  <c:v>Málaga</c:v>
                </c:pt>
                <c:pt idx="7">
                  <c:v>Sevilla</c:v>
                </c:pt>
              </c:strCache>
            </c:strRef>
          </c:cat>
          <c:val>
            <c:numRef>
              <c:f>G.8!$T$252:$AA$252</c:f>
              <c:numCache>
                <c:formatCode>0.00%</c:formatCode>
                <c:ptCount val="8"/>
                <c:pt idx="0">
                  <c:v>0.18996415770609318</c:v>
                </c:pt>
                <c:pt idx="1">
                  <c:v>0.17774086378737541</c:v>
                </c:pt>
                <c:pt idx="2">
                  <c:v>0.26032110091743121</c:v>
                </c:pt>
                <c:pt idx="3">
                  <c:v>0.28298969072164948</c:v>
                </c:pt>
                <c:pt idx="4">
                  <c:v>0.18672199170124482</c:v>
                </c:pt>
                <c:pt idx="5">
                  <c:v>0.30206896551724138</c:v>
                </c:pt>
                <c:pt idx="6">
                  <c:v>0.19106699751861042</c:v>
                </c:pt>
                <c:pt idx="7">
                  <c:v>0.24299065420560748</c:v>
                </c:pt>
              </c:numCache>
            </c:numRef>
          </c:val>
        </c:ser>
        <c:ser>
          <c:idx val="1"/>
          <c:order val="1"/>
          <c:tx>
            <c:strRef>
              <c:f>G.8!$S$253</c:f>
              <c:strCache>
                <c:ptCount val="1"/>
                <c:pt idx="0">
                  <c:v>ACONDICIONAMIENTO INTERIOR</c:v>
                </c:pt>
              </c:strCache>
            </c:strRef>
          </c:tx>
          <c:marker>
            <c:symbol val="none"/>
          </c:marker>
          <c:cat>
            <c:strRef>
              <c:f>G.8!$T$251:$AA$251</c:f>
              <c:strCache>
                <c:ptCount val="8"/>
                <c:pt idx="0">
                  <c:v>Almeria</c:v>
                </c:pt>
                <c:pt idx="1">
                  <c:v>Cádiz</c:v>
                </c:pt>
                <c:pt idx="2">
                  <c:v>Córdoba</c:v>
                </c:pt>
                <c:pt idx="3">
                  <c:v>Granada</c:v>
                </c:pt>
                <c:pt idx="4">
                  <c:v>Huelva</c:v>
                </c:pt>
                <c:pt idx="5">
                  <c:v>Jaén</c:v>
                </c:pt>
                <c:pt idx="6">
                  <c:v>Málaga</c:v>
                </c:pt>
                <c:pt idx="7">
                  <c:v>Sevilla</c:v>
                </c:pt>
              </c:strCache>
            </c:strRef>
          </c:cat>
          <c:val>
            <c:numRef>
              <c:f>G.8!$T$253:$AA$253</c:f>
              <c:numCache>
                <c:formatCode>0.00%</c:formatCode>
                <c:ptCount val="8"/>
                <c:pt idx="0">
                  <c:v>0</c:v>
                </c:pt>
                <c:pt idx="1">
                  <c:v>0</c:v>
                </c:pt>
                <c:pt idx="2">
                  <c:v>0</c:v>
                </c:pt>
                <c:pt idx="3">
                  <c:v>7.2164948453608251E-3</c:v>
                </c:pt>
                <c:pt idx="4">
                  <c:v>4.1493775933609959E-3</c:v>
                </c:pt>
                <c:pt idx="5">
                  <c:v>0</c:v>
                </c:pt>
                <c:pt idx="6">
                  <c:v>8.271298593879239E-4</c:v>
                </c:pt>
                <c:pt idx="7">
                  <c:v>9.3457943925233649E-4</c:v>
                </c:pt>
              </c:numCache>
            </c:numRef>
          </c:val>
        </c:ser>
        <c:ser>
          <c:idx val="2"/>
          <c:order val="2"/>
          <c:tx>
            <c:strRef>
              <c:f>G.8!$S$254</c:f>
              <c:strCache>
                <c:ptCount val="1"/>
                <c:pt idx="0">
                  <c:v>ALUMBRADO Y SEÑALIZACION</c:v>
                </c:pt>
              </c:strCache>
            </c:strRef>
          </c:tx>
          <c:marker>
            <c:symbol val="none"/>
          </c:marker>
          <c:cat>
            <c:strRef>
              <c:f>G.8!$T$251:$AA$251</c:f>
              <c:strCache>
                <c:ptCount val="8"/>
                <c:pt idx="0">
                  <c:v>Almeria</c:v>
                </c:pt>
                <c:pt idx="1">
                  <c:v>Cádiz</c:v>
                </c:pt>
                <c:pt idx="2">
                  <c:v>Córdoba</c:v>
                </c:pt>
                <c:pt idx="3">
                  <c:v>Granada</c:v>
                </c:pt>
                <c:pt idx="4">
                  <c:v>Huelva</c:v>
                </c:pt>
                <c:pt idx="5">
                  <c:v>Jaén</c:v>
                </c:pt>
                <c:pt idx="6">
                  <c:v>Málaga</c:v>
                </c:pt>
                <c:pt idx="7">
                  <c:v>Sevilla</c:v>
                </c:pt>
              </c:strCache>
            </c:strRef>
          </c:cat>
          <c:val>
            <c:numRef>
              <c:f>G.8!$T$254:$AA$254</c:f>
              <c:numCache>
                <c:formatCode>0.00%</c:formatCode>
                <c:ptCount val="8"/>
                <c:pt idx="0">
                  <c:v>0.44444444444444442</c:v>
                </c:pt>
                <c:pt idx="1">
                  <c:v>0.37375415282392027</c:v>
                </c:pt>
                <c:pt idx="2">
                  <c:v>0.36009174311926606</c:v>
                </c:pt>
                <c:pt idx="3">
                  <c:v>0.32938144329896907</c:v>
                </c:pt>
                <c:pt idx="4">
                  <c:v>0.45228215767634855</c:v>
                </c:pt>
                <c:pt idx="5">
                  <c:v>0.34206896551724136</c:v>
                </c:pt>
                <c:pt idx="6">
                  <c:v>0.35732009925558311</c:v>
                </c:pt>
                <c:pt idx="7">
                  <c:v>0.39439252336448599</c:v>
                </c:pt>
              </c:numCache>
            </c:numRef>
          </c:val>
        </c:ser>
        <c:ser>
          <c:idx val="3"/>
          <c:order val="3"/>
          <c:tx>
            <c:strRef>
              <c:f>G.8!$S$255</c:f>
              <c:strCache>
                <c:ptCount val="1"/>
                <c:pt idx="0">
                  <c:v>DIRECCION</c:v>
                </c:pt>
              </c:strCache>
            </c:strRef>
          </c:tx>
          <c:marker>
            <c:symbol val="none"/>
          </c:marker>
          <c:cat>
            <c:strRef>
              <c:f>G.8!$T$251:$AA$251</c:f>
              <c:strCache>
                <c:ptCount val="8"/>
                <c:pt idx="0">
                  <c:v>Almeria</c:v>
                </c:pt>
                <c:pt idx="1">
                  <c:v>Cádiz</c:v>
                </c:pt>
                <c:pt idx="2">
                  <c:v>Córdoba</c:v>
                </c:pt>
                <c:pt idx="3">
                  <c:v>Granada</c:v>
                </c:pt>
                <c:pt idx="4">
                  <c:v>Huelva</c:v>
                </c:pt>
                <c:pt idx="5">
                  <c:v>Jaén</c:v>
                </c:pt>
                <c:pt idx="6">
                  <c:v>Málaga</c:v>
                </c:pt>
                <c:pt idx="7">
                  <c:v>Sevilla</c:v>
                </c:pt>
              </c:strCache>
            </c:strRef>
          </c:cat>
          <c:val>
            <c:numRef>
              <c:f>G.8!$T$255:$AA$255</c:f>
              <c:numCache>
                <c:formatCode>0.00%</c:formatCode>
                <c:ptCount val="8"/>
                <c:pt idx="0">
                  <c:v>4.8387096774193547E-2</c:v>
                </c:pt>
                <c:pt idx="1">
                  <c:v>4.4850498338870434E-2</c:v>
                </c:pt>
                <c:pt idx="2">
                  <c:v>6.9954128440366969E-2</c:v>
                </c:pt>
                <c:pt idx="3">
                  <c:v>8.8659793814432994E-2</c:v>
                </c:pt>
                <c:pt idx="4">
                  <c:v>3.3195020746887967E-2</c:v>
                </c:pt>
                <c:pt idx="5">
                  <c:v>7.862068965517241E-2</c:v>
                </c:pt>
                <c:pt idx="6">
                  <c:v>6.865177832919768E-2</c:v>
                </c:pt>
                <c:pt idx="7">
                  <c:v>4.4859813084112146E-2</c:v>
                </c:pt>
              </c:numCache>
            </c:numRef>
          </c:val>
        </c:ser>
        <c:ser>
          <c:idx val="4"/>
          <c:order val="4"/>
          <c:tx>
            <c:strRef>
              <c:f>G.8!$S$256</c:f>
              <c:strCache>
                <c:ptCount val="1"/>
                <c:pt idx="0">
                  <c:v>EJES Y SUSPENSION</c:v>
                </c:pt>
              </c:strCache>
            </c:strRef>
          </c:tx>
          <c:marker>
            <c:symbol val="none"/>
          </c:marker>
          <c:cat>
            <c:strRef>
              <c:f>G.8!$T$251:$AA$251</c:f>
              <c:strCache>
                <c:ptCount val="8"/>
                <c:pt idx="0">
                  <c:v>Almeria</c:v>
                </c:pt>
                <c:pt idx="1">
                  <c:v>Cádiz</c:v>
                </c:pt>
                <c:pt idx="2">
                  <c:v>Córdoba</c:v>
                </c:pt>
                <c:pt idx="3">
                  <c:v>Granada</c:v>
                </c:pt>
                <c:pt idx="4">
                  <c:v>Huelva</c:v>
                </c:pt>
                <c:pt idx="5">
                  <c:v>Jaén</c:v>
                </c:pt>
                <c:pt idx="6">
                  <c:v>Málaga</c:v>
                </c:pt>
                <c:pt idx="7">
                  <c:v>Sevilla</c:v>
                </c:pt>
              </c:strCache>
            </c:strRef>
          </c:cat>
          <c:val>
            <c:numRef>
              <c:f>G.8!$T$256:$AA$256</c:f>
              <c:numCache>
                <c:formatCode>0.00%</c:formatCode>
                <c:ptCount val="8"/>
                <c:pt idx="0">
                  <c:v>2.5089605734767026E-2</c:v>
                </c:pt>
                <c:pt idx="1">
                  <c:v>2.3255813953488372E-2</c:v>
                </c:pt>
                <c:pt idx="2">
                  <c:v>9.9770642201834861E-2</c:v>
                </c:pt>
                <c:pt idx="3">
                  <c:v>0.12731958762886597</c:v>
                </c:pt>
                <c:pt idx="4">
                  <c:v>2.4896265560165973E-2</c:v>
                </c:pt>
                <c:pt idx="5">
                  <c:v>0.11586206896551725</c:v>
                </c:pt>
                <c:pt idx="6">
                  <c:v>6.4516129032258063E-2</c:v>
                </c:pt>
                <c:pt idx="7">
                  <c:v>5.4205607476635512E-2</c:v>
                </c:pt>
              </c:numCache>
            </c:numRef>
          </c:val>
        </c:ser>
        <c:ser>
          <c:idx val="5"/>
          <c:order val="5"/>
          <c:tx>
            <c:strRef>
              <c:f>G.8!$S$257</c:f>
              <c:strCache>
                <c:ptCount val="1"/>
                <c:pt idx="0">
                  <c:v>EMISIONES CONTAMINANTES</c:v>
                </c:pt>
              </c:strCache>
            </c:strRef>
          </c:tx>
          <c:marker>
            <c:symbol val="none"/>
          </c:marker>
          <c:cat>
            <c:strRef>
              <c:f>G.8!$T$251:$AA$251</c:f>
              <c:strCache>
                <c:ptCount val="8"/>
                <c:pt idx="0">
                  <c:v>Almeria</c:v>
                </c:pt>
                <c:pt idx="1">
                  <c:v>Cádiz</c:v>
                </c:pt>
                <c:pt idx="2">
                  <c:v>Córdoba</c:v>
                </c:pt>
                <c:pt idx="3">
                  <c:v>Granada</c:v>
                </c:pt>
                <c:pt idx="4">
                  <c:v>Huelva</c:v>
                </c:pt>
                <c:pt idx="5">
                  <c:v>Jaén</c:v>
                </c:pt>
                <c:pt idx="6">
                  <c:v>Málaga</c:v>
                </c:pt>
                <c:pt idx="7">
                  <c:v>Sevilla</c:v>
                </c:pt>
              </c:strCache>
            </c:strRef>
          </c:cat>
          <c:val>
            <c:numRef>
              <c:f>G.8!$T$257:$AA$257</c:f>
              <c:numCache>
                <c:formatCode>General</c:formatCode>
                <c:ptCount val="8"/>
                <c:pt idx="0">
                  <c:v>0</c:v>
                </c:pt>
                <c:pt idx="1">
                  <c:v>0</c:v>
                </c:pt>
                <c:pt idx="2">
                  <c:v>0</c:v>
                </c:pt>
                <c:pt idx="3">
                  <c:v>0</c:v>
                </c:pt>
                <c:pt idx="4">
                  <c:v>0</c:v>
                </c:pt>
                <c:pt idx="5">
                  <c:v>0</c:v>
                </c:pt>
                <c:pt idx="6">
                  <c:v>0</c:v>
                </c:pt>
                <c:pt idx="7">
                  <c:v>0</c:v>
                </c:pt>
              </c:numCache>
            </c:numRef>
          </c:val>
        </c:ser>
        <c:ser>
          <c:idx val="6"/>
          <c:order val="6"/>
          <c:tx>
            <c:strRef>
              <c:f>G.8!$S$258</c:f>
              <c:strCache>
                <c:ptCount val="1"/>
                <c:pt idx="0">
                  <c:v>FRENOS</c:v>
                </c:pt>
              </c:strCache>
            </c:strRef>
          </c:tx>
          <c:marker>
            <c:symbol val="none"/>
          </c:marker>
          <c:cat>
            <c:strRef>
              <c:f>G.8!$T$251:$AA$251</c:f>
              <c:strCache>
                <c:ptCount val="8"/>
                <c:pt idx="0">
                  <c:v>Almeria</c:v>
                </c:pt>
                <c:pt idx="1">
                  <c:v>Cádiz</c:v>
                </c:pt>
                <c:pt idx="2">
                  <c:v>Córdoba</c:v>
                </c:pt>
                <c:pt idx="3">
                  <c:v>Granada</c:v>
                </c:pt>
                <c:pt idx="4">
                  <c:v>Huelva</c:v>
                </c:pt>
                <c:pt idx="5">
                  <c:v>Jaén</c:v>
                </c:pt>
                <c:pt idx="6">
                  <c:v>Málaga</c:v>
                </c:pt>
                <c:pt idx="7">
                  <c:v>Sevilla</c:v>
                </c:pt>
              </c:strCache>
            </c:strRef>
          </c:cat>
          <c:val>
            <c:numRef>
              <c:f>G.8!$T$258:$AA$258</c:f>
              <c:numCache>
                <c:formatCode>0.00%</c:formatCode>
                <c:ptCount val="8"/>
                <c:pt idx="0">
                  <c:v>8.2437275985663083E-2</c:v>
                </c:pt>
                <c:pt idx="1">
                  <c:v>0.16611295681063123</c:v>
                </c:pt>
                <c:pt idx="2">
                  <c:v>4.8165137614678902E-2</c:v>
                </c:pt>
                <c:pt idx="3">
                  <c:v>3.5051546391752578E-2</c:v>
                </c:pt>
                <c:pt idx="4">
                  <c:v>0.14937759336099585</c:v>
                </c:pt>
                <c:pt idx="5">
                  <c:v>3.5862068965517239E-2</c:v>
                </c:pt>
                <c:pt idx="6">
                  <c:v>0.13316790736145576</c:v>
                </c:pt>
                <c:pt idx="7">
                  <c:v>0.11214953271028037</c:v>
                </c:pt>
              </c:numCache>
            </c:numRef>
          </c:val>
        </c:ser>
        <c:ser>
          <c:idx val="7"/>
          <c:order val="7"/>
          <c:tx>
            <c:strRef>
              <c:f>G.8!$S$259</c:f>
              <c:strCache>
                <c:ptCount val="1"/>
                <c:pt idx="0">
                  <c:v>IDENTIFICACION</c:v>
                </c:pt>
              </c:strCache>
            </c:strRef>
          </c:tx>
          <c:marker>
            <c:symbol val="none"/>
          </c:marker>
          <c:cat>
            <c:strRef>
              <c:f>G.8!$T$251:$AA$251</c:f>
              <c:strCache>
                <c:ptCount val="8"/>
                <c:pt idx="0">
                  <c:v>Almeria</c:v>
                </c:pt>
                <c:pt idx="1">
                  <c:v>Cádiz</c:v>
                </c:pt>
                <c:pt idx="2">
                  <c:v>Córdoba</c:v>
                </c:pt>
                <c:pt idx="3">
                  <c:v>Granada</c:v>
                </c:pt>
                <c:pt idx="4">
                  <c:v>Huelva</c:v>
                </c:pt>
                <c:pt idx="5">
                  <c:v>Jaén</c:v>
                </c:pt>
                <c:pt idx="6">
                  <c:v>Málaga</c:v>
                </c:pt>
                <c:pt idx="7">
                  <c:v>Sevilla</c:v>
                </c:pt>
              </c:strCache>
            </c:strRef>
          </c:cat>
          <c:val>
            <c:numRef>
              <c:f>G.8!$T$259:$AA$259</c:f>
              <c:numCache>
                <c:formatCode>0.00%</c:formatCode>
                <c:ptCount val="8"/>
                <c:pt idx="0">
                  <c:v>6.093189964157706E-2</c:v>
                </c:pt>
                <c:pt idx="1">
                  <c:v>5.647840531561462E-2</c:v>
                </c:pt>
                <c:pt idx="2">
                  <c:v>8.4862385321100922E-2</c:v>
                </c:pt>
                <c:pt idx="3">
                  <c:v>7.8865979381443296E-2</c:v>
                </c:pt>
                <c:pt idx="4">
                  <c:v>5.3941908713692949E-2</c:v>
                </c:pt>
                <c:pt idx="5">
                  <c:v>7.3103448275862071E-2</c:v>
                </c:pt>
                <c:pt idx="6">
                  <c:v>7.8577336641852777E-2</c:v>
                </c:pt>
                <c:pt idx="7">
                  <c:v>5.7943925233644861E-2</c:v>
                </c:pt>
              </c:numCache>
            </c:numRef>
          </c:val>
        </c:ser>
        <c:ser>
          <c:idx val="8"/>
          <c:order val="8"/>
          <c:tx>
            <c:strRef>
              <c:f>G.8!$S$260</c:f>
              <c:strCache>
                <c:ptCount val="1"/>
                <c:pt idx="0">
                  <c:v>MOTOR Y TRANSMISION</c:v>
                </c:pt>
              </c:strCache>
            </c:strRef>
          </c:tx>
          <c:marker>
            <c:symbol val="none"/>
          </c:marker>
          <c:cat>
            <c:strRef>
              <c:f>G.8!$T$251:$AA$251</c:f>
              <c:strCache>
                <c:ptCount val="8"/>
                <c:pt idx="0">
                  <c:v>Almeria</c:v>
                </c:pt>
                <c:pt idx="1">
                  <c:v>Cádiz</c:v>
                </c:pt>
                <c:pt idx="2">
                  <c:v>Córdoba</c:v>
                </c:pt>
                <c:pt idx="3">
                  <c:v>Granada</c:v>
                </c:pt>
                <c:pt idx="4">
                  <c:v>Huelva</c:v>
                </c:pt>
                <c:pt idx="5">
                  <c:v>Jaén</c:v>
                </c:pt>
                <c:pt idx="6">
                  <c:v>Málaga</c:v>
                </c:pt>
                <c:pt idx="7">
                  <c:v>Sevilla</c:v>
                </c:pt>
              </c:strCache>
            </c:strRef>
          </c:cat>
          <c:val>
            <c:numRef>
              <c:f>G.8!$T$260:$AA$260</c:f>
              <c:numCache>
                <c:formatCode>0.00%</c:formatCode>
                <c:ptCount val="8"/>
                <c:pt idx="0">
                  <c:v>0.14874551971326164</c:v>
                </c:pt>
                <c:pt idx="1">
                  <c:v>0.15780730897009967</c:v>
                </c:pt>
                <c:pt idx="2">
                  <c:v>7.6834862385321098E-2</c:v>
                </c:pt>
                <c:pt idx="3">
                  <c:v>5.0515463917525774E-2</c:v>
                </c:pt>
                <c:pt idx="4">
                  <c:v>9.5435684647302899E-2</c:v>
                </c:pt>
                <c:pt idx="5">
                  <c:v>5.2413793103448278E-2</c:v>
                </c:pt>
                <c:pt idx="6">
                  <c:v>0.10587262200165426</c:v>
                </c:pt>
                <c:pt idx="7">
                  <c:v>9.2523364485981308E-2</c:v>
                </c:pt>
              </c:numCache>
            </c:numRef>
          </c:val>
        </c:ser>
        <c:dLbls>
          <c:showLegendKey val="0"/>
          <c:showVal val="0"/>
          <c:showCatName val="0"/>
          <c:showSerName val="0"/>
          <c:showPercent val="0"/>
          <c:showBubbleSize val="0"/>
        </c:dLbls>
        <c:axId val="53535104"/>
        <c:axId val="53536640"/>
      </c:radarChart>
      <c:catAx>
        <c:axId val="53535104"/>
        <c:scaling>
          <c:orientation val="minMax"/>
        </c:scaling>
        <c:delete val="0"/>
        <c:axPos val="b"/>
        <c:majorGridlines/>
        <c:majorTickMark val="out"/>
        <c:minorTickMark val="none"/>
        <c:tickLblPos val="nextTo"/>
        <c:crossAx val="53536640"/>
        <c:crosses val="autoZero"/>
        <c:auto val="1"/>
        <c:lblAlgn val="ctr"/>
        <c:lblOffset val="100"/>
        <c:noMultiLvlLbl val="0"/>
      </c:catAx>
      <c:valAx>
        <c:axId val="53536640"/>
        <c:scaling>
          <c:orientation val="minMax"/>
          <c:max val="0.5"/>
          <c:min val="0"/>
        </c:scaling>
        <c:delete val="0"/>
        <c:axPos val="l"/>
        <c:majorGridlines>
          <c:spPr>
            <a:ln>
              <a:prstDash val="sysDash"/>
            </a:ln>
          </c:spPr>
        </c:majorGridlines>
        <c:numFmt formatCode="0%" sourceLinked="0"/>
        <c:majorTickMark val="cross"/>
        <c:minorTickMark val="none"/>
        <c:tickLblPos val="nextTo"/>
        <c:crossAx val="53535104"/>
        <c:crosses val="autoZero"/>
        <c:crossBetween val="between"/>
        <c:majorUnit val="0.1"/>
      </c:valAx>
    </c:plotArea>
    <c:plotVisOnly val="1"/>
    <c:dispBlanksAs val="gap"/>
    <c:showDLblsOverMax val="0"/>
  </c:chart>
  <c:spPr>
    <a:noFill/>
    <a:ln>
      <a:noFill/>
    </a:ln>
  </c:sp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percentStacked"/>
        <c:varyColors val="0"/>
        <c:ser>
          <c:idx val="0"/>
          <c:order val="0"/>
          <c:tx>
            <c:strRef>
              <c:f>G.9!$P$21</c:f>
              <c:strCache>
                <c:ptCount val="1"/>
                <c:pt idx="0">
                  <c:v> FAVORABLES</c:v>
                </c:pt>
              </c:strCache>
            </c:strRef>
          </c:tx>
          <c:spPr>
            <a:solidFill>
              <a:schemeClr val="accent1"/>
            </a:solidFill>
            <a:ln cmpd="sng">
              <a:solidFill>
                <a:schemeClr val="accent1"/>
              </a:solidFill>
            </a:ln>
          </c:spPr>
          <c:cat>
            <c:strRef>
              <c:f>G.9!$O$22:$O$24</c:f>
              <c:strCache>
                <c:ptCount val="3"/>
                <c:pt idx="0">
                  <c:v>PRIMERAS</c:v>
                </c:pt>
                <c:pt idx="1">
                  <c:v>SEGUNDAS</c:v>
                </c:pt>
                <c:pt idx="2">
                  <c:v>TERCERAS Y MAS</c:v>
                </c:pt>
              </c:strCache>
            </c:strRef>
          </c:cat>
          <c:val>
            <c:numRef>
              <c:f>G.9!$P$22:$P$24</c:f>
              <c:numCache>
                <c:formatCode>#,##0</c:formatCode>
                <c:ptCount val="3"/>
                <c:pt idx="0">
                  <c:v>2532485</c:v>
                </c:pt>
                <c:pt idx="1">
                  <c:v>716739</c:v>
                </c:pt>
                <c:pt idx="2">
                  <c:v>39541</c:v>
                </c:pt>
              </c:numCache>
            </c:numRef>
          </c:val>
        </c:ser>
        <c:ser>
          <c:idx val="1"/>
          <c:order val="1"/>
          <c:tx>
            <c:strRef>
              <c:f>G.9!$Q$21</c:f>
              <c:strCache>
                <c:ptCount val="1"/>
                <c:pt idx="0">
                  <c:v>DESFAVORABLES</c:v>
                </c:pt>
              </c:strCache>
            </c:strRef>
          </c:tx>
          <c:spPr>
            <a:ln w="9525" cmpd="sng">
              <a:solidFill>
                <a:schemeClr val="tx1"/>
              </a:solidFill>
            </a:ln>
          </c:spPr>
          <c:cat>
            <c:strRef>
              <c:f>G.9!$O$22:$O$24</c:f>
              <c:strCache>
                <c:ptCount val="3"/>
                <c:pt idx="0">
                  <c:v>PRIMERAS</c:v>
                </c:pt>
                <c:pt idx="1">
                  <c:v>SEGUNDAS</c:v>
                </c:pt>
                <c:pt idx="2">
                  <c:v>TERCERAS Y MAS</c:v>
                </c:pt>
              </c:strCache>
            </c:strRef>
          </c:cat>
          <c:val>
            <c:numRef>
              <c:f>G.9!$Q$22:$Q$24</c:f>
              <c:numCache>
                <c:formatCode>#,##0</c:formatCode>
                <c:ptCount val="3"/>
                <c:pt idx="0">
                  <c:v>792887</c:v>
                </c:pt>
                <c:pt idx="1">
                  <c:v>45889</c:v>
                </c:pt>
                <c:pt idx="2">
                  <c:v>12250</c:v>
                </c:pt>
              </c:numCache>
            </c:numRef>
          </c:val>
        </c:ser>
        <c:dLbls>
          <c:showLegendKey val="0"/>
          <c:showVal val="0"/>
          <c:showCatName val="0"/>
          <c:showSerName val="0"/>
          <c:showPercent val="0"/>
          <c:showBubbleSize val="0"/>
        </c:dLbls>
        <c:axId val="51265920"/>
        <c:axId val="51267456"/>
      </c:areaChart>
      <c:catAx>
        <c:axId val="51265920"/>
        <c:scaling>
          <c:orientation val="minMax"/>
        </c:scaling>
        <c:delete val="0"/>
        <c:axPos val="b"/>
        <c:majorTickMark val="out"/>
        <c:minorTickMark val="none"/>
        <c:tickLblPos val="nextTo"/>
        <c:spPr>
          <a:ln>
            <a:solidFill>
              <a:schemeClr val="tx1"/>
            </a:solidFill>
          </a:ln>
        </c:spPr>
        <c:txPr>
          <a:bodyPr/>
          <a:lstStyle/>
          <a:p>
            <a:pPr>
              <a:defRPr b="1"/>
            </a:pPr>
            <a:endParaRPr lang="es-ES"/>
          </a:p>
        </c:txPr>
        <c:crossAx val="51267456"/>
        <c:crosses val="autoZero"/>
        <c:auto val="1"/>
        <c:lblAlgn val="ctr"/>
        <c:lblOffset val="100"/>
        <c:noMultiLvlLbl val="0"/>
      </c:catAx>
      <c:valAx>
        <c:axId val="51267456"/>
        <c:scaling>
          <c:orientation val="minMax"/>
          <c:max val="1"/>
        </c:scaling>
        <c:delete val="0"/>
        <c:axPos val="l"/>
        <c:majorGridlines/>
        <c:numFmt formatCode="0%" sourceLinked="1"/>
        <c:majorTickMark val="out"/>
        <c:minorTickMark val="none"/>
        <c:tickLblPos val="nextTo"/>
        <c:spPr>
          <a:ln>
            <a:solidFill>
              <a:schemeClr val="tx1"/>
            </a:solidFill>
          </a:ln>
        </c:spPr>
        <c:txPr>
          <a:bodyPr/>
          <a:lstStyle/>
          <a:p>
            <a:pPr>
              <a:defRPr b="1"/>
            </a:pPr>
            <a:endParaRPr lang="es-ES"/>
          </a:p>
        </c:txPr>
        <c:crossAx val="51265920"/>
        <c:crosses val="autoZero"/>
        <c:crossBetween val="midCat"/>
        <c:majorUnit val="0.2"/>
      </c:valAx>
    </c:plotArea>
    <c:legend>
      <c:legendPos val="r"/>
      <c:layout/>
      <c:overlay val="0"/>
      <c:spPr>
        <a:ln>
          <a:noFill/>
        </a:ln>
      </c:spPr>
      <c:txPr>
        <a:bodyPr/>
        <a:lstStyle/>
        <a:p>
          <a:pPr>
            <a:defRPr b="1"/>
          </a:pPr>
          <a:endParaRPr lang="es-ES"/>
        </a:p>
      </c:txPr>
    </c:legend>
    <c:plotVisOnly val="1"/>
    <c:dispBlanksAs val="zero"/>
    <c:showDLblsOverMax val="0"/>
  </c:chart>
  <c:spPr>
    <a:noFill/>
    <a:ln cmpd="sng">
      <a:noFill/>
    </a:ln>
  </c:sp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percentStacked"/>
        <c:varyColors val="0"/>
        <c:ser>
          <c:idx val="0"/>
          <c:order val="0"/>
          <c:tx>
            <c:strRef>
              <c:f>G.9!$P$21</c:f>
              <c:strCache>
                <c:ptCount val="1"/>
                <c:pt idx="0">
                  <c:v> FAVORABLES</c:v>
                </c:pt>
              </c:strCache>
            </c:strRef>
          </c:tx>
          <c:spPr>
            <a:ln w="25400" cmpd="sng">
              <a:solidFill>
                <a:schemeClr val="tx1"/>
              </a:solidFill>
            </a:ln>
          </c:spPr>
          <c:cat>
            <c:strRef>
              <c:f>G.9!$O$26:$O$28</c:f>
              <c:strCache>
                <c:ptCount val="3"/>
                <c:pt idx="0">
                  <c:v>PRIMERAS</c:v>
                </c:pt>
                <c:pt idx="1">
                  <c:v>SEGUNDAS</c:v>
                </c:pt>
                <c:pt idx="2">
                  <c:v>TERCERAS Y MAS</c:v>
                </c:pt>
              </c:strCache>
            </c:strRef>
          </c:cat>
          <c:val>
            <c:numRef>
              <c:f>G.9!$P$26:$P$28</c:f>
              <c:numCache>
                <c:formatCode>General</c:formatCode>
                <c:ptCount val="3"/>
                <c:pt idx="0">
                  <c:v>16003</c:v>
                </c:pt>
                <c:pt idx="1">
                  <c:v>936</c:v>
                </c:pt>
                <c:pt idx="2">
                  <c:v>24</c:v>
                </c:pt>
              </c:numCache>
            </c:numRef>
          </c:val>
        </c:ser>
        <c:ser>
          <c:idx val="1"/>
          <c:order val="1"/>
          <c:tx>
            <c:strRef>
              <c:f>G.9!$Q$21</c:f>
              <c:strCache>
                <c:ptCount val="1"/>
                <c:pt idx="0">
                  <c:v>DESFAVORABLES</c:v>
                </c:pt>
              </c:strCache>
            </c:strRef>
          </c:tx>
          <c:spPr>
            <a:ln w="15875" cmpd="sng">
              <a:solidFill>
                <a:schemeClr val="tx1"/>
              </a:solidFill>
            </a:ln>
          </c:spPr>
          <c:cat>
            <c:strRef>
              <c:f>G.9!$O$26:$O$28</c:f>
              <c:strCache>
                <c:ptCount val="3"/>
                <c:pt idx="0">
                  <c:v>PRIMERAS</c:v>
                </c:pt>
                <c:pt idx="1">
                  <c:v>SEGUNDAS</c:v>
                </c:pt>
                <c:pt idx="2">
                  <c:v>TERCERAS Y MAS</c:v>
                </c:pt>
              </c:strCache>
            </c:strRef>
          </c:cat>
          <c:val>
            <c:numRef>
              <c:f>G.9!$Q$26:$Q$28</c:f>
              <c:numCache>
                <c:formatCode>General</c:formatCode>
                <c:ptCount val="3"/>
                <c:pt idx="0">
                  <c:v>915</c:v>
                </c:pt>
                <c:pt idx="1">
                  <c:v>32</c:v>
                </c:pt>
                <c:pt idx="2">
                  <c:v>1</c:v>
                </c:pt>
              </c:numCache>
            </c:numRef>
          </c:val>
        </c:ser>
        <c:dLbls>
          <c:showLegendKey val="0"/>
          <c:showVal val="0"/>
          <c:showCatName val="0"/>
          <c:showSerName val="0"/>
          <c:showPercent val="0"/>
          <c:showBubbleSize val="0"/>
        </c:dLbls>
        <c:axId val="51288320"/>
        <c:axId val="51310592"/>
      </c:areaChart>
      <c:catAx>
        <c:axId val="51288320"/>
        <c:scaling>
          <c:orientation val="minMax"/>
        </c:scaling>
        <c:delete val="0"/>
        <c:axPos val="b"/>
        <c:majorTickMark val="out"/>
        <c:minorTickMark val="none"/>
        <c:tickLblPos val="nextTo"/>
        <c:spPr>
          <a:ln>
            <a:solidFill>
              <a:schemeClr val="tx1"/>
            </a:solidFill>
          </a:ln>
        </c:spPr>
        <c:txPr>
          <a:bodyPr/>
          <a:lstStyle/>
          <a:p>
            <a:pPr>
              <a:defRPr b="1"/>
            </a:pPr>
            <a:endParaRPr lang="es-ES"/>
          </a:p>
        </c:txPr>
        <c:crossAx val="51310592"/>
        <c:crosses val="autoZero"/>
        <c:auto val="1"/>
        <c:lblAlgn val="ctr"/>
        <c:lblOffset val="100"/>
        <c:noMultiLvlLbl val="0"/>
      </c:catAx>
      <c:valAx>
        <c:axId val="51310592"/>
        <c:scaling>
          <c:orientation val="minMax"/>
        </c:scaling>
        <c:delete val="0"/>
        <c:axPos val="l"/>
        <c:majorGridlines>
          <c:spPr>
            <a:ln>
              <a:noFill/>
            </a:ln>
          </c:spPr>
        </c:majorGridlines>
        <c:numFmt formatCode="0%" sourceLinked="1"/>
        <c:majorTickMark val="out"/>
        <c:minorTickMark val="none"/>
        <c:tickLblPos val="nextTo"/>
        <c:spPr>
          <a:ln>
            <a:solidFill>
              <a:schemeClr val="tx1"/>
            </a:solidFill>
          </a:ln>
        </c:spPr>
        <c:txPr>
          <a:bodyPr/>
          <a:lstStyle/>
          <a:p>
            <a:pPr>
              <a:defRPr b="1"/>
            </a:pPr>
            <a:endParaRPr lang="es-ES"/>
          </a:p>
        </c:txPr>
        <c:crossAx val="51288320"/>
        <c:crosses val="autoZero"/>
        <c:crossBetween val="midCat"/>
        <c:majorUnit val="0.2"/>
      </c:valAx>
    </c:plotArea>
    <c:plotVisOnly val="1"/>
    <c:dispBlanksAs val="zero"/>
    <c:showDLblsOverMax val="0"/>
  </c:chart>
  <c:spPr>
    <a:ln>
      <a:noFill/>
    </a:ln>
  </c:sp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13515540287192"/>
          <c:y val="0.03"/>
          <c:w val="0.68498849805936424"/>
          <c:h val="0.89982782152230956"/>
        </c:manualLayout>
      </c:layout>
      <c:barChart>
        <c:barDir val="bar"/>
        <c:grouping val="clustered"/>
        <c:varyColors val="0"/>
        <c:ser>
          <c:idx val="0"/>
          <c:order val="0"/>
          <c:spPr>
            <a:solidFill>
              <a:srgbClr val="FF0000"/>
            </a:solidFill>
            <a:ln>
              <a:solidFill>
                <a:srgbClr val="FF0000"/>
              </a:solidFill>
            </a:ln>
          </c:spPr>
          <c:invertIfNegative val="0"/>
          <c:cat>
            <c:multiLvlStrRef>
              <c:f>G.9!$P$36:$Q$41</c:f>
              <c:multiLvlStrCache>
                <c:ptCount val="6"/>
                <c:lvl>
                  <c:pt idx="0">
                    <c:v>PRIMERAS</c:v>
                  </c:pt>
                  <c:pt idx="1">
                    <c:v>SEGUNDAS</c:v>
                  </c:pt>
                  <c:pt idx="2">
                    <c:v>TERCERAS Y MAS</c:v>
                  </c:pt>
                  <c:pt idx="3">
                    <c:v>PRIMERAS</c:v>
                  </c:pt>
                  <c:pt idx="4">
                    <c:v>SEGUNDAS</c:v>
                  </c:pt>
                  <c:pt idx="5">
                    <c:v>TERCERAS Y MAS</c:v>
                  </c:pt>
                </c:lvl>
                <c:lvl>
                  <c:pt idx="0">
                    <c:v>ORDINARIAS PERIÓDICAS</c:v>
                  </c:pt>
                  <c:pt idx="3">
                    <c:v>OTRAS INSPECCIONES EXTRAORDINARIAS PERIÓDICAS</c:v>
                  </c:pt>
                </c:lvl>
              </c:multiLvlStrCache>
            </c:multiLvlStrRef>
          </c:cat>
          <c:val>
            <c:numRef>
              <c:f>G.9!$R$36:$R$41</c:f>
              <c:numCache>
                <c:formatCode>General</c:formatCode>
                <c:ptCount val="6"/>
                <c:pt idx="0">
                  <c:v>0.23850096867207968</c:v>
                </c:pt>
                <c:pt idx="1">
                  <c:v>6.0164301482595925E-2</c:v>
                </c:pt>
                <c:pt idx="2">
                  <c:v>0.23643845143342865</c:v>
                </c:pt>
                <c:pt idx="3">
                  <c:v>0.14254192409532215</c:v>
                </c:pt>
                <c:pt idx="4">
                  <c:v>8.4337349397590355E-2</c:v>
                </c:pt>
                <c:pt idx="5">
                  <c:v>0.40740740740740738</c:v>
                </c:pt>
              </c:numCache>
            </c:numRef>
          </c:val>
        </c:ser>
        <c:dLbls>
          <c:showLegendKey val="0"/>
          <c:showVal val="0"/>
          <c:showCatName val="0"/>
          <c:showSerName val="0"/>
          <c:showPercent val="0"/>
          <c:showBubbleSize val="0"/>
        </c:dLbls>
        <c:gapWidth val="500"/>
        <c:overlap val="12"/>
        <c:axId val="53222400"/>
        <c:axId val="53236480"/>
      </c:barChart>
      <c:catAx>
        <c:axId val="53222400"/>
        <c:scaling>
          <c:orientation val="minMax"/>
        </c:scaling>
        <c:delete val="0"/>
        <c:axPos val="l"/>
        <c:majorTickMark val="out"/>
        <c:minorTickMark val="none"/>
        <c:tickLblPos val="nextTo"/>
        <c:txPr>
          <a:bodyPr/>
          <a:lstStyle/>
          <a:p>
            <a:pPr>
              <a:defRPr sz="800" b="1"/>
            </a:pPr>
            <a:endParaRPr lang="es-ES"/>
          </a:p>
        </c:txPr>
        <c:crossAx val="53236480"/>
        <c:crosses val="autoZero"/>
        <c:auto val="1"/>
        <c:lblAlgn val="ctr"/>
        <c:lblOffset val="100"/>
        <c:noMultiLvlLbl val="0"/>
      </c:catAx>
      <c:valAx>
        <c:axId val="53236480"/>
        <c:scaling>
          <c:orientation val="minMax"/>
          <c:max val="0.5"/>
        </c:scaling>
        <c:delete val="0"/>
        <c:axPos val="b"/>
        <c:majorGridlines/>
        <c:numFmt formatCode="0%" sourceLinked="0"/>
        <c:majorTickMark val="out"/>
        <c:minorTickMark val="none"/>
        <c:tickLblPos val="nextTo"/>
        <c:txPr>
          <a:bodyPr/>
          <a:lstStyle/>
          <a:p>
            <a:pPr>
              <a:defRPr b="1"/>
            </a:pPr>
            <a:endParaRPr lang="es-ES"/>
          </a:p>
        </c:txPr>
        <c:crossAx val="53222400"/>
        <c:crosses val="autoZero"/>
        <c:crossBetween val="between"/>
      </c:valAx>
      <c:spPr>
        <a:noFill/>
      </c:spPr>
    </c:plotArea>
    <c:plotVisOnly val="1"/>
    <c:dispBlanksAs val="gap"/>
    <c:showDLblsOverMax val="0"/>
  </c:chart>
  <c:spPr>
    <a:ln>
      <a:noFill/>
    </a:ln>
  </c:sp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8701422475923974"/>
          <c:y val="1.4518108288501761E-2"/>
          <c:w val="0.5445225161950471"/>
          <c:h val="0.9381623465333141"/>
        </c:manualLayout>
      </c:layout>
      <c:barChart>
        <c:barDir val="bar"/>
        <c:grouping val="clustered"/>
        <c:varyColors val="0"/>
        <c:ser>
          <c:idx val="0"/>
          <c:order val="0"/>
          <c:spPr>
            <a:solidFill>
              <a:srgbClr val="FF0000"/>
            </a:solidFill>
          </c:spPr>
          <c:invertIfNegative val="0"/>
          <c:cat>
            <c:multiLvlStrRef>
              <c:f>G.9!$P$47:$Q$70</c:f>
              <c:multiLvlStrCache>
                <c:ptCount val="24"/>
                <c:lvl>
                  <c:pt idx="0">
                    <c:v>PRIMERAS</c:v>
                  </c:pt>
                  <c:pt idx="1">
                    <c:v>SEGUNDAS</c:v>
                  </c:pt>
                  <c:pt idx="2">
                    <c:v>TERCERAS Y MAS</c:v>
                  </c:pt>
                  <c:pt idx="3">
                    <c:v>PRIMERAS</c:v>
                  </c:pt>
                  <c:pt idx="4">
                    <c:v>SEGUNDAS</c:v>
                  </c:pt>
                  <c:pt idx="5">
                    <c:v>TERCERAS Y MAS</c:v>
                  </c:pt>
                  <c:pt idx="6">
                    <c:v>PRIMERAS</c:v>
                  </c:pt>
                  <c:pt idx="7">
                    <c:v>SEGUNDAS</c:v>
                  </c:pt>
                  <c:pt idx="8">
                    <c:v>TERCERAS Y MAS</c:v>
                  </c:pt>
                  <c:pt idx="9">
                    <c:v>PRIMERAS</c:v>
                  </c:pt>
                  <c:pt idx="10">
                    <c:v>SEGUNDAS</c:v>
                  </c:pt>
                  <c:pt idx="11">
                    <c:v>TERCERAS Y MAS</c:v>
                  </c:pt>
                  <c:pt idx="12">
                    <c:v>PRIMERAS</c:v>
                  </c:pt>
                  <c:pt idx="13">
                    <c:v>SEGUNDAS</c:v>
                  </c:pt>
                  <c:pt idx="14">
                    <c:v>TERCERAS Y MAS</c:v>
                  </c:pt>
                  <c:pt idx="15">
                    <c:v>PRIMERAS</c:v>
                  </c:pt>
                  <c:pt idx="16">
                    <c:v>SEGUNDAS</c:v>
                  </c:pt>
                  <c:pt idx="17">
                    <c:v>TERCERAS Y MAS</c:v>
                  </c:pt>
                  <c:pt idx="18">
                    <c:v>PRIMERAS</c:v>
                  </c:pt>
                  <c:pt idx="19">
                    <c:v>SEGUNDAS</c:v>
                  </c:pt>
                  <c:pt idx="20">
                    <c:v>TERCERAS Y MAS</c:v>
                  </c:pt>
                  <c:pt idx="21">
                    <c:v>PRIMERAS</c:v>
                  </c:pt>
                  <c:pt idx="22">
                    <c:v>SEGUNDAS</c:v>
                  </c:pt>
                  <c:pt idx="23">
                    <c:v>TERCERAS Y MAS</c:v>
                  </c:pt>
                </c:lvl>
                <c:lvl>
                  <c:pt idx="0">
                    <c:v>CALIFICACIÓN IDONEIDAD PARA TRANSPORTE ESCOLAR</c:v>
                  </c:pt>
                  <c:pt idx="3">
                    <c:v>EXPEDICION DE TARJETAS ITV</c:v>
                  </c:pt>
                  <c:pt idx="6">
                    <c:v>OTRAS INSPECCIONES</c:v>
                  </c:pt>
                  <c:pt idx="9">
                    <c:v>PREVIA AL CAMBIO DE DESTINO</c:v>
                  </c:pt>
                  <c:pt idx="12">
                    <c:v>PREVIAS A LA MATRICULACION</c:v>
                  </c:pt>
                  <c:pt idx="15">
                    <c:v>REFORMAS DE IMPORTANCIA</c:v>
                  </c:pt>
                  <c:pt idx="18">
                    <c:v>REQUERIMIENTO DE LA AUTORIDAD</c:v>
                  </c:pt>
                  <c:pt idx="21">
                    <c:v>VEHICULOS ACCIDENTADOS</c:v>
                  </c:pt>
                </c:lvl>
              </c:multiLvlStrCache>
            </c:multiLvlStrRef>
          </c:cat>
          <c:val>
            <c:numRef>
              <c:f>G.9!$R$47:$R$70</c:f>
              <c:numCache>
                <c:formatCode>General</c:formatCode>
                <c:ptCount val="24"/>
                <c:pt idx="0">
                  <c:v>0</c:v>
                </c:pt>
                <c:pt idx="1">
                  <c:v>0</c:v>
                </c:pt>
                <c:pt idx="2">
                  <c:v>0</c:v>
                </c:pt>
                <c:pt idx="3">
                  <c:v>0.33962264150943394</c:v>
                </c:pt>
                <c:pt idx="4">
                  <c:v>3.6458333333333336E-2</c:v>
                </c:pt>
                <c:pt idx="5">
                  <c:v>0.33333333333333331</c:v>
                </c:pt>
                <c:pt idx="6">
                  <c:v>8.8888888888888892E-2</c:v>
                </c:pt>
                <c:pt idx="7">
                  <c:v>0</c:v>
                </c:pt>
                <c:pt idx="8">
                  <c:v>0</c:v>
                </c:pt>
                <c:pt idx="9">
                  <c:v>0.1746987951807229</c:v>
                </c:pt>
                <c:pt idx="10">
                  <c:v>0.15</c:v>
                </c:pt>
                <c:pt idx="11">
                  <c:v>0</c:v>
                </c:pt>
                <c:pt idx="12">
                  <c:v>7.4503311258278151E-2</c:v>
                </c:pt>
                <c:pt idx="13">
                  <c:v>0</c:v>
                </c:pt>
                <c:pt idx="14">
                  <c:v>0</c:v>
                </c:pt>
                <c:pt idx="15">
                  <c:v>4.4047239067985959E-2</c:v>
                </c:pt>
                <c:pt idx="16">
                  <c:v>3.1884057971014491E-2</c:v>
                </c:pt>
                <c:pt idx="17">
                  <c:v>0</c:v>
                </c:pt>
                <c:pt idx="18">
                  <c:v>0.33333333333333331</c:v>
                </c:pt>
                <c:pt idx="19">
                  <c:v>0</c:v>
                </c:pt>
                <c:pt idx="20">
                  <c:v>0</c:v>
                </c:pt>
                <c:pt idx="21">
                  <c:v>0</c:v>
                </c:pt>
                <c:pt idx="22">
                  <c:v>0</c:v>
                </c:pt>
                <c:pt idx="23">
                  <c:v>0</c:v>
                </c:pt>
              </c:numCache>
            </c:numRef>
          </c:val>
        </c:ser>
        <c:dLbls>
          <c:showLegendKey val="0"/>
          <c:showVal val="0"/>
          <c:showCatName val="0"/>
          <c:showSerName val="0"/>
          <c:showPercent val="0"/>
          <c:showBubbleSize val="0"/>
        </c:dLbls>
        <c:gapWidth val="195"/>
        <c:overlap val="11"/>
        <c:axId val="53260672"/>
        <c:axId val="53262208"/>
      </c:barChart>
      <c:catAx>
        <c:axId val="53260672"/>
        <c:scaling>
          <c:orientation val="minMax"/>
        </c:scaling>
        <c:delete val="0"/>
        <c:axPos val="l"/>
        <c:majorTickMark val="none"/>
        <c:minorTickMark val="none"/>
        <c:tickLblPos val="nextTo"/>
        <c:txPr>
          <a:bodyPr rot="0"/>
          <a:lstStyle/>
          <a:p>
            <a:pPr>
              <a:defRPr sz="800" b="1"/>
            </a:pPr>
            <a:endParaRPr lang="es-ES"/>
          </a:p>
        </c:txPr>
        <c:crossAx val="53262208"/>
        <c:crosses val="autoZero"/>
        <c:auto val="0"/>
        <c:lblAlgn val="ctr"/>
        <c:lblOffset val="100"/>
        <c:noMultiLvlLbl val="0"/>
      </c:catAx>
      <c:valAx>
        <c:axId val="53262208"/>
        <c:scaling>
          <c:orientation val="minMax"/>
        </c:scaling>
        <c:delete val="0"/>
        <c:axPos val="b"/>
        <c:majorGridlines/>
        <c:numFmt formatCode="0%" sourceLinked="0"/>
        <c:majorTickMark val="out"/>
        <c:minorTickMark val="none"/>
        <c:tickLblPos val="nextTo"/>
        <c:txPr>
          <a:bodyPr/>
          <a:lstStyle/>
          <a:p>
            <a:pPr>
              <a:defRPr sz="1000" b="1" baseline="0"/>
            </a:pPr>
            <a:endParaRPr lang="es-ES"/>
          </a:p>
        </c:txPr>
        <c:crossAx val="5326067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3879834569551"/>
          <c:y val="0.16754155730533682"/>
          <c:w val="0.80659466438875582"/>
          <c:h val="0.78740252233813735"/>
        </c:manualLayout>
      </c:layout>
      <c:scatterChart>
        <c:scatterStyle val="lineMarker"/>
        <c:varyColors val="0"/>
        <c:ser>
          <c:idx val="0"/>
          <c:order val="0"/>
          <c:xVal>
            <c:strRef>
              <c:f>G.10!$N$4:$N$77</c:f>
              <c:strCache>
                <c:ptCount val="74"/>
                <c:pt idx="0">
                  <c:v> ITV-móvil Antequera</c:v>
                </c:pt>
                <c:pt idx="1">
                  <c:v> ITV-móvil Córdoba</c:v>
                </c:pt>
                <c:pt idx="2">
                  <c:v> ITV-móvil Guadix</c:v>
                </c:pt>
                <c:pt idx="3">
                  <c:v> ITV-móvil Jaén</c:v>
                </c:pt>
                <c:pt idx="4">
                  <c:v> ITV-móvil Sevilla</c:v>
                </c:pt>
                <c:pt idx="5">
                  <c:v>Ciclomotores Almería</c:v>
                </c:pt>
                <c:pt idx="6">
                  <c:v>Ciclomotores Córdoba</c:v>
                </c:pt>
                <c:pt idx="7">
                  <c:v>Ciclomotores Guadalhorce</c:v>
                </c:pt>
                <c:pt idx="8">
                  <c:v>Ciclomotores Jaén</c:v>
                </c:pt>
                <c:pt idx="9">
                  <c:v>Ciclomotores Jerez</c:v>
                </c:pt>
                <c:pt idx="10">
                  <c:v>Ciclomotores Loja</c:v>
                </c:pt>
                <c:pt idx="11">
                  <c:v>Ciclomotores Rinconada</c:v>
                </c:pt>
                <c:pt idx="12">
                  <c:v>Ciclomotores Utrera</c:v>
                </c:pt>
                <c:pt idx="13">
                  <c:v>ITV  Albox</c:v>
                </c:pt>
                <c:pt idx="14">
                  <c:v>ITV  Almería 1</c:v>
                </c:pt>
                <c:pt idx="15">
                  <c:v>ITV Almería 2</c:v>
                </c:pt>
                <c:pt idx="16">
                  <c:v>ITV  Balanegra</c:v>
                </c:pt>
                <c:pt idx="17">
                  <c:v>ITV  Nijar</c:v>
                </c:pt>
                <c:pt idx="18">
                  <c:v>ITV Vera</c:v>
                </c:pt>
                <c:pt idx="19">
                  <c:v>ITV  Vélez-Rubio</c:v>
                </c:pt>
                <c:pt idx="20">
                  <c:v>ITV  Vícar</c:v>
                </c:pt>
                <c:pt idx="21">
                  <c:v>ITV  Algeciras</c:v>
                </c:pt>
                <c:pt idx="22">
                  <c:v>ITV  Chipiona</c:v>
                </c:pt>
                <c:pt idx="23">
                  <c:v>ITV  Cádiz</c:v>
                </c:pt>
                <c:pt idx="24">
                  <c:v>ITV  Jerez de la Frontera</c:v>
                </c:pt>
                <c:pt idx="25">
                  <c:v>ITV  San Fernando</c:v>
                </c:pt>
                <c:pt idx="26">
                  <c:v>ITV  Tres Caminos</c:v>
                </c:pt>
                <c:pt idx="27">
                  <c:v>ITV  Villamartín</c:v>
                </c:pt>
                <c:pt idx="28">
                  <c:v>ITV  Baena</c:v>
                </c:pt>
                <c:pt idx="29">
                  <c:v>ITV  Córdoba 1</c:v>
                </c:pt>
                <c:pt idx="30">
                  <c:v>ITV  Córdoba 2</c:v>
                </c:pt>
                <c:pt idx="31">
                  <c:v>ITV  Lucena</c:v>
                </c:pt>
                <c:pt idx="32">
                  <c:v>ITV  Montoro</c:v>
                </c:pt>
                <c:pt idx="33">
                  <c:v>ITV  Palma del Rio</c:v>
                </c:pt>
                <c:pt idx="34">
                  <c:v>ITV  Peñarroya</c:v>
                </c:pt>
                <c:pt idx="35">
                  <c:v>ITV  Pozoblanco</c:v>
                </c:pt>
                <c:pt idx="36">
                  <c:v>ITV  Priego de Córdoba</c:v>
                </c:pt>
                <c:pt idx="37">
                  <c:v>ITV  Puente Genil</c:v>
                </c:pt>
                <c:pt idx="38">
                  <c:v>ITV  Baza</c:v>
                </c:pt>
                <c:pt idx="39">
                  <c:v>ITV  Granada</c:v>
                </c:pt>
                <c:pt idx="40">
                  <c:v>ITV  Guadix</c:v>
                </c:pt>
                <c:pt idx="41">
                  <c:v>ITV  Huescar</c:v>
                </c:pt>
                <c:pt idx="42">
                  <c:v>ITV  Las Gabias</c:v>
                </c:pt>
                <c:pt idx="43">
                  <c:v>ITV  Loja</c:v>
                </c:pt>
                <c:pt idx="44">
                  <c:v>ITV  Motril</c:v>
                </c:pt>
                <c:pt idx="45">
                  <c:v>ITV  Orgiva</c:v>
                </c:pt>
                <c:pt idx="46">
                  <c:v>ITV  Peligros</c:v>
                </c:pt>
                <c:pt idx="47">
                  <c:v>ITV  Galaroza</c:v>
                </c:pt>
                <c:pt idx="48">
                  <c:v>ITV  Huelva</c:v>
                </c:pt>
                <c:pt idx="49">
                  <c:v>ITV  La Palma</c:v>
                </c:pt>
                <c:pt idx="50">
                  <c:v>ITV  San Juan del Puerto</c:v>
                </c:pt>
                <c:pt idx="51">
                  <c:v>ITV  Tharsis</c:v>
                </c:pt>
                <c:pt idx="52">
                  <c:v>ITV  Zalamea</c:v>
                </c:pt>
                <c:pt idx="53">
                  <c:v>ITV  Alcalá la Real</c:v>
                </c:pt>
                <c:pt idx="54">
                  <c:v>ITV  Andújar</c:v>
                </c:pt>
                <c:pt idx="55">
                  <c:v>ITV  Beas de Segura</c:v>
                </c:pt>
                <c:pt idx="56">
                  <c:v>ITV  Guarromán</c:v>
                </c:pt>
                <c:pt idx="57">
                  <c:v>ITV  Jaén</c:v>
                </c:pt>
                <c:pt idx="58">
                  <c:v>ITV  Martos</c:v>
                </c:pt>
                <c:pt idx="59">
                  <c:v>ITV  Quesada</c:v>
                </c:pt>
                <c:pt idx="60">
                  <c:v>ITV  Úbeda</c:v>
                </c:pt>
                <c:pt idx="61">
                  <c:v>ITV  Algarrobo</c:v>
                </c:pt>
                <c:pt idx="62">
                  <c:v>ITV  Antequera</c:v>
                </c:pt>
                <c:pt idx="63">
                  <c:v>ITV  El Palo</c:v>
                </c:pt>
                <c:pt idx="64">
                  <c:v>ITV  Estepona</c:v>
                </c:pt>
                <c:pt idx="65">
                  <c:v>ITV  Guadalhorce - Carlo Goldoni</c:v>
                </c:pt>
                <c:pt idx="66">
                  <c:v>ITV  Guadalhorce - Diderot</c:v>
                </c:pt>
                <c:pt idx="67">
                  <c:v>ITV  Marbella</c:v>
                </c:pt>
                <c:pt idx="68">
                  <c:v>ITV  Ronda</c:v>
                </c:pt>
                <c:pt idx="69">
                  <c:v>ITV  Alcalá de Guadaira</c:v>
                </c:pt>
                <c:pt idx="70">
                  <c:v>ITV  Carmona</c:v>
                </c:pt>
                <c:pt idx="71">
                  <c:v>ITV  Cazalla</c:v>
                </c:pt>
                <c:pt idx="72">
                  <c:v>ITV  Gelves</c:v>
                </c:pt>
                <c:pt idx="73">
                  <c:v>ITV  La Rinconada</c:v>
                </c:pt>
              </c:strCache>
            </c:strRef>
          </c:xVal>
          <c:yVal>
            <c:numRef>
              <c:f>G.10!$O$4:$O$77</c:f>
              <c:numCache>
                <c:formatCode>0.00%</c:formatCode>
                <c:ptCount val="74"/>
                <c:pt idx="0">
                  <c:v>0.18653489808523779</c:v>
                </c:pt>
                <c:pt idx="1">
                  <c:v>0.19720883867752118</c:v>
                </c:pt>
                <c:pt idx="2">
                  <c:v>0.16433663549671326</c:v>
                </c:pt>
                <c:pt idx="3">
                  <c:v>0.19904630056914321</c:v>
                </c:pt>
                <c:pt idx="4">
                  <c:v>0.16876122082585279</c:v>
                </c:pt>
                <c:pt idx="5">
                  <c:v>0.20980036297640653</c:v>
                </c:pt>
                <c:pt idx="6">
                  <c:v>0.37884524372929484</c:v>
                </c:pt>
                <c:pt idx="7">
                  <c:v>0.35918554106611761</c:v>
                </c:pt>
                <c:pt idx="8">
                  <c:v>0.19095901985635827</c:v>
                </c:pt>
                <c:pt idx="9">
                  <c:v>0.19486005984861821</c:v>
                </c:pt>
                <c:pt idx="10">
                  <c:v>0.27186512118018968</c:v>
                </c:pt>
                <c:pt idx="11">
                  <c:v>0.17108703772880091</c:v>
                </c:pt>
                <c:pt idx="12">
                  <c:v>0.19390986601705237</c:v>
                </c:pt>
                <c:pt idx="13">
                  <c:v>0.20949210780629227</c:v>
                </c:pt>
                <c:pt idx="14">
                  <c:v>0.1970459140898555</c:v>
                </c:pt>
                <c:pt idx="15">
                  <c:v>0.20589547245557951</c:v>
                </c:pt>
                <c:pt idx="16">
                  <c:v>0.23491978965586102</c:v>
                </c:pt>
                <c:pt idx="17">
                  <c:v>0.22092517114479046</c:v>
                </c:pt>
                <c:pt idx="18">
                  <c:v>0.16661448697879608</c:v>
                </c:pt>
                <c:pt idx="19">
                  <c:v>0.19312062466343566</c:v>
                </c:pt>
                <c:pt idx="20">
                  <c:v>0.24349875465331156</c:v>
                </c:pt>
                <c:pt idx="21">
                  <c:v>0.23571675900277009</c:v>
                </c:pt>
                <c:pt idx="22">
                  <c:v>0.21354772157909388</c:v>
                </c:pt>
                <c:pt idx="23">
                  <c:v>0.18399398762838917</c:v>
                </c:pt>
                <c:pt idx="24">
                  <c:v>0.19692086038586218</c:v>
                </c:pt>
                <c:pt idx="25">
                  <c:v>0.20659422407609129</c:v>
                </c:pt>
                <c:pt idx="26">
                  <c:v>0.20886313588991609</c:v>
                </c:pt>
                <c:pt idx="27">
                  <c:v>0.19933111699480421</c:v>
                </c:pt>
                <c:pt idx="28">
                  <c:v>0.18289014559018169</c:v>
                </c:pt>
                <c:pt idx="29">
                  <c:v>0.21913078797725427</c:v>
                </c:pt>
                <c:pt idx="30">
                  <c:v>0.19871130940525036</c:v>
                </c:pt>
                <c:pt idx="31">
                  <c:v>0.22214705729302181</c:v>
                </c:pt>
                <c:pt idx="32">
                  <c:v>0.1813921433494142</c:v>
                </c:pt>
                <c:pt idx="33">
                  <c:v>0.21296296296296297</c:v>
                </c:pt>
                <c:pt idx="34">
                  <c:v>0.17925137141013231</c:v>
                </c:pt>
                <c:pt idx="35">
                  <c:v>0.14741211475590493</c:v>
                </c:pt>
                <c:pt idx="36">
                  <c:v>0.19344653980715079</c:v>
                </c:pt>
                <c:pt idx="37">
                  <c:v>0.22533978883509304</c:v>
                </c:pt>
                <c:pt idx="38">
                  <c:v>0.15579881441611812</c:v>
                </c:pt>
                <c:pt idx="39">
                  <c:v>0.17606075822244538</c:v>
                </c:pt>
                <c:pt idx="40">
                  <c:v>0.19653386811936904</c:v>
                </c:pt>
                <c:pt idx="41">
                  <c:v>0.18183174224343676</c:v>
                </c:pt>
                <c:pt idx="42">
                  <c:v>0.20054971205558994</c:v>
                </c:pt>
                <c:pt idx="43">
                  <c:v>0.21822431044136623</c:v>
                </c:pt>
                <c:pt idx="44">
                  <c:v>0.23019177582591252</c:v>
                </c:pt>
                <c:pt idx="45">
                  <c:v>0.21824051654560128</c:v>
                </c:pt>
                <c:pt idx="46">
                  <c:v>0.17416343633356648</c:v>
                </c:pt>
                <c:pt idx="47">
                  <c:v>0.19182924342328869</c:v>
                </c:pt>
                <c:pt idx="48">
                  <c:v>0.1838087334159457</c:v>
                </c:pt>
                <c:pt idx="49">
                  <c:v>0.21365899626879928</c:v>
                </c:pt>
                <c:pt idx="50">
                  <c:v>0.21017359181405079</c:v>
                </c:pt>
                <c:pt idx="51">
                  <c:v>0.2030171651035215</c:v>
                </c:pt>
                <c:pt idx="52">
                  <c:v>0.1897725063192689</c:v>
                </c:pt>
                <c:pt idx="53">
                  <c:v>0.18558438255118911</c:v>
                </c:pt>
                <c:pt idx="54">
                  <c:v>0.192996192996193</c:v>
                </c:pt>
                <c:pt idx="55">
                  <c:v>0.1926050107106268</c:v>
                </c:pt>
                <c:pt idx="56">
                  <c:v>0.17126673313957189</c:v>
                </c:pt>
                <c:pt idx="57">
                  <c:v>0.17895254435888852</c:v>
                </c:pt>
                <c:pt idx="58">
                  <c:v>0.18355112488212313</c:v>
                </c:pt>
                <c:pt idx="59">
                  <c:v>0.18834851349029041</c:v>
                </c:pt>
                <c:pt idx="60">
                  <c:v>0.20409070698088039</c:v>
                </c:pt>
                <c:pt idx="61">
                  <c:v>0.20908780697216198</c:v>
                </c:pt>
                <c:pt idx="62">
                  <c:v>0.20728434504792331</c:v>
                </c:pt>
                <c:pt idx="63">
                  <c:v>0.22845348086157993</c:v>
                </c:pt>
                <c:pt idx="64">
                  <c:v>0.23302493091992921</c:v>
                </c:pt>
                <c:pt idx="65">
                  <c:v>0.19737971857733064</c:v>
                </c:pt>
                <c:pt idx="66">
                  <c:v>0.21383128690215947</c:v>
                </c:pt>
                <c:pt idx="67">
                  <c:v>0.21256372990056982</c:v>
                </c:pt>
                <c:pt idx="68">
                  <c:v>0.23797269008431121</c:v>
                </c:pt>
                <c:pt idx="69">
                  <c:v>0.21551300932744233</c:v>
                </c:pt>
                <c:pt idx="70">
                  <c:v>0.20125884459094656</c:v>
                </c:pt>
                <c:pt idx="71">
                  <c:v>0.17543524922489864</c:v>
                </c:pt>
                <c:pt idx="72">
                  <c:v>0.19985903986929152</c:v>
                </c:pt>
                <c:pt idx="73">
                  <c:v>0.20025933412150565</c:v>
                </c:pt>
              </c:numCache>
            </c:numRef>
          </c:yVal>
          <c:smooth val="0"/>
        </c:ser>
        <c:dLbls>
          <c:showLegendKey val="0"/>
          <c:showVal val="0"/>
          <c:showCatName val="0"/>
          <c:showSerName val="0"/>
          <c:showPercent val="0"/>
          <c:showBubbleSize val="0"/>
        </c:dLbls>
        <c:axId val="54160384"/>
        <c:axId val="54186752"/>
      </c:scatterChart>
      <c:valAx>
        <c:axId val="54160384"/>
        <c:scaling>
          <c:orientation val="minMax"/>
        </c:scaling>
        <c:delete val="0"/>
        <c:axPos val="b"/>
        <c:minorGridlines/>
        <c:numFmt formatCode="General" sourceLinked="1"/>
        <c:majorTickMark val="none"/>
        <c:minorTickMark val="none"/>
        <c:tickLblPos val="nextTo"/>
        <c:txPr>
          <a:bodyPr/>
          <a:lstStyle/>
          <a:p>
            <a:pPr>
              <a:defRPr b="1"/>
            </a:pPr>
            <a:endParaRPr lang="es-ES"/>
          </a:p>
        </c:txPr>
        <c:crossAx val="54186752"/>
        <c:crosses val="autoZero"/>
        <c:crossBetween val="midCat"/>
      </c:valAx>
      <c:valAx>
        <c:axId val="54186752"/>
        <c:scaling>
          <c:orientation val="minMax"/>
        </c:scaling>
        <c:delete val="0"/>
        <c:axPos val="l"/>
        <c:majorGridlines/>
        <c:numFmt formatCode="0%" sourceLinked="0"/>
        <c:majorTickMark val="none"/>
        <c:minorTickMark val="none"/>
        <c:tickLblPos val="nextTo"/>
        <c:txPr>
          <a:bodyPr/>
          <a:lstStyle/>
          <a:p>
            <a:pPr>
              <a:defRPr b="1"/>
            </a:pPr>
            <a:endParaRPr lang="es-ES"/>
          </a:p>
        </c:txPr>
        <c:crossAx val="54160384"/>
        <c:crossesAt val="0"/>
        <c:crossBetween val="midCat"/>
      </c:valAx>
    </c:plotArea>
    <c:plotVisOnly val="1"/>
    <c:dispBlanksAs val="gap"/>
    <c:showDLblsOverMax val="0"/>
  </c:chart>
  <c:spPr>
    <a:noFill/>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'T.2 y G3'!$C$12</c:f>
              <c:strCache>
                <c:ptCount val="1"/>
                <c:pt idx="0">
                  <c:v>Motos y Ciclomotores</c:v>
                </c:pt>
              </c:strCache>
            </c:strRef>
          </c:tx>
          <c:invertIfNegative val="0"/>
          <c:cat>
            <c:strRef>
              <c:f>'T.2 y G3'!$B$13:$B$24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'T.2 y G3'!$C$13:$C$24</c:f>
              <c:numCache>
                <c:formatCode>General</c:formatCode>
                <c:ptCount val="12"/>
                <c:pt idx="0">
                  <c:v>15136</c:v>
                </c:pt>
                <c:pt idx="1">
                  <c:v>14945</c:v>
                </c:pt>
                <c:pt idx="2">
                  <c:v>19985</c:v>
                </c:pt>
                <c:pt idx="3">
                  <c:v>24062</c:v>
                </c:pt>
                <c:pt idx="4">
                  <c:v>27061</c:v>
                </c:pt>
                <c:pt idx="5">
                  <c:v>29839</c:v>
                </c:pt>
                <c:pt idx="6">
                  <c:v>30647</c:v>
                </c:pt>
                <c:pt idx="7">
                  <c:v>26026</c:v>
                </c:pt>
                <c:pt idx="8">
                  <c:v>23668</c:v>
                </c:pt>
                <c:pt idx="9">
                  <c:v>21944</c:v>
                </c:pt>
                <c:pt idx="10">
                  <c:v>20823</c:v>
                </c:pt>
                <c:pt idx="11">
                  <c:v>14040</c:v>
                </c:pt>
              </c:numCache>
            </c:numRef>
          </c:val>
        </c:ser>
        <c:ser>
          <c:idx val="1"/>
          <c:order val="1"/>
          <c:tx>
            <c:strRef>
              <c:f>'T.2 y G3'!$D$12</c:f>
              <c:strCache>
                <c:ptCount val="1"/>
                <c:pt idx="0">
                  <c:v>Turismos</c:v>
                </c:pt>
              </c:strCache>
            </c:strRef>
          </c:tx>
          <c:invertIfNegative val="0"/>
          <c:cat>
            <c:strRef>
              <c:f>'T.2 y G3'!$B$13:$B$24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'T.2 y G3'!$D$13:$D$24</c:f>
              <c:numCache>
                <c:formatCode>General</c:formatCode>
                <c:ptCount val="12"/>
                <c:pt idx="0">
                  <c:v>229733</c:v>
                </c:pt>
                <c:pt idx="1">
                  <c:v>215391</c:v>
                </c:pt>
                <c:pt idx="2">
                  <c:v>240442</c:v>
                </c:pt>
                <c:pt idx="3">
                  <c:v>217054</c:v>
                </c:pt>
                <c:pt idx="4">
                  <c:v>229046</c:v>
                </c:pt>
                <c:pt idx="5">
                  <c:v>250013</c:v>
                </c:pt>
                <c:pt idx="6">
                  <c:v>278421</c:v>
                </c:pt>
                <c:pt idx="7">
                  <c:v>237834</c:v>
                </c:pt>
                <c:pt idx="8">
                  <c:v>207805</c:v>
                </c:pt>
                <c:pt idx="9">
                  <c:v>242807</c:v>
                </c:pt>
                <c:pt idx="10">
                  <c:v>237879</c:v>
                </c:pt>
                <c:pt idx="11">
                  <c:v>202551</c:v>
                </c:pt>
              </c:numCache>
            </c:numRef>
          </c:val>
        </c:ser>
        <c:ser>
          <c:idx val="2"/>
          <c:order val="2"/>
          <c:tx>
            <c:strRef>
              <c:f>'T.2 y G3'!$E$12</c:f>
              <c:strCache>
                <c:ptCount val="1"/>
                <c:pt idx="0">
                  <c:v>Resto de Turismos</c:v>
                </c:pt>
              </c:strCache>
            </c:strRef>
          </c:tx>
          <c:invertIfNegative val="0"/>
          <c:cat>
            <c:strRef>
              <c:f>'T.2 y G3'!$B$13:$B$24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'T.2 y G3'!$E$13:$E$24</c:f>
              <c:numCache>
                <c:formatCode>General</c:formatCode>
                <c:ptCount val="12"/>
                <c:pt idx="0">
                  <c:v>614</c:v>
                </c:pt>
                <c:pt idx="1">
                  <c:v>544</c:v>
                </c:pt>
                <c:pt idx="2">
                  <c:v>664</c:v>
                </c:pt>
                <c:pt idx="3">
                  <c:v>595</c:v>
                </c:pt>
                <c:pt idx="4">
                  <c:v>701</c:v>
                </c:pt>
                <c:pt idx="5">
                  <c:v>585</c:v>
                </c:pt>
                <c:pt idx="6">
                  <c:v>583</c:v>
                </c:pt>
                <c:pt idx="7">
                  <c:v>505</c:v>
                </c:pt>
                <c:pt idx="8">
                  <c:v>558</c:v>
                </c:pt>
                <c:pt idx="9">
                  <c:v>659</c:v>
                </c:pt>
                <c:pt idx="10">
                  <c:v>620</c:v>
                </c:pt>
                <c:pt idx="11">
                  <c:v>511</c:v>
                </c:pt>
              </c:numCache>
            </c:numRef>
          </c:val>
        </c:ser>
        <c:ser>
          <c:idx val="3"/>
          <c:order val="3"/>
          <c:tx>
            <c:strRef>
              <c:f>'T.2 y G3'!$F$12</c:f>
              <c:strCache>
                <c:ptCount val="1"/>
                <c:pt idx="0">
                  <c:v>Mercancías &lt;=3.500 kg.</c:v>
                </c:pt>
              </c:strCache>
            </c:strRef>
          </c:tx>
          <c:invertIfNegative val="0"/>
          <c:cat>
            <c:strRef>
              <c:f>'T.2 y G3'!$B$13:$B$24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'T.2 y G3'!$F$13:$F$24</c:f>
              <c:numCache>
                <c:formatCode>General</c:formatCode>
                <c:ptCount val="12"/>
                <c:pt idx="0">
                  <c:v>68953</c:v>
                </c:pt>
                <c:pt idx="1">
                  <c:v>63073</c:v>
                </c:pt>
                <c:pt idx="2">
                  <c:v>72747</c:v>
                </c:pt>
                <c:pt idx="3">
                  <c:v>69346</c:v>
                </c:pt>
                <c:pt idx="4">
                  <c:v>69588</c:v>
                </c:pt>
                <c:pt idx="5">
                  <c:v>66197</c:v>
                </c:pt>
                <c:pt idx="6">
                  <c:v>67790</c:v>
                </c:pt>
                <c:pt idx="7">
                  <c:v>60150</c:v>
                </c:pt>
                <c:pt idx="8">
                  <c:v>61829</c:v>
                </c:pt>
                <c:pt idx="9">
                  <c:v>74649</c:v>
                </c:pt>
                <c:pt idx="10">
                  <c:v>75012</c:v>
                </c:pt>
                <c:pt idx="11">
                  <c:v>60561</c:v>
                </c:pt>
              </c:numCache>
            </c:numRef>
          </c:val>
        </c:ser>
        <c:ser>
          <c:idx val="4"/>
          <c:order val="4"/>
          <c:tx>
            <c:strRef>
              <c:f>'T.2 y G3'!$G$12</c:f>
              <c:strCache>
                <c:ptCount val="1"/>
                <c:pt idx="0">
                  <c:v>Mercancías &gt;3.500 Kg.</c:v>
                </c:pt>
              </c:strCache>
            </c:strRef>
          </c:tx>
          <c:invertIfNegative val="0"/>
          <c:cat>
            <c:strRef>
              <c:f>'T.2 y G3'!$B$13:$B$24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'T.2 y G3'!$G$13:$G$24</c:f>
              <c:numCache>
                <c:formatCode>General</c:formatCode>
                <c:ptCount val="12"/>
                <c:pt idx="0">
                  <c:v>8893</c:v>
                </c:pt>
                <c:pt idx="1">
                  <c:v>8039</c:v>
                </c:pt>
                <c:pt idx="2">
                  <c:v>9608</c:v>
                </c:pt>
                <c:pt idx="3">
                  <c:v>9179</c:v>
                </c:pt>
                <c:pt idx="4">
                  <c:v>9486</c:v>
                </c:pt>
                <c:pt idx="5">
                  <c:v>8735</c:v>
                </c:pt>
                <c:pt idx="6">
                  <c:v>8760</c:v>
                </c:pt>
                <c:pt idx="7">
                  <c:v>7746</c:v>
                </c:pt>
                <c:pt idx="8">
                  <c:v>9741</c:v>
                </c:pt>
                <c:pt idx="9">
                  <c:v>10581</c:v>
                </c:pt>
                <c:pt idx="10">
                  <c:v>10111</c:v>
                </c:pt>
                <c:pt idx="11">
                  <c:v>7816</c:v>
                </c:pt>
              </c:numCache>
            </c:numRef>
          </c:val>
        </c:ser>
        <c:ser>
          <c:idx val="5"/>
          <c:order val="5"/>
          <c:tx>
            <c:strRef>
              <c:f>'T.2 y G3'!$H$12</c:f>
              <c:strCache>
                <c:ptCount val="1"/>
                <c:pt idx="0">
                  <c:v>Autobuses</c:v>
                </c:pt>
              </c:strCache>
            </c:strRef>
          </c:tx>
          <c:invertIfNegative val="0"/>
          <c:cat>
            <c:strRef>
              <c:f>'T.2 y G3'!$B$13:$B$24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'T.2 y G3'!$H$13:$H$24</c:f>
              <c:numCache>
                <c:formatCode>General</c:formatCode>
                <c:ptCount val="12"/>
                <c:pt idx="0">
                  <c:v>1354</c:v>
                </c:pt>
                <c:pt idx="1">
                  <c:v>1495</c:v>
                </c:pt>
                <c:pt idx="2">
                  <c:v>1884</c:v>
                </c:pt>
                <c:pt idx="3">
                  <c:v>1560</c:v>
                </c:pt>
                <c:pt idx="4">
                  <c:v>1356</c:v>
                </c:pt>
                <c:pt idx="5">
                  <c:v>1227</c:v>
                </c:pt>
                <c:pt idx="6">
                  <c:v>1411</c:v>
                </c:pt>
                <c:pt idx="7">
                  <c:v>1425</c:v>
                </c:pt>
                <c:pt idx="8">
                  <c:v>1852</c:v>
                </c:pt>
                <c:pt idx="9">
                  <c:v>1481</c:v>
                </c:pt>
                <c:pt idx="10">
                  <c:v>1394</c:v>
                </c:pt>
                <c:pt idx="11">
                  <c:v>1137</c:v>
                </c:pt>
              </c:numCache>
            </c:numRef>
          </c:val>
        </c:ser>
        <c:ser>
          <c:idx val="6"/>
          <c:order val="6"/>
          <c:tx>
            <c:strRef>
              <c:f>'T.2 y G3'!$I$12</c:f>
              <c:strCache>
                <c:ptCount val="1"/>
                <c:pt idx="0">
                  <c:v>Remolques y Semirremolques</c:v>
                </c:pt>
              </c:strCache>
            </c:strRef>
          </c:tx>
          <c:invertIfNegative val="0"/>
          <c:cat>
            <c:strRef>
              <c:f>'T.2 y G3'!$B$13:$B$24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'T.2 y G3'!$I$13:$I$24</c:f>
              <c:numCache>
                <c:formatCode>General</c:formatCode>
                <c:ptCount val="12"/>
                <c:pt idx="0">
                  <c:v>4752</c:v>
                </c:pt>
                <c:pt idx="1">
                  <c:v>4242</c:v>
                </c:pt>
                <c:pt idx="2">
                  <c:v>5501</c:v>
                </c:pt>
                <c:pt idx="3">
                  <c:v>5679</c:v>
                </c:pt>
                <c:pt idx="4">
                  <c:v>6271</c:v>
                </c:pt>
                <c:pt idx="5">
                  <c:v>5392</c:v>
                </c:pt>
                <c:pt idx="6">
                  <c:v>4964</c:v>
                </c:pt>
                <c:pt idx="7">
                  <c:v>4522</c:v>
                </c:pt>
                <c:pt idx="8">
                  <c:v>6175</c:v>
                </c:pt>
                <c:pt idx="9">
                  <c:v>6208</c:v>
                </c:pt>
                <c:pt idx="10">
                  <c:v>5584</c:v>
                </c:pt>
                <c:pt idx="11">
                  <c:v>4068</c:v>
                </c:pt>
              </c:numCache>
            </c:numRef>
          </c:val>
        </c:ser>
        <c:ser>
          <c:idx val="7"/>
          <c:order val="7"/>
          <c:tx>
            <c:strRef>
              <c:f>'T.2 y G3'!$J$12</c:f>
              <c:strCache>
                <c:ptCount val="1"/>
                <c:pt idx="0">
                  <c:v>Vehículos Agrícolas</c:v>
                </c:pt>
              </c:strCache>
            </c:strRef>
          </c:tx>
          <c:invertIfNegative val="0"/>
          <c:cat>
            <c:strRef>
              <c:f>'T.2 y G3'!$B$13:$B$24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'T.2 y G3'!$J$13:$J$24</c:f>
              <c:numCache>
                <c:formatCode>General</c:formatCode>
                <c:ptCount val="12"/>
                <c:pt idx="0">
                  <c:v>4805</c:v>
                </c:pt>
                <c:pt idx="1">
                  <c:v>5744</c:v>
                </c:pt>
                <c:pt idx="2">
                  <c:v>6998</c:v>
                </c:pt>
                <c:pt idx="3">
                  <c:v>7007</c:v>
                </c:pt>
                <c:pt idx="4">
                  <c:v>6789</c:v>
                </c:pt>
                <c:pt idx="5">
                  <c:v>7198</c:v>
                </c:pt>
                <c:pt idx="6">
                  <c:v>5968</c:v>
                </c:pt>
                <c:pt idx="7">
                  <c:v>2646</c:v>
                </c:pt>
                <c:pt idx="8">
                  <c:v>8270</c:v>
                </c:pt>
                <c:pt idx="9">
                  <c:v>10051</c:v>
                </c:pt>
                <c:pt idx="10">
                  <c:v>11897</c:v>
                </c:pt>
                <c:pt idx="11">
                  <c:v>5564</c:v>
                </c:pt>
              </c:numCache>
            </c:numRef>
          </c:val>
        </c:ser>
        <c:ser>
          <c:idx val="8"/>
          <c:order val="8"/>
          <c:tx>
            <c:strRef>
              <c:f>'T.2 y G3'!$K$12</c:f>
              <c:strCache>
                <c:ptCount val="1"/>
                <c:pt idx="0">
                  <c:v>Otros</c:v>
                </c:pt>
              </c:strCache>
            </c:strRef>
          </c:tx>
          <c:invertIfNegative val="0"/>
          <c:cat>
            <c:strRef>
              <c:f>'T.2 y G3'!$B$13:$B$24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'T.2 y G3'!$K$13:$K$24</c:f>
              <c:numCache>
                <c:formatCode>General</c:formatCode>
                <c:ptCount val="12"/>
                <c:pt idx="0">
                  <c:v>757</c:v>
                </c:pt>
                <c:pt idx="1">
                  <c:v>919</c:v>
                </c:pt>
                <c:pt idx="2">
                  <c:v>1007</c:v>
                </c:pt>
                <c:pt idx="3">
                  <c:v>1034</c:v>
                </c:pt>
                <c:pt idx="4">
                  <c:v>1051</c:v>
                </c:pt>
                <c:pt idx="5">
                  <c:v>1080</c:v>
                </c:pt>
                <c:pt idx="6">
                  <c:v>1093</c:v>
                </c:pt>
                <c:pt idx="7">
                  <c:v>765</c:v>
                </c:pt>
                <c:pt idx="8">
                  <c:v>816</c:v>
                </c:pt>
                <c:pt idx="9">
                  <c:v>919</c:v>
                </c:pt>
                <c:pt idx="10">
                  <c:v>858</c:v>
                </c:pt>
                <c:pt idx="11">
                  <c:v>651</c:v>
                </c:pt>
              </c:numCache>
            </c:numRef>
          </c:val>
        </c:ser>
        <c:dLbls>
          <c:showLegendKey val="0"/>
          <c:showVal val="0"/>
          <c:showCatName val="0"/>
          <c:showSerName val="0"/>
          <c:showPercent val="0"/>
          <c:showBubbleSize val="0"/>
        </c:dLbls>
        <c:gapWidth val="150"/>
        <c:overlap val="100"/>
        <c:axId val="142628736"/>
        <c:axId val="142630272"/>
      </c:barChart>
      <c:catAx>
        <c:axId val="142628736"/>
        <c:scaling>
          <c:orientation val="minMax"/>
        </c:scaling>
        <c:delete val="0"/>
        <c:axPos val="l"/>
        <c:majorTickMark val="out"/>
        <c:minorTickMark val="none"/>
        <c:tickLblPos val="nextTo"/>
        <c:spPr>
          <a:ln w="19050"/>
        </c:spPr>
        <c:txPr>
          <a:bodyPr/>
          <a:lstStyle/>
          <a:p>
            <a:pPr>
              <a:defRPr b="1"/>
            </a:pPr>
            <a:endParaRPr lang="es-ES"/>
          </a:p>
        </c:txPr>
        <c:crossAx val="142630272"/>
        <c:crosses val="autoZero"/>
        <c:auto val="1"/>
        <c:lblAlgn val="ctr"/>
        <c:lblOffset val="100"/>
        <c:noMultiLvlLbl val="0"/>
      </c:catAx>
      <c:valAx>
        <c:axId val="142630272"/>
        <c:scaling>
          <c:orientation val="minMax"/>
        </c:scaling>
        <c:delete val="0"/>
        <c:axPos val="b"/>
        <c:majorGridlines/>
        <c:numFmt formatCode="General" sourceLinked="1"/>
        <c:majorTickMark val="out"/>
        <c:minorTickMark val="none"/>
        <c:tickLblPos val="nextTo"/>
        <c:spPr>
          <a:ln w="19050"/>
        </c:spPr>
        <c:txPr>
          <a:bodyPr/>
          <a:lstStyle/>
          <a:p>
            <a:pPr>
              <a:defRPr b="1"/>
            </a:pPr>
            <a:endParaRPr lang="es-ES"/>
          </a:p>
        </c:txPr>
        <c:crossAx val="142628736"/>
        <c:crosses val="autoZero"/>
        <c:crossBetween val="between"/>
      </c:valAx>
    </c:plotArea>
    <c:legend>
      <c:legendPos val="r"/>
      <c:layout/>
      <c:overlay val="0"/>
    </c:legend>
    <c:plotVisOnly val="1"/>
    <c:dispBlanksAs val="gap"/>
    <c:showDLblsOverMax val="0"/>
  </c:chart>
  <c:spPr>
    <a:no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724645500682864"/>
          <c:y val="6.9081354685849944E-2"/>
          <c:w val="0.60123747379543291"/>
          <c:h val="0.81285688247302423"/>
        </c:manualLayout>
      </c:layout>
      <c:barChart>
        <c:barDir val="bar"/>
        <c:grouping val="stacked"/>
        <c:varyColors val="0"/>
        <c:ser>
          <c:idx val="0"/>
          <c:order val="0"/>
          <c:tx>
            <c:strRef>
              <c:f>G.4!$P$12:$P$13</c:f>
              <c:strCache>
                <c:ptCount val="1"/>
                <c:pt idx="0">
                  <c:v>Favorables</c:v>
                </c:pt>
              </c:strCache>
            </c:strRef>
          </c:tx>
          <c:spPr>
            <a:ln w="6350"/>
          </c:spPr>
          <c:invertIfNegative val="0"/>
          <c:cat>
            <c:multiLvlStrRef>
              <c:f>G.4!$N$14:$O$92</c:f>
              <c:multiLvlStrCache>
                <c:ptCount val="79"/>
                <c:lvl>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pt idx="10">
                    <c:v>Motos y Ciclomotores</c:v>
                  </c:pt>
                  <c:pt idx="11">
                    <c:v>Turismos</c:v>
                  </c:pt>
                  <c:pt idx="12">
                    <c:v>Resto de Turismos</c:v>
                  </c:pt>
                  <c:pt idx="13">
                    <c:v>Mercancías &lt;=3.500 kg.</c:v>
                  </c:pt>
                  <c:pt idx="14">
                    <c:v>Mercancías &gt;3.500 Kg.</c:v>
                  </c:pt>
                  <c:pt idx="15">
                    <c:v>Autobuses</c:v>
                  </c:pt>
                  <c:pt idx="16">
                    <c:v>Remolques y Semirremolques</c:v>
                  </c:pt>
                  <c:pt idx="17">
                    <c:v>Vehículos Agrícolas</c:v>
                  </c:pt>
                  <c:pt idx="18">
                    <c:v>Otros</c:v>
                  </c:pt>
                  <c:pt idx="20">
                    <c:v>Motos y Ciclomotores</c:v>
                  </c:pt>
                  <c:pt idx="21">
                    <c:v>Turismos</c:v>
                  </c:pt>
                  <c:pt idx="22">
                    <c:v>Resto de Turismos</c:v>
                  </c:pt>
                  <c:pt idx="23">
                    <c:v>Mercancías &lt;=3.500 kg.</c:v>
                  </c:pt>
                  <c:pt idx="24">
                    <c:v>Mercancías &gt;3.500 Kg.</c:v>
                  </c:pt>
                  <c:pt idx="25">
                    <c:v>Autobuses</c:v>
                  </c:pt>
                  <c:pt idx="26">
                    <c:v>Remolques y Semirremolques</c:v>
                  </c:pt>
                  <c:pt idx="27">
                    <c:v>Vehículos Agrícolas</c:v>
                  </c:pt>
                  <c:pt idx="28">
                    <c:v>Otros</c:v>
                  </c:pt>
                  <c:pt idx="30">
                    <c:v>Motos y Ciclomotores</c:v>
                  </c:pt>
                  <c:pt idx="31">
                    <c:v>Turismos</c:v>
                  </c:pt>
                  <c:pt idx="32">
                    <c:v>Resto de Turismos</c:v>
                  </c:pt>
                  <c:pt idx="33">
                    <c:v>Mercancías &lt;=3.500 kg.</c:v>
                  </c:pt>
                  <c:pt idx="34">
                    <c:v>Mercancías &gt;3.500 Kg.</c:v>
                  </c:pt>
                  <c:pt idx="35">
                    <c:v>Autobuses</c:v>
                  </c:pt>
                  <c:pt idx="36">
                    <c:v>Remolques y Semirremolques</c:v>
                  </c:pt>
                  <c:pt idx="37">
                    <c:v>Vehículos Agrícolas</c:v>
                  </c:pt>
                  <c:pt idx="38">
                    <c:v>Otros</c:v>
                  </c:pt>
                  <c:pt idx="40">
                    <c:v>Motos y Ciclomotores</c:v>
                  </c:pt>
                  <c:pt idx="41">
                    <c:v>Turismos</c:v>
                  </c:pt>
                  <c:pt idx="42">
                    <c:v>Resto de Turismos</c:v>
                  </c:pt>
                  <c:pt idx="43">
                    <c:v>Mercancías &lt;=3.500 kg.</c:v>
                  </c:pt>
                  <c:pt idx="44">
                    <c:v>Mercancías &gt;3.500 Kg.</c:v>
                  </c:pt>
                  <c:pt idx="45">
                    <c:v>Autobuses</c:v>
                  </c:pt>
                  <c:pt idx="46">
                    <c:v>Remolques y Semirremolques</c:v>
                  </c:pt>
                  <c:pt idx="47">
                    <c:v>Vehículos Agrícolas</c:v>
                  </c:pt>
                  <c:pt idx="48">
                    <c:v>Otros</c:v>
                  </c:pt>
                  <c:pt idx="50">
                    <c:v>Motos y Ciclomotores</c:v>
                  </c:pt>
                  <c:pt idx="51">
                    <c:v>Turismos</c:v>
                  </c:pt>
                  <c:pt idx="52">
                    <c:v>Resto de Turismos</c:v>
                  </c:pt>
                  <c:pt idx="53">
                    <c:v>Mercancías &lt;=3.500 kg.</c:v>
                  </c:pt>
                  <c:pt idx="54">
                    <c:v>Mercancías &gt;3.500 Kg.</c:v>
                  </c:pt>
                  <c:pt idx="55">
                    <c:v>Autobuses</c:v>
                  </c:pt>
                  <c:pt idx="56">
                    <c:v>Remolques y Semirremolques</c:v>
                  </c:pt>
                  <c:pt idx="57">
                    <c:v>Vehículos Agrícolas</c:v>
                  </c:pt>
                  <c:pt idx="58">
                    <c:v>Otros</c:v>
                  </c:pt>
                  <c:pt idx="60">
                    <c:v>Motos y Ciclomotores</c:v>
                  </c:pt>
                  <c:pt idx="61">
                    <c:v>Turismos</c:v>
                  </c:pt>
                  <c:pt idx="62">
                    <c:v>Resto de Turismos</c:v>
                  </c:pt>
                  <c:pt idx="63">
                    <c:v>Mercancías &lt;=3.500 kg.</c:v>
                  </c:pt>
                  <c:pt idx="64">
                    <c:v>Mercancías &gt;3.500 Kg.</c:v>
                  </c:pt>
                  <c:pt idx="65">
                    <c:v>Autobuses</c:v>
                  </c:pt>
                  <c:pt idx="66">
                    <c:v>Remolques y Semirremolques</c:v>
                  </c:pt>
                  <c:pt idx="67">
                    <c:v>Vehículos Agrícolas</c:v>
                  </c:pt>
                  <c:pt idx="68">
                    <c:v>Otros</c:v>
                  </c:pt>
                  <c:pt idx="70">
                    <c:v>Motos y Ciclomotores</c:v>
                  </c:pt>
                  <c:pt idx="71">
                    <c:v>Turismos</c:v>
                  </c:pt>
                  <c:pt idx="72">
                    <c:v>Resto de Turismos</c:v>
                  </c:pt>
                  <c:pt idx="73">
                    <c:v>Mercancías &lt;=3.500 kg.</c:v>
                  </c:pt>
                  <c:pt idx="74">
                    <c:v>Mercancías &gt;3.500 Kg.</c:v>
                  </c:pt>
                  <c:pt idx="75">
                    <c:v>Autobuses</c:v>
                  </c:pt>
                  <c:pt idx="76">
                    <c:v>Remolques y Semirremolques</c:v>
                  </c:pt>
                  <c:pt idx="77">
                    <c:v>Vehículos Agrícolas</c:v>
                  </c:pt>
                  <c:pt idx="78">
                    <c:v>Otros</c:v>
                  </c:pt>
                </c:lvl>
                <c:lvl>
                  <c:pt idx="0">
                    <c:v>Almería</c:v>
                  </c:pt>
                  <c:pt idx="9">
                    <c:v>Cádiz</c:v>
                  </c:pt>
                  <c:pt idx="19">
                    <c:v>Córdoba</c:v>
                  </c:pt>
                  <c:pt idx="29">
                    <c:v>Granada</c:v>
                  </c:pt>
                  <c:pt idx="39">
                    <c:v>Huelva</c:v>
                  </c:pt>
                  <c:pt idx="49">
                    <c:v>Jaén</c:v>
                  </c:pt>
                  <c:pt idx="59">
                    <c:v>Málaga</c:v>
                  </c:pt>
                  <c:pt idx="69">
                    <c:v>Sevilla</c:v>
                  </c:pt>
                </c:lvl>
              </c:multiLvlStrCache>
            </c:multiLvlStrRef>
          </c:cat>
          <c:val>
            <c:numRef>
              <c:f>G.4!$P$14:$P$92</c:f>
              <c:numCache>
                <c:formatCode>General</c:formatCode>
                <c:ptCount val="79"/>
                <c:pt idx="0">
                  <c:v>13772</c:v>
                </c:pt>
                <c:pt idx="1">
                  <c:v>121672</c:v>
                </c:pt>
                <c:pt idx="2">
                  <c:v>258</c:v>
                </c:pt>
                <c:pt idx="3">
                  <c:v>36012</c:v>
                </c:pt>
                <c:pt idx="4">
                  <c:v>6726</c:v>
                </c:pt>
                <c:pt idx="5">
                  <c:v>560</c:v>
                </c:pt>
                <c:pt idx="6">
                  <c:v>2957</c:v>
                </c:pt>
                <c:pt idx="7">
                  <c:v>214</c:v>
                </c:pt>
                <c:pt idx="8">
                  <c:v>383</c:v>
                </c:pt>
                <c:pt idx="10">
                  <c:v>32374</c:v>
                </c:pt>
                <c:pt idx="11">
                  <c:v>213944</c:v>
                </c:pt>
                <c:pt idx="12">
                  <c:v>339</c:v>
                </c:pt>
                <c:pt idx="13">
                  <c:v>38231</c:v>
                </c:pt>
                <c:pt idx="14">
                  <c:v>5063</c:v>
                </c:pt>
                <c:pt idx="15">
                  <c:v>942</c:v>
                </c:pt>
                <c:pt idx="16">
                  <c:v>3015</c:v>
                </c:pt>
                <c:pt idx="17">
                  <c:v>779</c:v>
                </c:pt>
                <c:pt idx="18">
                  <c:v>902</c:v>
                </c:pt>
                <c:pt idx="20">
                  <c:v>18316</c:v>
                </c:pt>
                <c:pt idx="21">
                  <c:v>140326</c:v>
                </c:pt>
                <c:pt idx="22">
                  <c:v>352</c:v>
                </c:pt>
                <c:pt idx="23">
                  <c:v>32644</c:v>
                </c:pt>
                <c:pt idx="24">
                  <c:v>3848</c:v>
                </c:pt>
                <c:pt idx="25">
                  <c:v>437</c:v>
                </c:pt>
                <c:pt idx="26">
                  <c:v>1959</c:v>
                </c:pt>
                <c:pt idx="27">
                  <c:v>8214</c:v>
                </c:pt>
                <c:pt idx="28">
                  <c:v>455</c:v>
                </c:pt>
                <c:pt idx="30">
                  <c:v>26284</c:v>
                </c:pt>
                <c:pt idx="31">
                  <c:v>170387</c:v>
                </c:pt>
                <c:pt idx="32">
                  <c:v>294</c:v>
                </c:pt>
                <c:pt idx="33">
                  <c:v>38881</c:v>
                </c:pt>
                <c:pt idx="34">
                  <c:v>4005</c:v>
                </c:pt>
                <c:pt idx="35">
                  <c:v>745</c:v>
                </c:pt>
                <c:pt idx="36">
                  <c:v>1661</c:v>
                </c:pt>
                <c:pt idx="37">
                  <c:v>2285</c:v>
                </c:pt>
                <c:pt idx="38">
                  <c:v>505</c:v>
                </c:pt>
                <c:pt idx="40">
                  <c:v>9086</c:v>
                </c:pt>
                <c:pt idx="41">
                  <c:v>115794</c:v>
                </c:pt>
                <c:pt idx="42">
                  <c:v>269</c:v>
                </c:pt>
                <c:pt idx="43">
                  <c:v>29275</c:v>
                </c:pt>
                <c:pt idx="44">
                  <c:v>3779</c:v>
                </c:pt>
                <c:pt idx="45">
                  <c:v>554</c:v>
                </c:pt>
                <c:pt idx="46">
                  <c:v>2491</c:v>
                </c:pt>
                <c:pt idx="47">
                  <c:v>859</c:v>
                </c:pt>
                <c:pt idx="48">
                  <c:v>435</c:v>
                </c:pt>
                <c:pt idx="50">
                  <c:v>13408</c:v>
                </c:pt>
                <c:pt idx="51">
                  <c:v>118393</c:v>
                </c:pt>
                <c:pt idx="52">
                  <c:v>489</c:v>
                </c:pt>
                <c:pt idx="53">
                  <c:v>39236</c:v>
                </c:pt>
                <c:pt idx="54">
                  <c:v>3011</c:v>
                </c:pt>
                <c:pt idx="55">
                  <c:v>191</c:v>
                </c:pt>
                <c:pt idx="56">
                  <c:v>1338</c:v>
                </c:pt>
                <c:pt idx="57">
                  <c:v>12202</c:v>
                </c:pt>
                <c:pt idx="58">
                  <c:v>506</c:v>
                </c:pt>
                <c:pt idx="60">
                  <c:v>43685</c:v>
                </c:pt>
                <c:pt idx="61">
                  <c:v>330840</c:v>
                </c:pt>
                <c:pt idx="62">
                  <c:v>631</c:v>
                </c:pt>
                <c:pt idx="63">
                  <c:v>68775</c:v>
                </c:pt>
                <c:pt idx="64">
                  <c:v>6532</c:v>
                </c:pt>
                <c:pt idx="65">
                  <c:v>1758</c:v>
                </c:pt>
                <c:pt idx="66">
                  <c:v>2424</c:v>
                </c:pt>
                <c:pt idx="67">
                  <c:v>6892</c:v>
                </c:pt>
                <c:pt idx="68">
                  <c:v>1138</c:v>
                </c:pt>
                <c:pt idx="70">
                  <c:v>42266</c:v>
                </c:pt>
                <c:pt idx="71">
                  <c:v>344481</c:v>
                </c:pt>
                <c:pt idx="72">
                  <c:v>569</c:v>
                </c:pt>
                <c:pt idx="73">
                  <c:v>62836</c:v>
                </c:pt>
                <c:pt idx="74">
                  <c:v>9565</c:v>
                </c:pt>
                <c:pt idx="75">
                  <c:v>1571</c:v>
                </c:pt>
                <c:pt idx="76">
                  <c:v>5353</c:v>
                </c:pt>
                <c:pt idx="77">
                  <c:v>9666</c:v>
                </c:pt>
                <c:pt idx="78">
                  <c:v>1404</c:v>
                </c:pt>
              </c:numCache>
            </c:numRef>
          </c:val>
        </c:ser>
        <c:ser>
          <c:idx val="1"/>
          <c:order val="1"/>
          <c:tx>
            <c:strRef>
              <c:f>G.4!$Q$12:$Q$13</c:f>
              <c:strCache>
                <c:ptCount val="1"/>
                <c:pt idx="0">
                  <c:v>Leves</c:v>
                </c:pt>
              </c:strCache>
            </c:strRef>
          </c:tx>
          <c:invertIfNegative val="0"/>
          <c:cat>
            <c:multiLvlStrRef>
              <c:f>G.4!$N$14:$O$92</c:f>
              <c:multiLvlStrCache>
                <c:ptCount val="79"/>
                <c:lvl>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pt idx="10">
                    <c:v>Motos y Ciclomotores</c:v>
                  </c:pt>
                  <c:pt idx="11">
                    <c:v>Turismos</c:v>
                  </c:pt>
                  <c:pt idx="12">
                    <c:v>Resto de Turismos</c:v>
                  </c:pt>
                  <c:pt idx="13">
                    <c:v>Mercancías &lt;=3.500 kg.</c:v>
                  </c:pt>
                  <c:pt idx="14">
                    <c:v>Mercancías &gt;3.500 Kg.</c:v>
                  </c:pt>
                  <c:pt idx="15">
                    <c:v>Autobuses</c:v>
                  </c:pt>
                  <c:pt idx="16">
                    <c:v>Remolques y Semirremolques</c:v>
                  </c:pt>
                  <c:pt idx="17">
                    <c:v>Vehículos Agrícolas</c:v>
                  </c:pt>
                  <c:pt idx="18">
                    <c:v>Otros</c:v>
                  </c:pt>
                  <c:pt idx="20">
                    <c:v>Motos y Ciclomotores</c:v>
                  </c:pt>
                  <c:pt idx="21">
                    <c:v>Turismos</c:v>
                  </c:pt>
                  <c:pt idx="22">
                    <c:v>Resto de Turismos</c:v>
                  </c:pt>
                  <c:pt idx="23">
                    <c:v>Mercancías &lt;=3.500 kg.</c:v>
                  </c:pt>
                  <c:pt idx="24">
                    <c:v>Mercancías &gt;3.500 Kg.</c:v>
                  </c:pt>
                  <c:pt idx="25">
                    <c:v>Autobuses</c:v>
                  </c:pt>
                  <c:pt idx="26">
                    <c:v>Remolques y Semirremolques</c:v>
                  </c:pt>
                  <c:pt idx="27">
                    <c:v>Vehículos Agrícolas</c:v>
                  </c:pt>
                  <c:pt idx="28">
                    <c:v>Otros</c:v>
                  </c:pt>
                  <c:pt idx="30">
                    <c:v>Motos y Ciclomotores</c:v>
                  </c:pt>
                  <c:pt idx="31">
                    <c:v>Turismos</c:v>
                  </c:pt>
                  <c:pt idx="32">
                    <c:v>Resto de Turismos</c:v>
                  </c:pt>
                  <c:pt idx="33">
                    <c:v>Mercancías &lt;=3.500 kg.</c:v>
                  </c:pt>
                  <c:pt idx="34">
                    <c:v>Mercancías &gt;3.500 Kg.</c:v>
                  </c:pt>
                  <c:pt idx="35">
                    <c:v>Autobuses</c:v>
                  </c:pt>
                  <c:pt idx="36">
                    <c:v>Remolques y Semirremolques</c:v>
                  </c:pt>
                  <c:pt idx="37">
                    <c:v>Vehículos Agrícolas</c:v>
                  </c:pt>
                  <c:pt idx="38">
                    <c:v>Otros</c:v>
                  </c:pt>
                  <c:pt idx="40">
                    <c:v>Motos y Ciclomotores</c:v>
                  </c:pt>
                  <c:pt idx="41">
                    <c:v>Turismos</c:v>
                  </c:pt>
                  <c:pt idx="42">
                    <c:v>Resto de Turismos</c:v>
                  </c:pt>
                  <c:pt idx="43">
                    <c:v>Mercancías &lt;=3.500 kg.</c:v>
                  </c:pt>
                  <c:pt idx="44">
                    <c:v>Mercancías &gt;3.500 Kg.</c:v>
                  </c:pt>
                  <c:pt idx="45">
                    <c:v>Autobuses</c:v>
                  </c:pt>
                  <c:pt idx="46">
                    <c:v>Remolques y Semirremolques</c:v>
                  </c:pt>
                  <c:pt idx="47">
                    <c:v>Vehículos Agrícolas</c:v>
                  </c:pt>
                  <c:pt idx="48">
                    <c:v>Otros</c:v>
                  </c:pt>
                  <c:pt idx="50">
                    <c:v>Motos y Ciclomotores</c:v>
                  </c:pt>
                  <c:pt idx="51">
                    <c:v>Turismos</c:v>
                  </c:pt>
                  <c:pt idx="52">
                    <c:v>Resto de Turismos</c:v>
                  </c:pt>
                  <c:pt idx="53">
                    <c:v>Mercancías &lt;=3.500 kg.</c:v>
                  </c:pt>
                  <c:pt idx="54">
                    <c:v>Mercancías &gt;3.500 Kg.</c:v>
                  </c:pt>
                  <c:pt idx="55">
                    <c:v>Autobuses</c:v>
                  </c:pt>
                  <c:pt idx="56">
                    <c:v>Remolques y Semirremolques</c:v>
                  </c:pt>
                  <c:pt idx="57">
                    <c:v>Vehículos Agrícolas</c:v>
                  </c:pt>
                  <c:pt idx="58">
                    <c:v>Otros</c:v>
                  </c:pt>
                  <c:pt idx="60">
                    <c:v>Motos y Ciclomotores</c:v>
                  </c:pt>
                  <c:pt idx="61">
                    <c:v>Turismos</c:v>
                  </c:pt>
                  <c:pt idx="62">
                    <c:v>Resto de Turismos</c:v>
                  </c:pt>
                  <c:pt idx="63">
                    <c:v>Mercancías &lt;=3.500 kg.</c:v>
                  </c:pt>
                  <c:pt idx="64">
                    <c:v>Mercancías &gt;3.500 Kg.</c:v>
                  </c:pt>
                  <c:pt idx="65">
                    <c:v>Autobuses</c:v>
                  </c:pt>
                  <c:pt idx="66">
                    <c:v>Remolques y Semirremolques</c:v>
                  </c:pt>
                  <c:pt idx="67">
                    <c:v>Vehículos Agrícolas</c:v>
                  </c:pt>
                  <c:pt idx="68">
                    <c:v>Otros</c:v>
                  </c:pt>
                  <c:pt idx="70">
                    <c:v>Motos y Ciclomotores</c:v>
                  </c:pt>
                  <c:pt idx="71">
                    <c:v>Turismos</c:v>
                  </c:pt>
                  <c:pt idx="72">
                    <c:v>Resto de Turismos</c:v>
                  </c:pt>
                  <c:pt idx="73">
                    <c:v>Mercancías &lt;=3.500 kg.</c:v>
                  </c:pt>
                  <c:pt idx="74">
                    <c:v>Mercancías &gt;3.500 Kg.</c:v>
                  </c:pt>
                  <c:pt idx="75">
                    <c:v>Autobuses</c:v>
                  </c:pt>
                  <c:pt idx="76">
                    <c:v>Remolques y Semirremolques</c:v>
                  </c:pt>
                  <c:pt idx="77">
                    <c:v>Vehículos Agrícolas</c:v>
                  </c:pt>
                  <c:pt idx="78">
                    <c:v>Otros</c:v>
                  </c:pt>
                </c:lvl>
                <c:lvl>
                  <c:pt idx="0">
                    <c:v>Almería</c:v>
                  </c:pt>
                  <c:pt idx="9">
                    <c:v>Cádiz</c:v>
                  </c:pt>
                  <c:pt idx="19">
                    <c:v>Córdoba</c:v>
                  </c:pt>
                  <c:pt idx="29">
                    <c:v>Granada</c:v>
                  </c:pt>
                  <c:pt idx="39">
                    <c:v>Huelva</c:v>
                  </c:pt>
                  <c:pt idx="49">
                    <c:v>Jaén</c:v>
                  </c:pt>
                  <c:pt idx="59">
                    <c:v>Málaga</c:v>
                  </c:pt>
                  <c:pt idx="69">
                    <c:v>Sevilla</c:v>
                  </c:pt>
                </c:lvl>
              </c:multiLvlStrCache>
            </c:multiLvlStrRef>
          </c:cat>
          <c:val>
            <c:numRef>
              <c:f>G.4!$Q$14:$Q$92</c:f>
              <c:numCache>
                <c:formatCode>General</c:formatCode>
                <c:ptCount val="79"/>
                <c:pt idx="0">
                  <c:v>1564</c:v>
                </c:pt>
                <c:pt idx="1">
                  <c:v>66871</c:v>
                </c:pt>
                <c:pt idx="2">
                  <c:v>256</c:v>
                </c:pt>
                <c:pt idx="3">
                  <c:v>35730</c:v>
                </c:pt>
                <c:pt idx="4">
                  <c:v>5142</c:v>
                </c:pt>
                <c:pt idx="5">
                  <c:v>389</c:v>
                </c:pt>
                <c:pt idx="6">
                  <c:v>2953</c:v>
                </c:pt>
                <c:pt idx="7">
                  <c:v>125</c:v>
                </c:pt>
                <c:pt idx="8">
                  <c:v>250</c:v>
                </c:pt>
                <c:pt idx="10">
                  <c:v>2465</c:v>
                </c:pt>
                <c:pt idx="11">
                  <c:v>88975</c:v>
                </c:pt>
                <c:pt idx="12">
                  <c:v>174</c:v>
                </c:pt>
                <c:pt idx="13">
                  <c:v>24436</c:v>
                </c:pt>
                <c:pt idx="14">
                  <c:v>2714</c:v>
                </c:pt>
                <c:pt idx="15">
                  <c:v>620</c:v>
                </c:pt>
                <c:pt idx="16">
                  <c:v>2687</c:v>
                </c:pt>
                <c:pt idx="17">
                  <c:v>299</c:v>
                </c:pt>
                <c:pt idx="18">
                  <c:v>280</c:v>
                </c:pt>
                <c:pt idx="20">
                  <c:v>1685</c:v>
                </c:pt>
                <c:pt idx="21">
                  <c:v>77748</c:v>
                </c:pt>
                <c:pt idx="22">
                  <c:v>308</c:v>
                </c:pt>
                <c:pt idx="23">
                  <c:v>31299</c:v>
                </c:pt>
                <c:pt idx="24">
                  <c:v>3472</c:v>
                </c:pt>
                <c:pt idx="25">
                  <c:v>381</c:v>
                </c:pt>
                <c:pt idx="26">
                  <c:v>1592</c:v>
                </c:pt>
                <c:pt idx="27">
                  <c:v>6859</c:v>
                </c:pt>
                <c:pt idx="28">
                  <c:v>350</c:v>
                </c:pt>
                <c:pt idx="30">
                  <c:v>4355</c:v>
                </c:pt>
                <c:pt idx="31">
                  <c:v>94030</c:v>
                </c:pt>
                <c:pt idx="32">
                  <c:v>293</c:v>
                </c:pt>
                <c:pt idx="33">
                  <c:v>38717</c:v>
                </c:pt>
                <c:pt idx="34">
                  <c:v>4119</c:v>
                </c:pt>
                <c:pt idx="35">
                  <c:v>820</c:v>
                </c:pt>
                <c:pt idx="36">
                  <c:v>1721</c:v>
                </c:pt>
                <c:pt idx="37">
                  <c:v>7790</c:v>
                </c:pt>
                <c:pt idx="38">
                  <c:v>594</c:v>
                </c:pt>
                <c:pt idx="40">
                  <c:v>459</c:v>
                </c:pt>
                <c:pt idx="41">
                  <c:v>46598</c:v>
                </c:pt>
                <c:pt idx="42">
                  <c:v>142</c:v>
                </c:pt>
                <c:pt idx="43">
                  <c:v>18422</c:v>
                </c:pt>
                <c:pt idx="44">
                  <c:v>2174</c:v>
                </c:pt>
                <c:pt idx="45">
                  <c:v>287</c:v>
                </c:pt>
                <c:pt idx="46">
                  <c:v>1700</c:v>
                </c:pt>
                <c:pt idx="47">
                  <c:v>160</c:v>
                </c:pt>
                <c:pt idx="48">
                  <c:v>117</c:v>
                </c:pt>
                <c:pt idx="50">
                  <c:v>1844</c:v>
                </c:pt>
                <c:pt idx="51">
                  <c:v>63477</c:v>
                </c:pt>
                <c:pt idx="52">
                  <c:v>379</c:v>
                </c:pt>
                <c:pt idx="53">
                  <c:v>35560</c:v>
                </c:pt>
                <c:pt idx="54">
                  <c:v>2820</c:v>
                </c:pt>
                <c:pt idx="55">
                  <c:v>214</c:v>
                </c:pt>
                <c:pt idx="56">
                  <c:v>1080</c:v>
                </c:pt>
                <c:pt idx="57">
                  <c:v>4779</c:v>
                </c:pt>
                <c:pt idx="58">
                  <c:v>340</c:v>
                </c:pt>
                <c:pt idx="60">
                  <c:v>3280</c:v>
                </c:pt>
                <c:pt idx="61">
                  <c:v>125144</c:v>
                </c:pt>
                <c:pt idx="62">
                  <c:v>351</c:v>
                </c:pt>
                <c:pt idx="63">
                  <c:v>43657</c:v>
                </c:pt>
                <c:pt idx="64">
                  <c:v>4294</c:v>
                </c:pt>
                <c:pt idx="65">
                  <c:v>857</c:v>
                </c:pt>
                <c:pt idx="66">
                  <c:v>1781</c:v>
                </c:pt>
                <c:pt idx="67">
                  <c:v>3903</c:v>
                </c:pt>
                <c:pt idx="68">
                  <c:v>504</c:v>
                </c:pt>
                <c:pt idx="70">
                  <c:v>3062</c:v>
                </c:pt>
                <c:pt idx="71">
                  <c:v>149641</c:v>
                </c:pt>
                <c:pt idx="72">
                  <c:v>297</c:v>
                </c:pt>
                <c:pt idx="73">
                  <c:v>40034</c:v>
                </c:pt>
                <c:pt idx="74">
                  <c:v>5953</c:v>
                </c:pt>
                <c:pt idx="75">
                  <c:v>859</c:v>
                </c:pt>
                <c:pt idx="76">
                  <c:v>4524</c:v>
                </c:pt>
                <c:pt idx="77">
                  <c:v>3023</c:v>
                </c:pt>
                <c:pt idx="78">
                  <c:v>506</c:v>
                </c:pt>
              </c:numCache>
            </c:numRef>
          </c:val>
        </c:ser>
        <c:ser>
          <c:idx val="2"/>
          <c:order val="2"/>
          <c:tx>
            <c:strRef>
              <c:f>G.4!$R$12:$R$13</c:f>
              <c:strCache>
                <c:ptCount val="1"/>
                <c:pt idx="0">
                  <c:v>Desfavorable</c:v>
                </c:pt>
              </c:strCache>
            </c:strRef>
          </c:tx>
          <c:invertIfNegative val="0"/>
          <c:cat>
            <c:multiLvlStrRef>
              <c:f>G.4!$N$14:$O$92</c:f>
              <c:multiLvlStrCache>
                <c:ptCount val="79"/>
                <c:lvl>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pt idx="10">
                    <c:v>Motos y Ciclomotores</c:v>
                  </c:pt>
                  <c:pt idx="11">
                    <c:v>Turismos</c:v>
                  </c:pt>
                  <c:pt idx="12">
                    <c:v>Resto de Turismos</c:v>
                  </c:pt>
                  <c:pt idx="13">
                    <c:v>Mercancías &lt;=3.500 kg.</c:v>
                  </c:pt>
                  <c:pt idx="14">
                    <c:v>Mercancías &gt;3.500 Kg.</c:v>
                  </c:pt>
                  <c:pt idx="15">
                    <c:v>Autobuses</c:v>
                  </c:pt>
                  <c:pt idx="16">
                    <c:v>Remolques y Semirremolques</c:v>
                  </c:pt>
                  <c:pt idx="17">
                    <c:v>Vehículos Agrícolas</c:v>
                  </c:pt>
                  <c:pt idx="18">
                    <c:v>Otros</c:v>
                  </c:pt>
                  <c:pt idx="20">
                    <c:v>Motos y Ciclomotores</c:v>
                  </c:pt>
                  <c:pt idx="21">
                    <c:v>Turismos</c:v>
                  </c:pt>
                  <c:pt idx="22">
                    <c:v>Resto de Turismos</c:v>
                  </c:pt>
                  <c:pt idx="23">
                    <c:v>Mercancías &lt;=3.500 kg.</c:v>
                  </c:pt>
                  <c:pt idx="24">
                    <c:v>Mercancías &gt;3.500 Kg.</c:v>
                  </c:pt>
                  <c:pt idx="25">
                    <c:v>Autobuses</c:v>
                  </c:pt>
                  <c:pt idx="26">
                    <c:v>Remolques y Semirremolques</c:v>
                  </c:pt>
                  <c:pt idx="27">
                    <c:v>Vehículos Agrícolas</c:v>
                  </c:pt>
                  <c:pt idx="28">
                    <c:v>Otros</c:v>
                  </c:pt>
                  <c:pt idx="30">
                    <c:v>Motos y Ciclomotores</c:v>
                  </c:pt>
                  <c:pt idx="31">
                    <c:v>Turismos</c:v>
                  </c:pt>
                  <c:pt idx="32">
                    <c:v>Resto de Turismos</c:v>
                  </c:pt>
                  <c:pt idx="33">
                    <c:v>Mercancías &lt;=3.500 kg.</c:v>
                  </c:pt>
                  <c:pt idx="34">
                    <c:v>Mercancías &gt;3.500 Kg.</c:v>
                  </c:pt>
                  <c:pt idx="35">
                    <c:v>Autobuses</c:v>
                  </c:pt>
                  <c:pt idx="36">
                    <c:v>Remolques y Semirremolques</c:v>
                  </c:pt>
                  <c:pt idx="37">
                    <c:v>Vehículos Agrícolas</c:v>
                  </c:pt>
                  <c:pt idx="38">
                    <c:v>Otros</c:v>
                  </c:pt>
                  <c:pt idx="40">
                    <c:v>Motos y Ciclomotores</c:v>
                  </c:pt>
                  <c:pt idx="41">
                    <c:v>Turismos</c:v>
                  </c:pt>
                  <c:pt idx="42">
                    <c:v>Resto de Turismos</c:v>
                  </c:pt>
                  <c:pt idx="43">
                    <c:v>Mercancías &lt;=3.500 kg.</c:v>
                  </c:pt>
                  <c:pt idx="44">
                    <c:v>Mercancías &gt;3.500 Kg.</c:v>
                  </c:pt>
                  <c:pt idx="45">
                    <c:v>Autobuses</c:v>
                  </c:pt>
                  <c:pt idx="46">
                    <c:v>Remolques y Semirremolques</c:v>
                  </c:pt>
                  <c:pt idx="47">
                    <c:v>Vehículos Agrícolas</c:v>
                  </c:pt>
                  <c:pt idx="48">
                    <c:v>Otros</c:v>
                  </c:pt>
                  <c:pt idx="50">
                    <c:v>Motos y Ciclomotores</c:v>
                  </c:pt>
                  <c:pt idx="51">
                    <c:v>Turismos</c:v>
                  </c:pt>
                  <c:pt idx="52">
                    <c:v>Resto de Turismos</c:v>
                  </c:pt>
                  <c:pt idx="53">
                    <c:v>Mercancías &lt;=3.500 kg.</c:v>
                  </c:pt>
                  <c:pt idx="54">
                    <c:v>Mercancías &gt;3.500 Kg.</c:v>
                  </c:pt>
                  <c:pt idx="55">
                    <c:v>Autobuses</c:v>
                  </c:pt>
                  <c:pt idx="56">
                    <c:v>Remolques y Semirremolques</c:v>
                  </c:pt>
                  <c:pt idx="57">
                    <c:v>Vehículos Agrícolas</c:v>
                  </c:pt>
                  <c:pt idx="58">
                    <c:v>Otros</c:v>
                  </c:pt>
                  <c:pt idx="60">
                    <c:v>Motos y Ciclomotores</c:v>
                  </c:pt>
                  <c:pt idx="61">
                    <c:v>Turismos</c:v>
                  </c:pt>
                  <c:pt idx="62">
                    <c:v>Resto de Turismos</c:v>
                  </c:pt>
                  <c:pt idx="63">
                    <c:v>Mercancías &lt;=3.500 kg.</c:v>
                  </c:pt>
                  <c:pt idx="64">
                    <c:v>Mercancías &gt;3.500 Kg.</c:v>
                  </c:pt>
                  <c:pt idx="65">
                    <c:v>Autobuses</c:v>
                  </c:pt>
                  <c:pt idx="66">
                    <c:v>Remolques y Semirremolques</c:v>
                  </c:pt>
                  <c:pt idx="67">
                    <c:v>Vehículos Agrícolas</c:v>
                  </c:pt>
                  <c:pt idx="68">
                    <c:v>Otros</c:v>
                  </c:pt>
                  <c:pt idx="70">
                    <c:v>Motos y Ciclomotores</c:v>
                  </c:pt>
                  <c:pt idx="71">
                    <c:v>Turismos</c:v>
                  </c:pt>
                  <c:pt idx="72">
                    <c:v>Resto de Turismos</c:v>
                  </c:pt>
                  <c:pt idx="73">
                    <c:v>Mercancías &lt;=3.500 kg.</c:v>
                  </c:pt>
                  <c:pt idx="74">
                    <c:v>Mercancías &gt;3.500 Kg.</c:v>
                  </c:pt>
                  <c:pt idx="75">
                    <c:v>Autobuses</c:v>
                  </c:pt>
                  <c:pt idx="76">
                    <c:v>Remolques y Semirremolques</c:v>
                  </c:pt>
                  <c:pt idx="77">
                    <c:v>Vehículos Agrícolas</c:v>
                  </c:pt>
                  <c:pt idx="78">
                    <c:v>Otros</c:v>
                  </c:pt>
                </c:lvl>
                <c:lvl>
                  <c:pt idx="0">
                    <c:v>Almería</c:v>
                  </c:pt>
                  <c:pt idx="9">
                    <c:v>Cádiz</c:v>
                  </c:pt>
                  <c:pt idx="19">
                    <c:v>Córdoba</c:v>
                  </c:pt>
                  <c:pt idx="29">
                    <c:v>Granada</c:v>
                  </c:pt>
                  <c:pt idx="39">
                    <c:v>Huelva</c:v>
                  </c:pt>
                  <c:pt idx="49">
                    <c:v>Jaén</c:v>
                  </c:pt>
                  <c:pt idx="59">
                    <c:v>Málaga</c:v>
                  </c:pt>
                  <c:pt idx="69">
                    <c:v>Sevilla</c:v>
                  </c:pt>
                </c:lvl>
              </c:multiLvlStrCache>
            </c:multiLvlStrRef>
          </c:cat>
          <c:val>
            <c:numRef>
              <c:f>G.4!$R$14:$R$92</c:f>
              <c:numCache>
                <c:formatCode>General</c:formatCode>
                <c:ptCount val="79"/>
                <c:pt idx="0">
                  <c:v>3331</c:v>
                </c:pt>
                <c:pt idx="1">
                  <c:v>46904</c:v>
                </c:pt>
                <c:pt idx="2">
                  <c:v>171</c:v>
                </c:pt>
                <c:pt idx="3">
                  <c:v>21707</c:v>
                </c:pt>
                <c:pt idx="4">
                  <c:v>4933</c:v>
                </c:pt>
                <c:pt idx="5">
                  <c:v>327</c:v>
                </c:pt>
                <c:pt idx="6">
                  <c:v>3080</c:v>
                </c:pt>
                <c:pt idx="7">
                  <c:v>60</c:v>
                </c:pt>
                <c:pt idx="8">
                  <c:v>123</c:v>
                </c:pt>
                <c:pt idx="10">
                  <c:v>7629</c:v>
                </c:pt>
                <c:pt idx="11">
                  <c:v>70307</c:v>
                </c:pt>
                <c:pt idx="12">
                  <c:v>178</c:v>
                </c:pt>
                <c:pt idx="13">
                  <c:v>21066</c:v>
                </c:pt>
                <c:pt idx="14">
                  <c:v>4308</c:v>
                </c:pt>
                <c:pt idx="15">
                  <c:v>1092</c:v>
                </c:pt>
                <c:pt idx="16">
                  <c:v>4290</c:v>
                </c:pt>
                <c:pt idx="17">
                  <c:v>231</c:v>
                </c:pt>
                <c:pt idx="18">
                  <c:v>359</c:v>
                </c:pt>
                <c:pt idx="20">
                  <c:v>5474</c:v>
                </c:pt>
                <c:pt idx="21">
                  <c:v>48769</c:v>
                </c:pt>
                <c:pt idx="22">
                  <c:v>196</c:v>
                </c:pt>
                <c:pt idx="23">
                  <c:v>19104</c:v>
                </c:pt>
                <c:pt idx="24">
                  <c:v>3401</c:v>
                </c:pt>
                <c:pt idx="25">
                  <c:v>348</c:v>
                </c:pt>
                <c:pt idx="26">
                  <c:v>1720</c:v>
                </c:pt>
                <c:pt idx="27">
                  <c:v>3532</c:v>
                </c:pt>
                <c:pt idx="28">
                  <c:v>228</c:v>
                </c:pt>
                <c:pt idx="30">
                  <c:v>7006</c:v>
                </c:pt>
                <c:pt idx="31">
                  <c:v>55128</c:v>
                </c:pt>
                <c:pt idx="32">
                  <c:v>170</c:v>
                </c:pt>
                <c:pt idx="33">
                  <c:v>23035</c:v>
                </c:pt>
                <c:pt idx="34">
                  <c:v>3596</c:v>
                </c:pt>
                <c:pt idx="35">
                  <c:v>916</c:v>
                </c:pt>
                <c:pt idx="36">
                  <c:v>1852</c:v>
                </c:pt>
                <c:pt idx="37">
                  <c:v>1938</c:v>
                </c:pt>
                <c:pt idx="38">
                  <c:v>259</c:v>
                </c:pt>
                <c:pt idx="40">
                  <c:v>1687</c:v>
                </c:pt>
                <c:pt idx="41">
                  <c:v>35455</c:v>
                </c:pt>
                <c:pt idx="42">
                  <c:v>133</c:v>
                </c:pt>
                <c:pt idx="43">
                  <c:v>14598</c:v>
                </c:pt>
                <c:pt idx="44">
                  <c:v>2512</c:v>
                </c:pt>
                <c:pt idx="45">
                  <c:v>459</c:v>
                </c:pt>
                <c:pt idx="46">
                  <c:v>2284</c:v>
                </c:pt>
                <c:pt idx="47">
                  <c:v>172</c:v>
                </c:pt>
                <c:pt idx="48">
                  <c:v>109</c:v>
                </c:pt>
                <c:pt idx="50">
                  <c:v>3306</c:v>
                </c:pt>
                <c:pt idx="51">
                  <c:v>35554</c:v>
                </c:pt>
                <c:pt idx="52">
                  <c:v>219</c:v>
                </c:pt>
                <c:pt idx="53">
                  <c:v>21179</c:v>
                </c:pt>
                <c:pt idx="54">
                  <c:v>2491</c:v>
                </c:pt>
                <c:pt idx="55">
                  <c:v>112</c:v>
                </c:pt>
                <c:pt idx="56">
                  <c:v>1095</c:v>
                </c:pt>
                <c:pt idx="57">
                  <c:v>3934</c:v>
                </c:pt>
                <c:pt idx="58">
                  <c:v>203</c:v>
                </c:pt>
                <c:pt idx="60">
                  <c:v>12012</c:v>
                </c:pt>
                <c:pt idx="61">
                  <c:v>111211</c:v>
                </c:pt>
                <c:pt idx="62">
                  <c:v>377</c:v>
                </c:pt>
                <c:pt idx="63">
                  <c:v>39737</c:v>
                </c:pt>
                <c:pt idx="64">
                  <c:v>6308</c:v>
                </c:pt>
                <c:pt idx="65">
                  <c:v>1405</c:v>
                </c:pt>
                <c:pt idx="66">
                  <c:v>2706</c:v>
                </c:pt>
                <c:pt idx="67">
                  <c:v>2462</c:v>
                </c:pt>
                <c:pt idx="68">
                  <c:v>480</c:v>
                </c:pt>
                <c:pt idx="70">
                  <c:v>9742</c:v>
                </c:pt>
                <c:pt idx="71">
                  <c:v>112863</c:v>
                </c:pt>
                <c:pt idx="72">
                  <c:v>284</c:v>
                </c:pt>
                <c:pt idx="73">
                  <c:v>33942</c:v>
                </c:pt>
                <c:pt idx="74">
                  <c:v>7571</c:v>
                </c:pt>
                <c:pt idx="75">
                  <c:v>1679</c:v>
                </c:pt>
                <c:pt idx="76">
                  <c:v>5996</c:v>
                </c:pt>
                <c:pt idx="77">
                  <c:v>2520</c:v>
                </c:pt>
                <c:pt idx="78">
                  <c:v>507</c:v>
                </c:pt>
              </c:numCache>
            </c:numRef>
          </c:val>
        </c:ser>
        <c:ser>
          <c:idx val="3"/>
          <c:order val="3"/>
          <c:tx>
            <c:strRef>
              <c:f>G.4!$S$12:$S$13</c:f>
              <c:strCache>
                <c:ptCount val="1"/>
                <c:pt idx="0">
                  <c:v>Negativas</c:v>
                </c:pt>
              </c:strCache>
            </c:strRef>
          </c:tx>
          <c:invertIfNegative val="0"/>
          <c:cat>
            <c:multiLvlStrRef>
              <c:f>G.4!$N$14:$O$92</c:f>
              <c:multiLvlStrCache>
                <c:ptCount val="79"/>
                <c:lvl>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pt idx="10">
                    <c:v>Motos y Ciclomotores</c:v>
                  </c:pt>
                  <c:pt idx="11">
                    <c:v>Turismos</c:v>
                  </c:pt>
                  <c:pt idx="12">
                    <c:v>Resto de Turismos</c:v>
                  </c:pt>
                  <c:pt idx="13">
                    <c:v>Mercancías &lt;=3.500 kg.</c:v>
                  </c:pt>
                  <c:pt idx="14">
                    <c:v>Mercancías &gt;3.500 Kg.</c:v>
                  </c:pt>
                  <c:pt idx="15">
                    <c:v>Autobuses</c:v>
                  </c:pt>
                  <c:pt idx="16">
                    <c:v>Remolques y Semirremolques</c:v>
                  </c:pt>
                  <c:pt idx="17">
                    <c:v>Vehículos Agrícolas</c:v>
                  </c:pt>
                  <c:pt idx="18">
                    <c:v>Otros</c:v>
                  </c:pt>
                  <c:pt idx="20">
                    <c:v>Motos y Ciclomotores</c:v>
                  </c:pt>
                  <c:pt idx="21">
                    <c:v>Turismos</c:v>
                  </c:pt>
                  <c:pt idx="22">
                    <c:v>Resto de Turismos</c:v>
                  </c:pt>
                  <c:pt idx="23">
                    <c:v>Mercancías &lt;=3.500 kg.</c:v>
                  </c:pt>
                  <c:pt idx="24">
                    <c:v>Mercancías &gt;3.500 Kg.</c:v>
                  </c:pt>
                  <c:pt idx="25">
                    <c:v>Autobuses</c:v>
                  </c:pt>
                  <c:pt idx="26">
                    <c:v>Remolques y Semirremolques</c:v>
                  </c:pt>
                  <c:pt idx="27">
                    <c:v>Vehículos Agrícolas</c:v>
                  </c:pt>
                  <c:pt idx="28">
                    <c:v>Otros</c:v>
                  </c:pt>
                  <c:pt idx="30">
                    <c:v>Motos y Ciclomotores</c:v>
                  </c:pt>
                  <c:pt idx="31">
                    <c:v>Turismos</c:v>
                  </c:pt>
                  <c:pt idx="32">
                    <c:v>Resto de Turismos</c:v>
                  </c:pt>
                  <c:pt idx="33">
                    <c:v>Mercancías &lt;=3.500 kg.</c:v>
                  </c:pt>
                  <c:pt idx="34">
                    <c:v>Mercancías &gt;3.500 Kg.</c:v>
                  </c:pt>
                  <c:pt idx="35">
                    <c:v>Autobuses</c:v>
                  </c:pt>
                  <c:pt idx="36">
                    <c:v>Remolques y Semirremolques</c:v>
                  </c:pt>
                  <c:pt idx="37">
                    <c:v>Vehículos Agrícolas</c:v>
                  </c:pt>
                  <c:pt idx="38">
                    <c:v>Otros</c:v>
                  </c:pt>
                  <c:pt idx="40">
                    <c:v>Motos y Ciclomotores</c:v>
                  </c:pt>
                  <c:pt idx="41">
                    <c:v>Turismos</c:v>
                  </c:pt>
                  <c:pt idx="42">
                    <c:v>Resto de Turismos</c:v>
                  </c:pt>
                  <c:pt idx="43">
                    <c:v>Mercancías &lt;=3.500 kg.</c:v>
                  </c:pt>
                  <c:pt idx="44">
                    <c:v>Mercancías &gt;3.500 Kg.</c:v>
                  </c:pt>
                  <c:pt idx="45">
                    <c:v>Autobuses</c:v>
                  </c:pt>
                  <c:pt idx="46">
                    <c:v>Remolques y Semirremolques</c:v>
                  </c:pt>
                  <c:pt idx="47">
                    <c:v>Vehículos Agrícolas</c:v>
                  </c:pt>
                  <c:pt idx="48">
                    <c:v>Otros</c:v>
                  </c:pt>
                  <c:pt idx="50">
                    <c:v>Motos y Ciclomotores</c:v>
                  </c:pt>
                  <c:pt idx="51">
                    <c:v>Turismos</c:v>
                  </c:pt>
                  <c:pt idx="52">
                    <c:v>Resto de Turismos</c:v>
                  </c:pt>
                  <c:pt idx="53">
                    <c:v>Mercancías &lt;=3.500 kg.</c:v>
                  </c:pt>
                  <c:pt idx="54">
                    <c:v>Mercancías &gt;3.500 Kg.</c:v>
                  </c:pt>
                  <c:pt idx="55">
                    <c:v>Autobuses</c:v>
                  </c:pt>
                  <c:pt idx="56">
                    <c:v>Remolques y Semirremolques</c:v>
                  </c:pt>
                  <c:pt idx="57">
                    <c:v>Vehículos Agrícolas</c:v>
                  </c:pt>
                  <c:pt idx="58">
                    <c:v>Otros</c:v>
                  </c:pt>
                  <c:pt idx="60">
                    <c:v>Motos y Ciclomotores</c:v>
                  </c:pt>
                  <c:pt idx="61">
                    <c:v>Turismos</c:v>
                  </c:pt>
                  <c:pt idx="62">
                    <c:v>Resto de Turismos</c:v>
                  </c:pt>
                  <c:pt idx="63">
                    <c:v>Mercancías &lt;=3.500 kg.</c:v>
                  </c:pt>
                  <c:pt idx="64">
                    <c:v>Mercancías &gt;3.500 Kg.</c:v>
                  </c:pt>
                  <c:pt idx="65">
                    <c:v>Autobuses</c:v>
                  </c:pt>
                  <c:pt idx="66">
                    <c:v>Remolques y Semirremolques</c:v>
                  </c:pt>
                  <c:pt idx="67">
                    <c:v>Vehículos Agrícolas</c:v>
                  </c:pt>
                  <c:pt idx="68">
                    <c:v>Otros</c:v>
                  </c:pt>
                  <c:pt idx="70">
                    <c:v>Motos y Ciclomotores</c:v>
                  </c:pt>
                  <c:pt idx="71">
                    <c:v>Turismos</c:v>
                  </c:pt>
                  <c:pt idx="72">
                    <c:v>Resto de Turismos</c:v>
                  </c:pt>
                  <c:pt idx="73">
                    <c:v>Mercancías &lt;=3.500 kg.</c:v>
                  </c:pt>
                  <c:pt idx="74">
                    <c:v>Mercancías &gt;3.500 Kg.</c:v>
                  </c:pt>
                  <c:pt idx="75">
                    <c:v>Autobuses</c:v>
                  </c:pt>
                  <c:pt idx="76">
                    <c:v>Remolques y Semirremolques</c:v>
                  </c:pt>
                  <c:pt idx="77">
                    <c:v>Vehículos Agrícolas</c:v>
                  </c:pt>
                  <c:pt idx="78">
                    <c:v>Otros</c:v>
                  </c:pt>
                </c:lvl>
                <c:lvl>
                  <c:pt idx="0">
                    <c:v>Almería</c:v>
                  </c:pt>
                  <c:pt idx="9">
                    <c:v>Cádiz</c:v>
                  </c:pt>
                  <c:pt idx="19">
                    <c:v>Córdoba</c:v>
                  </c:pt>
                  <c:pt idx="29">
                    <c:v>Granada</c:v>
                  </c:pt>
                  <c:pt idx="39">
                    <c:v>Huelva</c:v>
                  </c:pt>
                  <c:pt idx="49">
                    <c:v>Jaén</c:v>
                  </c:pt>
                  <c:pt idx="59">
                    <c:v>Málaga</c:v>
                  </c:pt>
                  <c:pt idx="69">
                    <c:v>Sevilla</c:v>
                  </c:pt>
                </c:lvl>
              </c:multiLvlStrCache>
            </c:multiLvlStrRef>
          </c:cat>
          <c:val>
            <c:numRef>
              <c:f>G.4!$S$14:$S$92</c:f>
              <c:numCache>
                <c:formatCode>General</c:formatCode>
                <c:ptCount val="79"/>
                <c:pt idx="0">
                  <c:v>4</c:v>
                </c:pt>
                <c:pt idx="1">
                  <c:v>263</c:v>
                </c:pt>
                <c:pt idx="2">
                  <c:v>0</c:v>
                </c:pt>
                <c:pt idx="3">
                  <c:v>162</c:v>
                </c:pt>
                <c:pt idx="4">
                  <c:v>28</c:v>
                </c:pt>
                <c:pt idx="5">
                  <c:v>1</c:v>
                </c:pt>
                <c:pt idx="6">
                  <c:v>80</c:v>
                </c:pt>
                <c:pt idx="7">
                  <c:v>0</c:v>
                </c:pt>
                <c:pt idx="8">
                  <c:v>1</c:v>
                </c:pt>
                <c:pt idx="10">
                  <c:v>14</c:v>
                </c:pt>
                <c:pt idx="11">
                  <c:v>622</c:v>
                </c:pt>
                <c:pt idx="12">
                  <c:v>0</c:v>
                </c:pt>
                <c:pt idx="13">
                  <c:v>211</c:v>
                </c:pt>
                <c:pt idx="14">
                  <c:v>63</c:v>
                </c:pt>
                <c:pt idx="15">
                  <c:v>12</c:v>
                </c:pt>
                <c:pt idx="16">
                  <c:v>234</c:v>
                </c:pt>
                <c:pt idx="17">
                  <c:v>1</c:v>
                </c:pt>
                <c:pt idx="18">
                  <c:v>3</c:v>
                </c:pt>
                <c:pt idx="20">
                  <c:v>4</c:v>
                </c:pt>
                <c:pt idx="21">
                  <c:v>388</c:v>
                </c:pt>
                <c:pt idx="22">
                  <c:v>1</c:v>
                </c:pt>
                <c:pt idx="23">
                  <c:v>168</c:v>
                </c:pt>
                <c:pt idx="24">
                  <c:v>22</c:v>
                </c:pt>
                <c:pt idx="25">
                  <c:v>8</c:v>
                </c:pt>
                <c:pt idx="26">
                  <c:v>101</c:v>
                </c:pt>
                <c:pt idx="27">
                  <c:v>16</c:v>
                </c:pt>
                <c:pt idx="28">
                  <c:v>2</c:v>
                </c:pt>
                <c:pt idx="30">
                  <c:v>8</c:v>
                </c:pt>
                <c:pt idx="31">
                  <c:v>408</c:v>
                </c:pt>
                <c:pt idx="32">
                  <c:v>2</c:v>
                </c:pt>
                <c:pt idx="33">
                  <c:v>157</c:v>
                </c:pt>
                <c:pt idx="34">
                  <c:v>27</c:v>
                </c:pt>
                <c:pt idx="35">
                  <c:v>4</c:v>
                </c:pt>
                <c:pt idx="36">
                  <c:v>60</c:v>
                </c:pt>
                <c:pt idx="37">
                  <c:v>0</c:v>
                </c:pt>
                <c:pt idx="38">
                  <c:v>0</c:v>
                </c:pt>
                <c:pt idx="40">
                  <c:v>2</c:v>
                </c:pt>
                <c:pt idx="41">
                  <c:v>407</c:v>
                </c:pt>
                <c:pt idx="42">
                  <c:v>1</c:v>
                </c:pt>
                <c:pt idx="43">
                  <c:v>149</c:v>
                </c:pt>
                <c:pt idx="44">
                  <c:v>22</c:v>
                </c:pt>
                <c:pt idx="45">
                  <c:v>6</c:v>
                </c:pt>
                <c:pt idx="46">
                  <c:v>97</c:v>
                </c:pt>
                <c:pt idx="47">
                  <c:v>0</c:v>
                </c:pt>
                <c:pt idx="48">
                  <c:v>2</c:v>
                </c:pt>
                <c:pt idx="50">
                  <c:v>7</c:v>
                </c:pt>
                <c:pt idx="51">
                  <c:v>335</c:v>
                </c:pt>
                <c:pt idx="52">
                  <c:v>4</c:v>
                </c:pt>
                <c:pt idx="53">
                  <c:v>212</c:v>
                </c:pt>
                <c:pt idx="54">
                  <c:v>13</c:v>
                </c:pt>
                <c:pt idx="55">
                  <c:v>0</c:v>
                </c:pt>
                <c:pt idx="56">
                  <c:v>45</c:v>
                </c:pt>
                <c:pt idx="57">
                  <c:v>6</c:v>
                </c:pt>
                <c:pt idx="58">
                  <c:v>1</c:v>
                </c:pt>
                <c:pt idx="60">
                  <c:v>29</c:v>
                </c:pt>
                <c:pt idx="61">
                  <c:v>756</c:v>
                </c:pt>
                <c:pt idx="62">
                  <c:v>2</c:v>
                </c:pt>
                <c:pt idx="63">
                  <c:v>319</c:v>
                </c:pt>
                <c:pt idx="64">
                  <c:v>71</c:v>
                </c:pt>
                <c:pt idx="65">
                  <c:v>13</c:v>
                </c:pt>
                <c:pt idx="66">
                  <c:v>169</c:v>
                </c:pt>
                <c:pt idx="67">
                  <c:v>5</c:v>
                </c:pt>
                <c:pt idx="68">
                  <c:v>2</c:v>
                </c:pt>
                <c:pt idx="70">
                  <c:v>16</c:v>
                </c:pt>
                <c:pt idx="71">
                  <c:v>1285</c:v>
                </c:pt>
                <c:pt idx="72">
                  <c:v>0</c:v>
                </c:pt>
                <c:pt idx="73">
                  <c:v>404</c:v>
                </c:pt>
                <c:pt idx="74">
                  <c:v>112</c:v>
                </c:pt>
                <c:pt idx="75">
                  <c:v>9</c:v>
                </c:pt>
                <c:pt idx="76">
                  <c:v>313</c:v>
                </c:pt>
                <c:pt idx="77">
                  <c:v>11</c:v>
                </c:pt>
                <c:pt idx="78">
                  <c:v>2</c:v>
                </c:pt>
              </c:numCache>
            </c:numRef>
          </c:val>
        </c:ser>
        <c:dLbls>
          <c:showLegendKey val="0"/>
          <c:showVal val="0"/>
          <c:showCatName val="0"/>
          <c:showSerName val="0"/>
          <c:showPercent val="0"/>
          <c:showBubbleSize val="0"/>
        </c:dLbls>
        <c:gapWidth val="26"/>
        <c:overlap val="100"/>
        <c:axId val="142673024"/>
        <c:axId val="142674560"/>
      </c:barChart>
      <c:catAx>
        <c:axId val="142673024"/>
        <c:scaling>
          <c:orientation val="minMax"/>
        </c:scaling>
        <c:delete val="0"/>
        <c:axPos val="l"/>
        <c:numFmt formatCode="@" sourceLinked="0"/>
        <c:majorTickMark val="out"/>
        <c:minorTickMark val="none"/>
        <c:tickLblPos val="nextTo"/>
        <c:spPr>
          <a:ln>
            <a:noFill/>
          </a:ln>
        </c:spPr>
        <c:txPr>
          <a:bodyPr anchor="t" anchorCtr="0"/>
          <a:lstStyle/>
          <a:p>
            <a:pPr>
              <a:defRPr sz="1000" b="1"/>
            </a:pPr>
            <a:endParaRPr lang="es-ES"/>
          </a:p>
        </c:txPr>
        <c:crossAx val="142674560"/>
        <c:crosses val="autoZero"/>
        <c:auto val="1"/>
        <c:lblAlgn val="ctr"/>
        <c:lblOffset val="100"/>
        <c:noMultiLvlLbl val="0"/>
      </c:catAx>
      <c:valAx>
        <c:axId val="142674560"/>
        <c:scaling>
          <c:orientation val="minMax"/>
          <c:max val="600000"/>
        </c:scaling>
        <c:delete val="0"/>
        <c:axPos val="b"/>
        <c:majorGridlines/>
        <c:numFmt formatCode="General" sourceLinked="1"/>
        <c:majorTickMark val="out"/>
        <c:minorTickMark val="none"/>
        <c:tickLblPos val="nextTo"/>
        <c:txPr>
          <a:bodyPr/>
          <a:lstStyle/>
          <a:p>
            <a:pPr>
              <a:defRPr sz="1000" b="1"/>
            </a:pPr>
            <a:endParaRPr lang="es-ES"/>
          </a:p>
        </c:txPr>
        <c:crossAx val="142673024"/>
        <c:crosses val="autoZero"/>
        <c:crossBetween val="between"/>
      </c:valAx>
    </c:plotArea>
    <c:legend>
      <c:legendPos val="b"/>
      <c:layout>
        <c:manualLayout>
          <c:xMode val="edge"/>
          <c:yMode val="edge"/>
          <c:x val="0.32329387785312086"/>
          <c:y val="0.94008648669850259"/>
          <c:w val="0.35341224429375828"/>
          <c:h val="3.0025593002618135E-2"/>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860803595937333"/>
          <c:y val="7.4259104708685603E-2"/>
          <c:w val="0.5721636162020689"/>
          <c:h val="0.77079510222512504"/>
        </c:manualLayout>
      </c:layout>
      <c:radarChart>
        <c:radarStyle val="marker"/>
        <c:varyColors val="0"/>
        <c:ser>
          <c:idx val="0"/>
          <c:order val="0"/>
          <c:tx>
            <c:strRef>
              <c:f>G.5!$N$17</c:f>
              <c:strCache>
                <c:ptCount val="1"/>
                <c:pt idx="0">
                  <c:v>Almeria</c:v>
                </c:pt>
              </c:strCache>
            </c:strRef>
          </c:tx>
          <c:spPr>
            <a:ln>
              <a:solidFill>
                <a:srgbClr val="FF0000"/>
              </a:solidFill>
            </a:ln>
          </c:spPr>
          <c:marker>
            <c:symbol val="none"/>
          </c:marker>
          <c:cat>
            <c:strRef>
              <c:f>G.5!$O$16:$W$16</c:f>
              <c:strCache>
                <c:ptCount val="9"/>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strCache>
            </c:strRef>
          </c:cat>
          <c:val>
            <c:numRef>
              <c:f>G.5!$O$17:$W$17</c:f>
              <c:numCache>
                <c:formatCode>0.00%</c:formatCode>
                <c:ptCount val="9"/>
                <c:pt idx="0">
                  <c:v>0.17861924910288682</c:v>
                </c:pt>
                <c:pt idx="1">
                  <c:v>0.20010606253447033</c:v>
                </c:pt>
                <c:pt idx="2">
                  <c:v>0.24963503649635035</c:v>
                </c:pt>
                <c:pt idx="3">
                  <c:v>0.23361570755573596</c:v>
                </c:pt>
                <c:pt idx="4">
                  <c:v>0.29478875750193118</c:v>
                </c:pt>
                <c:pt idx="5">
                  <c:v>0.25685199686765858</c:v>
                </c:pt>
                <c:pt idx="6">
                  <c:v>0.34840132304299892</c:v>
                </c:pt>
                <c:pt idx="7">
                  <c:v>0.15037593984962405</c:v>
                </c:pt>
                <c:pt idx="8">
                  <c:v>0.16380449141347425</c:v>
                </c:pt>
              </c:numCache>
            </c:numRef>
          </c:val>
        </c:ser>
        <c:ser>
          <c:idx val="1"/>
          <c:order val="1"/>
          <c:tx>
            <c:strRef>
              <c:f>G.5!$N$18</c:f>
              <c:strCache>
                <c:ptCount val="1"/>
                <c:pt idx="0">
                  <c:v>Cádiz</c:v>
                </c:pt>
              </c:strCache>
            </c:strRef>
          </c:tx>
          <c:marker>
            <c:symbol val="none"/>
          </c:marker>
          <c:cat>
            <c:strRef>
              <c:f>G.5!$O$16:$W$16</c:f>
              <c:strCache>
                <c:ptCount val="9"/>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strCache>
            </c:strRef>
          </c:cat>
          <c:val>
            <c:numRef>
              <c:f>G.5!$O$18:$W$18</c:f>
              <c:numCache>
                <c:formatCode>0.00%</c:formatCode>
                <c:ptCount val="9"/>
                <c:pt idx="0">
                  <c:v>0.17991149192599218</c:v>
                </c:pt>
                <c:pt idx="1">
                  <c:v>0.18972684085510688</c:v>
                </c:pt>
                <c:pt idx="2">
                  <c:v>0.25759768451519538</c:v>
                </c:pt>
                <c:pt idx="3">
                  <c:v>0.2534665967788049</c:v>
                </c:pt>
                <c:pt idx="4">
                  <c:v>0.35981231478432663</c:v>
                </c:pt>
                <c:pt idx="5">
                  <c:v>0.41410352588147037</c:v>
                </c:pt>
                <c:pt idx="6">
                  <c:v>0.44240172110307058</c:v>
                </c:pt>
                <c:pt idx="7">
                  <c:v>0.17709923664122137</c:v>
                </c:pt>
                <c:pt idx="8">
                  <c:v>0.2344559585492228</c:v>
                </c:pt>
              </c:numCache>
            </c:numRef>
          </c:val>
        </c:ser>
        <c:ser>
          <c:idx val="2"/>
          <c:order val="2"/>
          <c:tx>
            <c:strRef>
              <c:f>G.5!$N$19</c:f>
              <c:strCache>
                <c:ptCount val="1"/>
                <c:pt idx="0">
                  <c:v>Córdoba</c:v>
                </c:pt>
              </c:strCache>
            </c:strRef>
          </c:tx>
          <c:spPr>
            <a:ln>
              <a:solidFill>
                <a:schemeClr val="tx2">
                  <a:lumMod val="75000"/>
                </a:schemeClr>
              </a:solidFill>
            </a:ln>
          </c:spPr>
          <c:marker>
            <c:symbol val="none"/>
          </c:marker>
          <c:cat>
            <c:strRef>
              <c:f>G.5!$O$16:$W$16</c:f>
              <c:strCache>
                <c:ptCount val="9"/>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strCache>
            </c:strRef>
          </c:cat>
          <c:val>
            <c:numRef>
              <c:f>G.5!$O$19:$W$19</c:f>
              <c:numCache>
                <c:formatCode>0.00%</c:formatCode>
                <c:ptCount val="9"/>
                <c:pt idx="0">
                  <c:v>0.21500058872012245</c:v>
                </c:pt>
                <c:pt idx="1">
                  <c:v>0.18394946694058698</c:v>
                </c:pt>
                <c:pt idx="2">
                  <c:v>0.22987164527421236</c:v>
                </c:pt>
                <c:pt idx="3">
                  <c:v>0.23159286186384667</c:v>
                </c:pt>
                <c:pt idx="4">
                  <c:v>0.31862608209997206</c:v>
                </c:pt>
                <c:pt idx="5">
                  <c:v>0.30323679727427599</c:v>
                </c:pt>
                <c:pt idx="6">
                  <c:v>0.33897989575577064</c:v>
                </c:pt>
                <c:pt idx="7">
                  <c:v>0.1905375651146555</c:v>
                </c:pt>
                <c:pt idx="8">
                  <c:v>0.22222222222222221</c:v>
                </c:pt>
              </c:numCache>
            </c:numRef>
          </c:val>
        </c:ser>
        <c:ser>
          <c:idx val="3"/>
          <c:order val="3"/>
          <c:tx>
            <c:strRef>
              <c:f>G.5!$N$20</c:f>
              <c:strCache>
                <c:ptCount val="1"/>
                <c:pt idx="0">
                  <c:v>Granada</c:v>
                </c:pt>
              </c:strCache>
            </c:strRef>
          </c:tx>
          <c:marker>
            <c:symbol val="none"/>
          </c:marker>
          <c:cat>
            <c:strRef>
              <c:f>G.5!$O$16:$W$16</c:f>
              <c:strCache>
                <c:ptCount val="9"/>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strCache>
            </c:strRef>
          </c:cat>
          <c:val>
            <c:numRef>
              <c:f>G.5!$O$20:$W$20</c:f>
              <c:numCache>
                <c:formatCode>0.00%</c:formatCode>
                <c:ptCount val="9"/>
                <c:pt idx="0">
                  <c:v>0.18627997769102064</c:v>
                </c:pt>
                <c:pt idx="1">
                  <c:v>0.17357549390066665</c:v>
                </c:pt>
                <c:pt idx="2">
                  <c:v>0.22661396574440051</c:v>
                </c:pt>
                <c:pt idx="3">
                  <c:v>0.23010219267784501</c:v>
                </c:pt>
                <c:pt idx="4">
                  <c:v>0.30841917085213244</c:v>
                </c:pt>
                <c:pt idx="5">
                  <c:v>0.37022132796780682</c:v>
                </c:pt>
                <c:pt idx="6">
                  <c:v>0.36116358141292026</c:v>
                </c:pt>
                <c:pt idx="7">
                  <c:v>0.16132523099975027</c:v>
                </c:pt>
                <c:pt idx="8">
                  <c:v>0.19072164948453607</c:v>
                </c:pt>
              </c:numCache>
            </c:numRef>
          </c:val>
        </c:ser>
        <c:ser>
          <c:idx val="4"/>
          <c:order val="4"/>
          <c:tx>
            <c:strRef>
              <c:f>G.5!$N$21</c:f>
              <c:strCache>
                <c:ptCount val="1"/>
                <c:pt idx="0">
                  <c:v>Huelva</c:v>
                </c:pt>
              </c:strCache>
            </c:strRef>
          </c:tx>
          <c:spPr>
            <a:ln>
              <a:solidFill>
                <a:schemeClr val="accent6">
                  <a:lumMod val="75000"/>
                </a:schemeClr>
              </a:solidFill>
            </a:ln>
          </c:spPr>
          <c:marker>
            <c:symbol val="none"/>
          </c:marker>
          <c:cat>
            <c:strRef>
              <c:f>G.5!$O$16:$W$16</c:f>
              <c:strCache>
                <c:ptCount val="9"/>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strCache>
            </c:strRef>
          </c:cat>
          <c:val>
            <c:numRef>
              <c:f>G.5!$O$21:$W$21</c:f>
              <c:numCache>
                <c:formatCode>0.00%</c:formatCode>
                <c:ptCount val="9"/>
                <c:pt idx="0">
                  <c:v>0.15034716040591062</c:v>
                </c:pt>
                <c:pt idx="1">
                  <c:v>0.18088916238764413</c:v>
                </c:pt>
                <c:pt idx="2">
                  <c:v>0.24587155963302754</c:v>
                </c:pt>
                <c:pt idx="3">
                  <c:v>0.23616360258791877</c:v>
                </c:pt>
                <c:pt idx="4">
                  <c:v>0.298574290090727</c:v>
                </c:pt>
                <c:pt idx="5">
                  <c:v>0.35604900459418071</c:v>
                </c:pt>
                <c:pt idx="6">
                  <c:v>0.36229458307973222</c:v>
                </c:pt>
                <c:pt idx="7">
                  <c:v>0.14441645675902604</c:v>
                </c:pt>
                <c:pt idx="8">
                  <c:v>0.167420814479638</c:v>
                </c:pt>
              </c:numCache>
            </c:numRef>
          </c:val>
        </c:ser>
        <c:ser>
          <c:idx val="5"/>
          <c:order val="5"/>
          <c:tx>
            <c:strRef>
              <c:f>G.5!$N$22</c:f>
              <c:strCache>
                <c:ptCount val="1"/>
                <c:pt idx="0">
                  <c:v>Jaén</c:v>
                </c:pt>
              </c:strCache>
            </c:strRef>
          </c:tx>
          <c:spPr>
            <a:ln>
              <a:solidFill>
                <a:schemeClr val="accent3">
                  <a:lumMod val="50000"/>
                </a:schemeClr>
              </a:solidFill>
            </a:ln>
          </c:spPr>
          <c:marker>
            <c:symbol val="none"/>
          </c:marker>
          <c:cat>
            <c:strRef>
              <c:f>G.5!$O$16:$W$16</c:f>
              <c:strCache>
                <c:ptCount val="9"/>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strCache>
            </c:strRef>
          </c:cat>
          <c:val>
            <c:numRef>
              <c:f>G.5!$O$22:$W$22</c:f>
              <c:numCache>
                <c:formatCode>0.00%</c:formatCode>
                <c:ptCount val="9"/>
                <c:pt idx="0">
                  <c:v>0.17845408025855103</c:v>
                </c:pt>
                <c:pt idx="1">
                  <c:v>0.16481063928471384</c:v>
                </c:pt>
                <c:pt idx="2">
                  <c:v>0.20439963336388633</c:v>
                </c:pt>
                <c:pt idx="3">
                  <c:v>0.22238972002453555</c:v>
                </c:pt>
                <c:pt idx="4">
                  <c:v>0.30041991601679663</c:v>
                </c:pt>
                <c:pt idx="5">
                  <c:v>0.21663442940038685</c:v>
                </c:pt>
                <c:pt idx="6">
                  <c:v>0.32040472175379425</c:v>
                </c:pt>
                <c:pt idx="7">
                  <c:v>0.18832751780507623</c:v>
                </c:pt>
                <c:pt idx="8">
                  <c:v>0.19428571428571428</c:v>
                </c:pt>
              </c:numCache>
            </c:numRef>
          </c:val>
        </c:ser>
        <c:ser>
          <c:idx val="6"/>
          <c:order val="6"/>
          <c:tx>
            <c:strRef>
              <c:f>G.5!$N$23</c:f>
              <c:strCache>
                <c:ptCount val="1"/>
                <c:pt idx="0">
                  <c:v>Málaga </c:v>
                </c:pt>
              </c:strCache>
            </c:strRef>
          </c:tx>
          <c:spPr>
            <a:ln>
              <a:solidFill>
                <a:schemeClr val="tx2">
                  <a:lumMod val="60000"/>
                  <a:lumOff val="40000"/>
                </a:schemeClr>
              </a:solidFill>
            </a:ln>
          </c:spPr>
          <c:marker>
            <c:symbol val="none"/>
          </c:marker>
          <c:cat>
            <c:strRef>
              <c:f>G.5!$O$16:$W$16</c:f>
              <c:strCache>
                <c:ptCount val="9"/>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strCache>
            </c:strRef>
          </c:cat>
          <c:val>
            <c:numRef>
              <c:f>G.5!$O$23:$W$23</c:f>
              <c:numCache>
                <c:formatCode>0.00%</c:formatCode>
                <c:ptCount val="9"/>
                <c:pt idx="0">
                  <c:v>0.20406399349218723</c:v>
                </c:pt>
                <c:pt idx="1">
                  <c:v>0.19714200696891104</c:v>
                </c:pt>
                <c:pt idx="2">
                  <c:v>0.2784717119764879</c:v>
                </c:pt>
                <c:pt idx="3">
                  <c:v>0.26268296521693513</c:v>
                </c:pt>
                <c:pt idx="4">
                  <c:v>0.37076431269979659</c:v>
                </c:pt>
                <c:pt idx="5">
                  <c:v>0.35159930572774611</c:v>
                </c:pt>
                <c:pt idx="6">
                  <c:v>0.40607344632768361</c:v>
                </c:pt>
                <c:pt idx="7">
                  <c:v>0.18602020811340672</c:v>
                </c:pt>
                <c:pt idx="8">
                  <c:v>0.22693032015065914</c:v>
                </c:pt>
              </c:numCache>
            </c:numRef>
          </c:val>
        </c:ser>
        <c:ser>
          <c:idx val="7"/>
          <c:order val="7"/>
          <c:tx>
            <c:strRef>
              <c:f>G.5!$N$24</c:f>
              <c:strCache>
                <c:ptCount val="1"/>
                <c:pt idx="0">
                  <c:v>Sevilla</c:v>
                </c:pt>
              </c:strCache>
            </c:strRef>
          </c:tx>
          <c:spPr>
            <a:ln>
              <a:solidFill>
                <a:srgbClr val="92D050"/>
              </a:solidFill>
            </a:ln>
          </c:spPr>
          <c:marker>
            <c:symbol val="none"/>
          </c:marker>
          <c:cat>
            <c:strRef>
              <c:f>G.5!$O$16:$W$16</c:f>
              <c:strCache>
                <c:ptCount val="9"/>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strCache>
            </c:strRef>
          </c:cat>
          <c:val>
            <c:numRef>
              <c:f>G.5!$O$24:$W$24</c:f>
              <c:numCache>
                <c:formatCode>0.00%</c:formatCode>
                <c:ptCount val="9"/>
                <c:pt idx="0">
                  <c:v>0.17714119740042841</c:v>
                </c:pt>
                <c:pt idx="1">
                  <c:v>0.18766008515955085</c:v>
                </c:pt>
                <c:pt idx="2">
                  <c:v>0.24695652173913044</c:v>
                </c:pt>
                <c:pt idx="3">
                  <c:v>0.25030608675373134</c:v>
                </c:pt>
                <c:pt idx="4">
                  <c:v>0.3311495194172665</c:v>
                </c:pt>
                <c:pt idx="5">
                  <c:v>0.40990772219524041</c:v>
                </c:pt>
                <c:pt idx="6">
                  <c:v>0.38978129247497839</c:v>
                </c:pt>
                <c:pt idx="7">
                  <c:v>0.16629434954007885</c:v>
                </c:pt>
                <c:pt idx="8">
                  <c:v>0.2104175279040926</c:v>
                </c:pt>
              </c:numCache>
            </c:numRef>
          </c:val>
        </c:ser>
        <c:dLbls>
          <c:showLegendKey val="0"/>
          <c:showVal val="0"/>
          <c:showCatName val="0"/>
          <c:showSerName val="0"/>
          <c:showPercent val="0"/>
          <c:showBubbleSize val="0"/>
        </c:dLbls>
        <c:axId val="142791424"/>
        <c:axId val="142792960"/>
      </c:radarChart>
      <c:catAx>
        <c:axId val="142791424"/>
        <c:scaling>
          <c:orientation val="minMax"/>
        </c:scaling>
        <c:delete val="0"/>
        <c:axPos val="b"/>
        <c:majorGridlines/>
        <c:majorTickMark val="out"/>
        <c:minorTickMark val="none"/>
        <c:tickLblPos val="nextTo"/>
        <c:txPr>
          <a:bodyPr/>
          <a:lstStyle/>
          <a:p>
            <a:pPr>
              <a:defRPr sz="1100"/>
            </a:pPr>
            <a:endParaRPr lang="es-ES"/>
          </a:p>
        </c:txPr>
        <c:crossAx val="142792960"/>
        <c:crosses val="autoZero"/>
        <c:auto val="1"/>
        <c:lblAlgn val="ctr"/>
        <c:lblOffset val="100"/>
        <c:noMultiLvlLbl val="0"/>
      </c:catAx>
      <c:valAx>
        <c:axId val="142792960"/>
        <c:scaling>
          <c:orientation val="minMax"/>
        </c:scaling>
        <c:delete val="0"/>
        <c:axPos val="l"/>
        <c:majorGridlines>
          <c:spPr>
            <a:ln w="19050">
              <a:solidFill>
                <a:schemeClr val="tx2">
                  <a:lumMod val="40000"/>
                  <a:lumOff val="60000"/>
                </a:schemeClr>
              </a:solidFill>
              <a:prstDash val="sysDash"/>
            </a:ln>
          </c:spPr>
        </c:majorGridlines>
        <c:numFmt formatCode="0%" sourceLinked="0"/>
        <c:majorTickMark val="cross"/>
        <c:minorTickMark val="none"/>
        <c:tickLblPos val="nextTo"/>
        <c:spPr>
          <a:ln w="15875">
            <a:solidFill>
              <a:schemeClr val="tx1">
                <a:alpha val="92000"/>
              </a:schemeClr>
            </a:solidFill>
          </a:ln>
        </c:spPr>
        <c:crossAx val="142791424"/>
        <c:crosses val="autoZero"/>
        <c:crossBetween val="between"/>
        <c:majorUnit val="0.1"/>
      </c:valAx>
    </c:plotArea>
    <c:legend>
      <c:legendPos val="b"/>
      <c:layout>
        <c:manualLayout>
          <c:xMode val="edge"/>
          <c:yMode val="edge"/>
          <c:x val="0.17936518748532787"/>
          <c:y val="0.91951731839971618"/>
          <c:w val="0.62454583011259934"/>
          <c:h val="7.8434550519894689E-2"/>
        </c:manualLayout>
      </c:layout>
      <c:overlay val="0"/>
      <c:txPr>
        <a:bodyPr/>
        <a:lstStyle/>
        <a:p>
          <a:pPr>
            <a:defRPr sz="1100"/>
          </a:pPr>
          <a:endParaRPr lang="es-ES"/>
        </a:p>
      </c:txPr>
    </c:legend>
    <c:plotVisOnly val="1"/>
    <c:dispBlanksAs val="gap"/>
    <c:showDLblsOverMax val="0"/>
  </c:chart>
  <c:spPr>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G.6!$O$12</c:f>
              <c:strCache>
                <c:ptCount val="1"/>
                <c:pt idx="0">
                  <c:v>Hasta 5 años</c:v>
                </c:pt>
              </c:strCache>
            </c:strRef>
          </c:tx>
          <c:invertIfNegative val="0"/>
          <c:cat>
            <c:strRef>
              <c:f>(G.6!$N$12,G.6!$N$15,G.6!$N$18,G.6!$N$21,G.6!$N$24,G.6!$N$27,G.6!$N$31,G.6!$N$34)</c:f>
              <c:strCache>
                <c:ptCount val="8"/>
                <c:pt idx="0">
                  <c:v>Almería</c:v>
                </c:pt>
                <c:pt idx="1">
                  <c:v>Cádiz</c:v>
                </c:pt>
                <c:pt idx="2">
                  <c:v>Córdoba</c:v>
                </c:pt>
                <c:pt idx="3">
                  <c:v>Granada</c:v>
                </c:pt>
                <c:pt idx="4">
                  <c:v>Huelva</c:v>
                </c:pt>
                <c:pt idx="5">
                  <c:v>Jaén</c:v>
                </c:pt>
                <c:pt idx="6">
                  <c:v>Málaga</c:v>
                </c:pt>
                <c:pt idx="7">
                  <c:v>Sevilla</c:v>
                </c:pt>
              </c:strCache>
            </c:strRef>
          </c:cat>
          <c:val>
            <c:numRef>
              <c:f>(G.6!$P$12,G.6!$P$15,G.6!$P$18,G.6!$P$21,G.6!$P$24,G.6!$P$27,G.6!$P$31,G.6!$P$34)</c:f>
              <c:numCache>
                <c:formatCode>0.00%</c:formatCode>
                <c:ptCount val="8"/>
                <c:pt idx="0">
                  <c:v>0.12128712871287128</c:v>
                </c:pt>
                <c:pt idx="1">
                  <c:v>0.12716096811371494</c:v>
                </c:pt>
                <c:pt idx="2">
                  <c:v>0.15044247787610621</c:v>
                </c:pt>
                <c:pt idx="3">
                  <c:v>0.13998899889989</c:v>
                </c:pt>
                <c:pt idx="4">
                  <c:v>8.3864118895966025E-2</c:v>
                </c:pt>
                <c:pt idx="5">
                  <c:v>0.11690140845070422</c:v>
                </c:pt>
                <c:pt idx="6">
                  <c:v>0.14885937048801617</c:v>
                </c:pt>
                <c:pt idx="7">
                  <c:v>0.12656663724624889</c:v>
                </c:pt>
              </c:numCache>
            </c:numRef>
          </c:val>
        </c:ser>
        <c:ser>
          <c:idx val="1"/>
          <c:order val="1"/>
          <c:tx>
            <c:strRef>
              <c:f>G.6!$O$13</c:f>
              <c:strCache>
                <c:ptCount val="1"/>
                <c:pt idx="0">
                  <c:v>De 5 a 10 años</c:v>
                </c:pt>
              </c:strCache>
            </c:strRef>
          </c:tx>
          <c:invertIfNegative val="0"/>
          <c:cat>
            <c:strRef>
              <c:f>(G.6!$N$12,G.6!$N$15,G.6!$N$18,G.6!$N$21,G.6!$N$24,G.6!$N$27,G.6!$N$31,G.6!$N$34)</c:f>
              <c:strCache>
                <c:ptCount val="8"/>
                <c:pt idx="0">
                  <c:v>Almería</c:v>
                </c:pt>
                <c:pt idx="1">
                  <c:v>Cádiz</c:v>
                </c:pt>
                <c:pt idx="2">
                  <c:v>Córdoba</c:v>
                </c:pt>
                <c:pt idx="3">
                  <c:v>Granada</c:v>
                </c:pt>
                <c:pt idx="4">
                  <c:v>Huelva</c:v>
                </c:pt>
                <c:pt idx="5">
                  <c:v>Jaén</c:v>
                </c:pt>
                <c:pt idx="6">
                  <c:v>Málaga</c:v>
                </c:pt>
                <c:pt idx="7">
                  <c:v>Sevilla</c:v>
                </c:pt>
              </c:strCache>
            </c:strRef>
          </c:cat>
          <c:val>
            <c:numRef>
              <c:f>(G.6!$P$13,G.6!$P$16,G.6!$P$19,G.6!$P$22,G.6!$P$25,G.6!$P$28,G.6!$P$32,G.6!$P$35)</c:f>
              <c:numCache>
                <c:formatCode>0.00%</c:formatCode>
                <c:ptCount val="8"/>
                <c:pt idx="0">
                  <c:v>0.17808397244248017</c:v>
                </c:pt>
                <c:pt idx="1">
                  <c:v>0.17224055558291879</c:v>
                </c:pt>
                <c:pt idx="2">
                  <c:v>0.19555847076461769</c:v>
                </c:pt>
                <c:pt idx="3">
                  <c:v>0.17167117893182376</c:v>
                </c:pt>
                <c:pt idx="4">
                  <c:v>0.14302147239263804</c:v>
                </c:pt>
                <c:pt idx="5">
                  <c:v>0.16609305289993626</c:v>
                </c:pt>
                <c:pt idx="6">
                  <c:v>0.19208657423063916</c:v>
                </c:pt>
                <c:pt idx="7">
                  <c:v>0.16736501855620736</c:v>
                </c:pt>
              </c:numCache>
            </c:numRef>
          </c:val>
        </c:ser>
        <c:ser>
          <c:idx val="2"/>
          <c:order val="2"/>
          <c:tx>
            <c:strRef>
              <c:f>G.6!$O$14</c:f>
              <c:strCache>
                <c:ptCount val="1"/>
                <c:pt idx="0">
                  <c:v>Más de 10 años</c:v>
                </c:pt>
              </c:strCache>
            </c:strRef>
          </c:tx>
          <c:invertIfNegative val="0"/>
          <c:cat>
            <c:strRef>
              <c:f>(G.6!$N$12,G.6!$N$15,G.6!$N$18,G.6!$N$21,G.6!$N$24,G.6!$N$27,G.6!$N$31,G.6!$N$34)</c:f>
              <c:strCache>
                <c:ptCount val="8"/>
                <c:pt idx="0">
                  <c:v>Almería</c:v>
                </c:pt>
                <c:pt idx="1">
                  <c:v>Cádiz</c:v>
                </c:pt>
                <c:pt idx="2">
                  <c:v>Córdoba</c:v>
                </c:pt>
                <c:pt idx="3">
                  <c:v>Granada</c:v>
                </c:pt>
                <c:pt idx="4">
                  <c:v>Huelva</c:v>
                </c:pt>
                <c:pt idx="5">
                  <c:v>Jaén</c:v>
                </c:pt>
                <c:pt idx="6">
                  <c:v>Málaga</c:v>
                </c:pt>
                <c:pt idx="7">
                  <c:v>Sevilla</c:v>
                </c:pt>
              </c:strCache>
            </c:strRef>
          </c:cat>
          <c:val>
            <c:numRef>
              <c:f>(G.6!$P$14,G.6!$P$17,G.6!$P$20,G.6!$P$23,G.6!$P$26,G.6!$P$29,G.6!$P$33,G.6!$P$36)</c:f>
              <c:numCache>
                <c:formatCode>0.00%</c:formatCode>
                <c:ptCount val="8"/>
                <c:pt idx="0">
                  <c:v>0.1889553514206366</c:v>
                </c:pt>
                <c:pt idx="1">
                  <c:v>0.20526718906498556</c:v>
                </c:pt>
                <c:pt idx="2">
                  <c:v>0.24316569697935761</c:v>
                </c:pt>
                <c:pt idx="3">
                  <c:v>0.20911905432029271</c:v>
                </c:pt>
                <c:pt idx="4">
                  <c:v>0.1702127659574468</c:v>
                </c:pt>
                <c:pt idx="5">
                  <c:v>0.19827956989247311</c:v>
                </c:pt>
                <c:pt idx="6">
                  <c:v>0.23159382730592531</c:v>
                </c:pt>
                <c:pt idx="7">
                  <c:v>0.19895739266070109</c:v>
                </c:pt>
              </c:numCache>
            </c:numRef>
          </c:val>
        </c:ser>
        <c:dLbls>
          <c:showLegendKey val="0"/>
          <c:showVal val="0"/>
          <c:showCatName val="0"/>
          <c:showSerName val="0"/>
          <c:showPercent val="0"/>
          <c:showBubbleSize val="0"/>
        </c:dLbls>
        <c:gapWidth val="150"/>
        <c:axId val="143203712"/>
        <c:axId val="143205504"/>
      </c:barChart>
      <c:catAx>
        <c:axId val="143203712"/>
        <c:scaling>
          <c:orientation val="minMax"/>
        </c:scaling>
        <c:delete val="0"/>
        <c:axPos val="b"/>
        <c:majorTickMark val="out"/>
        <c:minorTickMark val="none"/>
        <c:tickLblPos val="nextTo"/>
        <c:txPr>
          <a:bodyPr/>
          <a:lstStyle/>
          <a:p>
            <a:pPr>
              <a:defRPr sz="900" baseline="0"/>
            </a:pPr>
            <a:endParaRPr lang="es-ES"/>
          </a:p>
        </c:txPr>
        <c:crossAx val="143205504"/>
        <c:crosses val="autoZero"/>
        <c:auto val="1"/>
        <c:lblAlgn val="ctr"/>
        <c:lblOffset val="100"/>
        <c:noMultiLvlLbl val="0"/>
      </c:catAx>
      <c:valAx>
        <c:axId val="143205504"/>
        <c:scaling>
          <c:orientation val="minMax"/>
        </c:scaling>
        <c:delete val="0"/>
        <c:axPos val="l"/>
        <c:majorGridlines/>
        <c:numFmt formatCode="0%" sourceLinked="0"/>
        <c:majorTickMark val="out"/>
        <c:minorTickMark val="none"/>
        <c:tickLblPos val="nextTo"/>
        <c:txPr>
          <a:bodyPr/>
          <a:lstStyle/>
          <a:p>
            <a:pPr>
              <a:defRPr sz="900"/>
            </a:pPr>
            <a:endParaRPr lang="es-ES"/>
          </a:p>
        </c:txPr>
        <c:crossAx val="143203712"/>
        <c:crosses val="autoZero"/>
        <c:crossBetween val="between"/>
        <c:majorUnit val="0.1"/>
      </c:valAx>
    </c:plotArea>
    <c:legend>
      <c:legendPos val="r"/>
      <c:layout>
        <c:manualLayout>
          <c:xMode val="edge"/>
          <c:yMode val="edge"/>
          <c:x val="0.78068454542813148"/>
          <c:y val="0.39741553582397943"/>
          <c:w val="0.17995506096793251"/>
          <c:h val="0.20516860924299357"/>
        </c:manualLayout>
      </c:layout>
      <c:overlay val="0"/>
      <c:txPr>
        <a:bodyPr/>
        <a:lstStyle/>
        <a:p>
          <a:pPr>
            <a:defRPr sz="900"/>
          </a:pPr>
          <a:endParaRPr lang="es-ES"/>
        </a:p>
      </c:txPr>
    </c:legend>
    <c:plotVisOnly val="1"/>
    <c:dispBlanksAs val="gap"/>
    <c:showDLblsOverMax val="0"/>
  </c:chart>
  <c:spPr>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G.6!$S$12</c:f>
              <c:strCache>
                <c:ptCount val="1"/>
                <c:pt idx="0">
                  <c:v>Hasta 5 años</c:v>
                </c:pt>
              </c:strCache>
            </c:strRef>
          </c:tx>
          <c:invertIfNegative val="0"/>
          <c:cat>
            <c:strRef>
              <c:f>(G.6!$R$12,G.6!$R$15,G.6!$R$18,G.6!$R$21,G.6!$R$24,G.6!$R$27,G.6!$R$31,G.6!$R$34)</c:f>
              <c:strCache>
                <c:ptCount val="8"/>
                <c:pt idx="0">
                  <c:v>Almería</c:v>
                </c:pt>
                <c:pt idx="1">
                  <c:v>Cádiz</c:v>
                </c:pt>
                <c:pt idx="2">
                  <c:v>Córdoba</c:v>
                </c:pt>
                <c:pt idx="3">
                  <c:v>Granada</c:v>
                </c:pt>
                <c:pt idx="4">
                  <c:v>Huelva</c:v>
                </c:pt>
                <c:pt idx="5">
                  <c:v>Jaén</c:v>
                </c:pt>
                <c:pt idx="6">
                  <c:v>Málaga</c:v>
                </c:pt>
                <c:pt idx="7">
                  <c:v>Sevilla</c:v>
                </c:pt>
              </c:strCache>
            </c:strRef>
          </c:cat>
          <c:val>
            <c:numRef>
              <c:f>(G.6!$T$12,G.6!$T$15,G.6!$T$18,G.6!$T$21,G.6!$T$24,G.6!$T$27,G.6!$T$31,G.6!$T$34)</c:f>
              <c:numCache>
                <c:formatCode>0.00%</c:formatCode>
                <c:ptCount val="8"/>
                <c:pt idx="0">
                  <c:v>6.1154598825831699E-2</c:v>
                </c:pt>
                <c:pt idx="1">
                  <c:v>5.570906937728215E-2</c:v>
                </c:pt>
                <c:pt idx="2">
                  <c:v>6.0679401849770942E-2</c:v>
                </c:pt>
                <c:pt idx="3">
                  <c:v>5.5964653902798235E-2</c:v>
                </c:pt>
                <c:pt idx="4">
                  <c:v>5.4722556637846122E-2</c:v>
                </c:pt>
                <c:pt idx="5">
                  <c:v>3.9260969976905313E-2</c:v>
                </c:pt>
                <c:pt idx="6">
                  <c:v>5.9732097680487872E-2</c:v>
                </c:pt>
                <c:pt idx="7">
                  <c:v>6.2505300653040455E-2</c:v>
                </c:pt>
              </c:numCache>
            </c:numRef>
          </c:val>
        </c:ser>
        <c:ser>
          <c:idx val="1"/>
          <c:order val="1"/>
          <c:tx>
            <c:strRef>
              <c:f>G.6!$S$13</c:f>
              <c:strCache>
                <c:ptCount val="1"/>
                <c:pt idx="0">
                  <c:v>De 5 a 10 años</c:v>
                </c:pt>
              </c:strCache>
            </c:strRef>
          </c:tx>
          <c:invertIfNegative val="0"/>
          <c:cat>
            <c:strRef>
              <c:f>(G.6!$R$12,G.6!$R$15,G.6!$R$18,G.6!$R$21,G.6!$R$24,G.6!$R$27,G.6!$R$31,G.6!$R$34)</c:f>
              <c:strCache>
                <c:ptCount val="8"/>
                <c:pt idx="0">
                  <c:v>Almería</c:v>
                </c:pt>
                <c:pt idx="1">
                  <c:v>Cádiz</c:v>
                </c:pt>
                <c:pt idx="2">
                  <c:v>Córdoba</c:v>
                </c:pt>
                <c:pt idx="3">
                  <c:v>Granada</c:v>
                </c:pt>
                <c:pt idx="4">
                  <c:v>Huelva</c:v>
                </c:pt>
                <c:pt idx="5">
                  <c:v>Jaén</c:v>
                </c:pt>
                <c:pt idx="6">
                  <c:v>Málaga</c:v>
                </c:pt>
                <c:pt idx="7">
                  <c:v>Sevilla</c:v>
                </c:pt>
              </c:strCache>
            </c:strRef>
          </c:cat>
          <c:val>
            <c:numRef>
              <c:f>(G.6!$T$13,G.6!$T$16,G.6!$T$19,G.6!$T$22,G.6!$T$25,G.6!$T$28,G.6!$T$32,G.6!$T$35)</c:f>
              <c:numCache>
                <c:formatCode>0.00%</c:formatCode>
                <c:ptCount val="8"/>
                <c:pt idx="0">
                  <c:v>0.11855275074893755</c:v>
                </c:pt>
                <c:pt idx="1">
                  <c:v>0.12874027703160404</c:v>
                </c:pt>
                <c:pt idx="2">
                  <c:v>0.12603827361563519</c:v>
                </c:pt>
                <c:pt idx="3">
                  <c:v>0.11105389632681084</c:v>
                </c:pt>
                <c:pt idx="4">
                  <c:v>0.11160822249093108</c:v>
                </c:pt>
                <c:pt idx="5">
                  <c:v>8.8476651252305472E-2</c:v>
                </c:pt>
                <c:pt idx="6">
                  <c:v>0.13271026422852009</c:v>
                </c:pt>
                <c:pt idx="7">
                  <c:v>0.13608669161806947</c:v>
                </c:pt>
              </c:numCache>
            </c:numRef>
          </c:val>
        </c:ser>
        <c:ser>
          <c:idx val="2"/>
          <c:order val="2"/>
          <c:tx>
            <c:strRef>
              <c:f>G.6!$S$14</c:f>
              <c:strCache>
                <c:ptCount val="1"/>
                <c:pt idx="0">
                  <c:v>Más de 10 años</c:v>
                </c:pt>
              </c:strCache>
            </c:strRef>
          </c:tx>
          <c:invertIfNegative val="0"/>
          <c:cat>
            <c:strRef>
              <c:f>(G.6!$R$12,G.6!$R$15,G.6!$R$18,G.6!$R$21,G.6!$R$24,G.6!$R$27,G.6!$R$31,G.6!$R$34)</c:f>
              <c:strCache>
                <c:ptCount val="8"/>
                <c:pt idx="0">
                  <c:v>Almería</c:v>
                </c:pt>
                <c:pt idx="1">
                  <c:v>Cádiz</c:v>
                </c:pt>
                <c:pt idx="2">
                  <c:v>Córdoba</c:v>
                </c:pt>
                <c:pt idx="3">
                  <c:v>Granada</c:v>
                </c:pt>
                <c:pt idx="4">
                  <c:v>Huelva</c:v>
                </c:pt>
                <c:pt idx="5">
                  <c:v>Jaén</c:v>
                </c:pt>
                <c:pt idx="6">
                  <c:v>Málaga</c:v>
                </c:pt>
                <c:pt idx="7">
                  <c:v>Sevilla</c:v>
                </c:pt>
              </c:strCache>
            </c:strRef>
          </c:cat>
          <c:val>
            <c:numRef>
              <c:f>(G.6!$T$14,G.6!$T$17,G.6!$T$20,G.6!$T$23,G.6!$T$26,G.6!$T$29,G.6!$T$33,G.6!$T$36)</c:f>
              <c:numCache>
                <c:formatCode>0.00%</c:formatCode>
                <c:ptCount val="8"/>
                <c:pt idx="0">
                  <c:v>0.22714042175312038</c:v>
                </c:pt>
                <c:pt idx="1">
                  <c:v>0.21934990297059262</c:v>
                </c:pt>
                <c:pt idx="2">
                  <c:v>0.20462666188959147</c:v>
                </c:pt>
                <c:pt idx="3">
                  <c:v>0.19469354689194038</c:v>
                </c:pt>
                <c:pt idx="4">
                  <c:v>0.20807758159805639</c:v>
                </c:pt>
                <c:pt idx="5">
                  <c:v>0.18703130614184546</c:v>
                </c:pt>
                <c:pt idx="6">
                  <c:v>0.22757694227851888</c:v>
                </c:pt>
                <c:pt idx="7">
                  <c:v>0.21418112355728008</c:v>
                </c:pt>
              </c:numCache>
            </c:numRef>
          </c:val>
        </c:ser>
        <c:dLbls>
          <c:showLegendKey val="0"/>
          <c:showVal val="0"/>
          <c:showCatName val="0"/>
          <c:showSerName val="0"/>
          <c:showPercent val="0"/>
          <c:showBubbleSize val="0"/>
        </c:dLbls>
        <c:gapWidth val="150"/>
        <c:axId val="143243520"/>
        <c:axId val="143253504"/>
      </c:barChart>
      <c:catAx>
        <c:axId val="143243520"/>
        <c:scaling>
          <c:orientation val="minMax"/>
        </c:scaling>
        <c:delete val="0"/>
        <c:axPos val="b"/>
        <c:majorTickMark val="out"/>
        <c:minorTickMark val="none"/>
        <c:tickLblPos val="nextTo"/>
        <c:txPr>
          <a:bodyPr/>
          <a:lstStyle/>
          <a:p>
            <a:pPr>
              <a:defRPr sz="900"/>
            </a:pPr>
            <a:endParaRPr lang="es-ES"/>
          </a:p>
        </c:txPr>
        <c:crossAx val="143253504"/>
        <c:crosses val="autoZero"/>
        <c:auto val="1"/>
        <c:lblAlgn val="ctr"/>
        <c:lblOffset val="100"/>
        <c:noMultiLvlLbl val="0"/>
      </c:catAx>
      <c:valAx>
        <c:axId val="143253504"/>
        <c:scaling>
          <c:orientation val="minMax"/>
          <c:max val="0.35000000000000003"/>
          <c:min val="0"/>
        </c:scaling>
        <c:delete val="0"/>
        <c:axPos val="l"/>
        <c:majorGridlines/>
        <c:numFmt formatCode="0%" sourceLinked="0"/>
        <c:majorTickMark val="out"/>
        <c:minorTickMark val="none"/>
        <c:tickLblPos val="nextTo"/>
        <c:txPr>
          <a:bodyPr/>
          <a:lstStyle/>
          <a:p>
            <a:pPr>
              <a:defRPr sz="900"/>
            </a:pPr>
            <a:endParaRPr lang="es-ES"/>
          </a:p>
        </c:txPr>
        <c:crossAx val="143243520"/>
        <c:crosses val="autoZero"/>
        <c:crossBetween val="between"/>
        <c:majorUnit val="0.1"/>
      </c:valAx>
    </c:plotArea>
    <c:legend>
      <c:legendPos val="r"/>
      <c:layout>
        <c:manualLayout>
          <c:xMode val="edge"/>
          <c:yMode val="edge"/>
          <c:x val="0.78559836510150316"/>
          <c:y val="0.41039085475761311"/>
          <c:w val="0.17950003062424974"/>
          <c:h val="0.19864845074217183"/>
        </c:manualLayout>
      </c:layout>
      <c:overlay val="0"/>
      <c:txPr>
        <a:bodyPr/>
        <a:lstStyle/>
        <a:p>
          <a:pPr>
            <a:defRPr sz="900"/>
          </a:pPr>
          <a:endParaRPr lang="es-ES"/>
        </a:p>
      </c:txPr>
    </c:legend>
    <c:plotVisOnly val="1"/>
    <c:dispBlanksAs val="gap"/>
    <c:showDLblsOverMax val="0"/>
  </c:chart>
  <c:spPr>
    <a:noFill/>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153866038317381E-2"/>
          <c:y val="7.1588366890380312E-2"/>
          <c:w val="0.90554219981905126"/>
          <c:h val="0.89620461871796231"/>
        </c:manualLayout>
      </c:layout>
      <c:barChart>
        <c:barDir val="col"/>
        <c:grouping val="clustered"/>
        <c:varyColors val="0"/>
        <c:ser>
          <c:idx val="0"/>
          <c:order val="0"/>
          <c:tx>
            <c:strRef>
              <c:f>G.6!$O$40</c:f>
              <c:strCache>
                <c:ptCount val="1"/>
                <c:pt idx="0">
                  <c:v>Hasta 5 años</c:v>
                </c:pt>
              </c:strCache>
            </c:strRef>
          </c:tx>
          <c:invertIfNegative val="0"/>
          <c:cat>
            <c:strRef>
              <c:f>(G.6!$N$40,G.6!$N$43,G.6!$N$46,G.6!$N$49,G.6!$N$52,G.6!$N$55,G.6!$N$58,G.6!$N$61)</c:f>
              <c:strCache>
                <c:ptCount val="8"/>
                <c:pt idx="0">
                  <c:v>Almería</c:v>
                </c:pt>
                <c:pt idx="1">
                  <c:v>Cádiz</c:v>
                </c:pt>
                <c:pt idx="2">
                  <c:v>Córdoba</c:v>
                </c:pt>
                <c:pt idx="3">
                  <c:v>Granada</c:v>
                </c:pt>
                <c:pt idx="4">
                  <c:v>Huelva</c:v>
                </c:pt>
                <c:pt idx="5">
                  <c:v>Jaén</c:v>
                </c:pt>
                <c:pt idx="6">
                  <c:v>Málaga</c:v>
                </c:pt>
                <c:pt idx="7">
                  <c:v>Sevilla</c:v>
                </c:pt>
              </c:strCache>
            </c:strRef>
          </c:cat>
          <c:val>
            <c:numRef>
              <c:f>(G.6!$P$40,G.6!$P$43,G.6!$P$46,G.6!$P$49,G.6!$P$52,G.6!$P$55,G.6!$P$58,G.6!$P$61)</c:f>
              <c:numCache>
                <c:formatCode>0.00%</c:formatCode>
                <c:ptCount val="8"/>
                <c:pt idx="0">
                  <c:v>0</c:v>
                </c:pt>
                <c:pt idx="1">
                  <c:v>0.12</c:v>
                </c:pt>
                <c:pt idx="2">
                  <c:v>0.21739130434782608</c:v>
                </c:pt>
                <c:pt idx="3">
                  <c:v>0.14814814814814814</c:v>
                </c:pt>
                <c:pt idx="4">
                  <c:v>0.18181818181818182</c:v>
                </c:pt>
                <c:pt idx="5">
                  <c:v>0.18181818181818182</c:v>
                </c:pt>
                <c:pt idx="6">
                  <c:v>0.16666666666666666</c:v>
                </c:pt>
                <c:pt idx="7">
                  <c:v>0.13461538461538461</c:v>
                </c:pt>
              </c:numCache>
            </c:numRef>
          </c:val>
        </c:ser>
        <c:ser>
          <c:idx val="1"/>
          <c:order val="1"/>
          <c:tx>
            <c:strRef>
              <c:f>G.6!$O$41</c:f>
              <c:strCache>
                <c:ptCount val="1"/>
                <c:pt idx="0">
                  <c:v>De 5 a 10 años</c:v>
                </c:pt>
              </c:strCache>
            </c:strRef>
          </c:tx>
          <c:invertIfNegative val="0"/>
          <c:cat>
            <c:strRef>
              <c:f>(G.6!$N$40,G.6!$N$43,G.6!$N$46,G.6!$N$49,G.6!$N$52,G.6!$N$55,G.6!$N$58,G.6!$N$61)</c:f>
              <c:strCache>
                <c:ptCount val="8"/>
                <c:pt idx="0">
                  <c:v>Almería</c:v>
                </c:pt>
                <c:pt idx="1">
                  <c:v>Cádiz</c:v>
                </c:pt>
                <c:pt idx="2">
                  <c:v>Córdoba</c:v>
                </c:pt>
                <c:pt idx="3">
                  <c:v>Granada</c:v>
                </c:pt>
                <c:pt idx="4">
                  <c:v>Huelva</c:v>
                </c:pt>
                <c:pt idx="5">
                  <c:v>Jaén</c:v>
                </c:pt>
                <c:pt idx="6">
                  <c:v>Málaga</c:v>
                </c:pt>
                <c:pt idx="7">
                  <c:v>Sevilla</c:v>
                </c:pt>
              </c:strCache>
            </c:strRef>
          </c:cat>
          <c:val>
            <c:numRef>
              <c:f>(G.6!$P$41,G.6!$P$44,G.6!$P$47,G.6!$P$50,G.6!$P$53,G.6!$P$56,G.6!$P$59,G.6!$P$62)</c:f>
              <c:numCache>
                <c:formatCode>0.00%</c:formatCode>
                <c:ptCount val="8"/>
                <c:pt idx="0">
                  <c:v>0.21229050279329609</c:v>
                </c:pt>
                <c:pt idx="1">
                  <c:v>0.23636363636363636</c:v>
                </c:pt>
                <c:pt idx="2">
                  <c:v>0.21755725190839695</c:v>
                </c:pt>
                <c:pt idx="3">
                  <c:v>0.19339622641509435</c:v>
                </c:pt>
                <c:pt idx="4">
                  <c:v>0.23756906077348067</c:v>
                </c:pt>
                <c:pt idx="5">
                  <c:v>0.19607843137254902</c:v>
                </c:pt>
                <c:pt idx="6">
                  <c:v>0.22678185745140389</c:v>
                </c:pt>
                <c:pt idx="7">
                  <c:v>0.234375</c:v>
                </c:pt>
              </c:numCache>
            </c:numRef>
          </c:val>
        </c:ser>
        <c:ser>
          <c:idx val="2"/>
          <c:order val="2"/>
          <c:tx>
            <c:strRef>
              <c:f>G.6!$O$42</c:f>
              <c:strCache>
                <c:ptCount val="1"/>
                <c:pt idx="0">
                  <c:v>Más de 10 años</c:v>
                </c:pt>
              </c:strCache>
            </c:strRef>
          </c:tx>
          <c:invertIfNegative val="0"/>
          <c:cat>
            <c:strRef>
              <c:f>(G.6!$N$40,G.6!$N$43,G.6!$N$46,G.6!$N$49,G.6!$N$52,G.6!$N$55,G.6!$N$58,G.6!$N$61)</c:f>
              <c:strCache>
                <c:ptCount val="8"/>
                <c:pt idx="0">
                  <c:v>Almería</c:v>
                </c:pt>
                <c:pt idx="1">
                  <c:v>Cádiz</c:v>
                </c:pt>
                <c:pt idx="2">
                  <c:v>Córdoba</c:v>
                </c:pt>
                <c:pt idx="3">
                  <c:v>Granada</c:v>
                </c:pt>
                <c:pt idx="4">
                  <c:v>Huelva</c:v>
                </c:pt>
                <c:pt idx="5">
                  <c:v>Jaén</c:v>
                </c:pt>
                <c:pt idx="6">
                  <c:v>Málaga</c:v>
                </c:pt>
                <c:pt idx="7">
                  <c:v>Sevilla</c:v>
                </c:pt>
              </c:strCache>
            </c:strRef>
          </c:cat>
          <c:val>
            <c:numRef>
              <c:f>(G.6!$P$42,G.6!$P$45,G.6!$P$48,G.6!$P$51,G.6!$P$54,G.6!$P$57,G.6!$P$60,G.6!$P$63)</c:f>
              <c:numCache>
                <c:formatCode>0.00%</c:formatCode>
                <c:ptCount val="8"/>
                <c:pt idx="0">
                  <c:v>0.27142857142857141</c:v>
                </c:pt>
                <c:pt idx="1">
                  <c:v>0.2813299232736573</c:v>
                </c:pt>
                <c:pt idx="2">
                  <c:v>0.23601398601398602</c:v>
                </c:pt>
                <c:pt idx="3">
                  <c:v>0.24423076923076922</c:v>
                </c:pt>
                <c:pt idx="4">
                  <c:v>0.25212464589235128</c:v>
                </c:pt>
                <c:pt idx="5">
                  <c:v>0.20604099244875945</c:v>
                </c:pt>
                <c:pt idx="6">
                  <c:v>0.31941031941031939</c:v>
                </c:pt>
                <c:pt idx="7">
                  <c:v>0.26791808873720135</c:v>
                </c:pt>
              </c:numCache>
            </c:numRef>
          </c:val>
        </c:ser>
        <c:dLbls>
          <c:showLegendKey val="0"/>
          <c:showVal val="0"/>
          <c:showCatName val="0"/>
          <c:showSerName val="0"/>
          <c:showPercent val="0"/>
          <c:showBubbleSize val="0"/>
        </c:dLbls>
        <c:gapWidth val="150"/>
        <c:axId val="51455104"/>
        <c:axId val="51456640"/>
      </c:barChart>
      <c:catAx>
        <c:axId val="51455104"/>
        <c:scaling>
          <c:orientation val="minMax"/>
        </c:scaling>
        <c:delete val="0"/>
        <c:axPos val="b"/>
        <c:majorTickMark val="out"/>
        <c:minorTickMark val="none"/>
        <c:tickLblPos val="nextTo"/>
        <c:crossAx val="51456640"/>
        <c:crosses val="autoZero"/>
        <c:auto val="1"/>
        <c:lblAlgn val="ctr"/>
        <c:lblOffset val="100"/>
        <c:noMultiLvlLbl val="0"/>
      </c:catAx>
      <c:valAx>
        <c:axId val="51456640"/>
        <c:scaling>
          <c:orientation val="minMax"/>
          <c:max val="0.35000000000000003"/>
          <c:min val="0"/>
        </c:scaling>
        <c:delete val="0"/>
        <c:axPos val="l"/>
        <c:majorGridlines/>
        <c:numFmt formatCode="0%" sourceLinked="0"/>
        <c:majorTickMark val="out"/>
        <c:minorTickMark val="none"/>
        <c:tickLblPos val="nextTo"/>
        <c:crossAx val="51455104"/>
        <c:crosses val="autoZero"/>
        <c:crossBetween val="between"/>
        <c:majorUnit val="0.1"/>
      </c:valAx>
    </c:plotArea>
    <c:plotVisOnly val="1"/>
    <c:dispBlanksAs val="gap"/>
    <c:showDLblsOverMax val="0"/>
  </c:chart>
  <c:spPr>
    <a:ln>
      <a:noFill/>
    </a:ln>
  </c:spPr>
  <c:txPr>
    <a:bodyPr/>
    <a:lstStyle/>
    <a:p>
      <a:pPr>
        <a:defRPr sz="900"/>
      </a:pPr>
      <a:endParaRPr lang="es-ES"/>
    </a:p>
  </c:txPr>
  <c:printSettings>
    <c:headerFooter/>
    <c:pageMargins b="0.75" l="0.7" r="0.7" t="0.75" header="0.3" footer="0.3"/>
    <c:pageSetup/>
  </c:printSettings>
</c:chartSpace>
</file>

<file path=xl/drawings/_rels/drawing10.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3.JPG"/></Relationships>
</file>

<file path=xl/drawings/_rels/drawing11.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3.JPG"/></Relationships>
</file>

<file path=xl/drawings/_rels/drawing12.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3.JPG"/></Relationships>
</file>

<file path=xl/drawings/_rels/drawing13.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3.JPG"/></Relationships>
</file>

<file path=xl/drawings/_rels/drawing14.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3.JPG"/></Relationships>
</file>

<file path=xl/drawings/_rels/drawing15.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3.JPG"/></Relationships>
</file>

<file path=xl/drawings/_rels/drawing16.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3.JPG"/></Relationships>
</file>

<file path=xl/drawings/_rels/drawing17.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3.JPG"/></Relationships>
</file>

<file path=xl/drawings/_rels/drawing18.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3.JPG"/></Relationships>
</file>

<file path=xl/drawings/_rels/drawing19.xml.rels><?xml version="1.0" encoding="UTF-8" standalone="yes"?>
<Relationships xmlns="http://schemas.openxmlformats.org/package/2006/relationships"><Relationship Id="rId8" Type="http://schemas.openxmlformats.org/officeDocument/2006/relationships/chart" Target="../charts/chart13.xml"/><Relationship Id="rId3" Type="http://schemas.openxmlformats.org/officeDocument/2006/relationships/chart" Target="../charts/chart8.xml"/><Relationship Id="rId7" Type="http://schemas.openxmlformats.org/officeDocument/2006/relationships/chart" Target="../charts/chart12.xml"/><Relationship Id="rId2" Type="http://schemas.openxmlformats.org/officeDocument/2006/relationships/chart" Target="../charts/chart7.xml"/><Relationship Id="rId1" Type="http://schemas.openxmlformats.org/officeDocument/2006/relationships/image" Target="../media/image3.JPG"/><Relationship Id="rId6" Type="http://schemas.openxmlformats.org/officeDocument/2006/relationships/chart" Target="../charts/chart11.xml"/><Relationship Id="rId11" Type="http://schemas.openxmlformats.org/officeDocument/2006/relationships/hyperlink" Target="#Indice!B9"/><Relationship Id="rId5" Type="http://schemas.openxmlformats.org/officeDocument/2006/relationships/chart" Target="../charts/chart10.xml"/><Relationship Id="rId10" Type="http://schemas.openxmlformats.org/officeDocument/2006/relationships/chart" Target="../charts/chart15.xml"/><Relationship Id="rId4" Type="http://schemas.openxmlformats.org/officeDocument/2006/relationships/chart" Target="../charts/chart9.xml"/><Relationship Id="rId9"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8" Type="http://schemas.openxmlformats.org/officeDocument/2006/relationships/hyperlink" Target="#T.10!C64"/><Relationship Id="rId13" Type="http://schemas.openxmlformats.org/officeDocument/2006/relationships/hyperlink" Target="#'T.2 y G3'!B9"/><Relationship Id="rId18" Type="http://schemas.openxmlformats.org/officeDocument/2006/relationships/hyperlink" Target="#T.4.4!B10"/><Relationship Id="rId26" Type="http://schemas.openxmlformats.org/officeDocument/2006/relationships/hyperlink" Target="#T.5!B9"/><Relationship Id="rId3" Type="http://schemas.openxmlformats.org/officeDocument/2006/relationships/image" Target="../media/image4.emf"/><Relationship Id="rId21" Type="http://schemas.openxmlformats.org/officeDocument/2006/relationships/hyperlink" Target="#T.4.7!B10"/><Relationship Id="rId34" Type="http://schemas.openxmlformats.org/officeDocument/2006/relationships/hyperlink" Target="#G.9!B35"/><Relationship Id="rId7" Type="http://schemas.openxmlformats.org/officeDocument/2006/relationships/hyperlink" Target="#T.4.2!B10"/><Relationship Id="rId12" Type="http://schemas.openxmlformats.org/officeDocument/2006/relationships/hyperlink" Target="#'G.1 y G.2'!A1"/><Relationship Id="rId17" Type="http://schemas.openxmlformats.org/officeDocument/2006/relationships/hyperlink" Target="#G.5!B9"/><Relationship Id="rId25" Type="http://schemas.openxmlformats.org/officeDocument/2006/relationships/hyperlink" Target="#T.5!B28"/><Relationship Id="rId33" Type="http://schemas.openxmlformats.org/officeDocument/2006/relationships/hyperlink" Target="#G.9!B10"/><Relationship Id="rId2" Type="http://schemas.openxmlformats.org/officeDocument/2006/relationships/hyperlink" Target="#Introducci&#243;n!B35"/><Relationship Id="rId16" Type="http://schemas.openxmlformats.org/officeDocument/2006/relationships/hyperlink" Target="#G.4!B9"/><Relationship Id="rId20" Type="http://schemas.openxmlformats.org/officeDocument/2006/relationships/hyperlink" Target="#T.4.6!B10"/><Relationship Id="rId29" Type="http://schemas.openxmlformats.org/officeDocument/2006/relationships/hyperlink" Target="#G.8!B11"/><Relationship Id="rId1" Type="http://schemas.openxmlformats.org/officeDocument/2006/relationships/image" Target="../media/image3.JPG"/><Relationship Id="rId6" Type="http://schemas.openxmlformats.org/officeDocument/2006/relationships/hyperlink" Target="#T.4.3!B10"/><Relationship Id="rId11" Type="http://schemas.openxmlformats.org/officeDocument/2006/relationships/hyperlink" Target="#T.1!B9"/><Relationship Id="rId24" Type="http://schemas.openxmlformats.org/officeDocument/2006/relationships/hyperlink" Target="#G.6!B9"/><Relationship Id="rId32" Type="http://schemas.openxmlformats.org/officeDocument/2006/relationships/hyperlink" Target="#T.9!B10"/><Relationship Id="rId5" Type="http://schemas.openxmlformats.org/officeDocument/2006/relationships/hyperlink" Target="#T.4.1!B10"/><Relationship Id="rId15" Type="http://schemas.openxmlformats.org/officeDocument/2006/relationships/hyperlink" Target="#T.3!B9"/><Relationship Id="rId23" Type="http://schemas.openxmlformats.org/officeDocument/2006/relationships/hyperlink" Target="#T.4.9!B10"/><Relationship Id="rId28" Type="http://schemas.openxmlformats.org/officeDocument/2006/relationships/hyperlink" Target="#T.7!B9"/><Relationship Id="rId36" Type="http://schemas.openxmlformats.org/officeDocument/2006/relationships/hyperlink" Target="#G.10!B10"/><Relationship Id="rId10" Type="http://schemas.openxmlformats.org/officeDocument/2006/relationships/hyperlink" Target="#T.10!C10"/><Relationship Id="rId19" Type="http://schemas.openxmlformats.org/officeDocument/2006/relationships/hyperlink" Target="#T.4.5!B10"/><Relationship Id="rId31" Type="http://schemas.openxmlformats.org/officeDocument/2006/relationships/hyperlink" Target="#T.9!B25"/><Relationship Id="rId4" Type="http://schemas.openxmlformats.org/officeDocument/2006/relationships/hyperlink" Target="#Introducci&#243;n!B8"/><Relationship Id="rId9" Type="http://schemas.openxmlformats.org/officeDocument/2006/relationships/hyperlink" Target="#T.10!C52"/><Relationship Id="rId14" Type="http://schemas.openxmlformats.org/officeDocument/2006/relationships/hyperlink" Target="#'T.2 y G3'!B29"/><Relationship Id="rId22" Type="http://schemas.openxmlformats.org/officeDocument/2006/relationships/hyperlink" Target="#T.4.8!B10"/><Relationship Id="rId27" Type="http://schemas.openxmlformats.org/officeDocument/2006/relationships/hyperlink" Target="#T.6!B9"/><Relationship Id="rId30" Type="http://schemas.openxmlformats.org/officeDocument/2006/relationships/hyperlink" Target="#T.8!B9"/><Relationship Id="rId35" Type="http://schemas.openxmlformats.org/officeDocument/2006/relationships/hyperlink" Target="#T.11!B9"/></Relationships>
</file>

<file path=xl/drawings/_rels/drawing20.xml.rels><?xml version="1.0" encoding="UTF-8" standalone="yes"?>
<Relationships xmlns="http://schemas.openxmlformats.org/package/2006/relationships"><Relationship Id="rId3" Type="http://schemas.openxmlformats.org/officeDocument/2006/relationships/hyperlink" Target="#Indice!B9"/><Relationship Id="rId2" Type="http://schemas.openxmlformats.org/officeDocument/2006/relationships/chart" Target="../charts/chart16.xml"/><Relationship Id="rId1" Type="http://schemas.openxmlformats.org/officeDocument/2006/relationships/image" Target="../media/image3.JPG"/></Relationships>
</file>

<file path=xl/drawings/_rels/drawing21.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3.JPG"/></Relationships>
</file>

<file path=xl/drawings/_rels/drawing22.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3.JPG"/></Relationships>
</file>

<file path=xl/drawings/_rels/drawing23.xml.rels><?xml version="1.0" encoding="UTF-8" standalone="yes"?>
<Relationships xmlns="http://schemas.openxmlformats.org/package/2006/relationships"><Relationship Id="rId8" Type="http://schemas.openxmlformats.org/officeDocument/2006/relationships/chart" Target="../charts/chart23.xml"/><Relationship Id="rId13" Type="http://schemas.openxmlformats.org/officeDocument/2006/relationships/chart" Target="../charts/chart28.xml"/><Relationship Id="rId18" Type="http://schemas.openxmlformats.org/officeDocument/2006/relationships/chart" Target="../charts/chart33.xml"/><Relationship Id="rId3" Type="http://schemas.openxmlformats.org/officeDocument/2006/relationships/chart" Target="../charts/chart18.xml"/><Relationship Id="rId7" Type="http://schemas.openxmlformats.org/officeDocument/2006/relationships/chart" Target="../charts/chart22.xml"/><Relationship Id="rId12" Type="http://schemas.openxmlformats.org/officeDocument/2006/relationships/chart" Target="../charts/chart27.xml"/><Relationship Id="rId17" Type="http://schemas.openxmlformats.org/officeDocument/2006/relationships/chart" Target="../charts/chart32.xml"/><Relationship Id="rId2" Type="http://schemas.openxmlformats.org/officeDocument/2006/relationships/chart" Target="../charts/chart17.xml"/><Relationship Id="rId16" Type="http://schemas.openxmlformats.org/officeDocument/2006/relationships/chart" Target="../charts/chart31.xml"/><Relationship Id="rId20" Type="http://schemas.openxmlformats.org/officeDocument/2006/relationships/hyperlink" Target="#Indice!B9"/><Relationship Id="rId1" Type="http://schemas.openxmlformats.org/officeDocument/2006/relationships/image" Target="../media/image3.JPG"/><Relationship Id="rId6" Type="http://schemas.openxmlformats.org/officeDocument/2006/relationships/chart" Target="../charts/chart21.xml"/><Relationship Id="rId11" Type="http://schemas.openxmlformats.org/officeDocument/2006/relationships/chart" Target="../charts/chart26.xml"/><Relationship Id="rId5" Type="http://schemas.openxmlformats.org/officeDocument/2006/relationships/chart" Target="../charts/chart20.xml"/><Relationship Id="rId15" Type="http://schemas.openxmlformats.org/officeDocument/2006/relationships/chart" Target="../charts/chart30.xml"/><Relationship Id="rId10" Type="http://schemas.openxmlformats.org/officeDocument/2006/relationships/chart" Target="../charts/chart25.xml"/><Relationship Id="rId19" Type="http://schemas.openxmlformats.org/officeDocument/2006/relationships/chart" Target="../charts/chart34.xml"/><Relationship Id="rId4" Type="http://schemas.openxmlformats.org/officeDocument/2006/relationships/chart" Target="../charts/chart19.xml"/><Relationship Id="rId9" Type="http://schemas.openxmlformats.org/officeDocument/2006/relationships/chart" Target="../charts/chart24.xml"/><Relationship Id="rId14" Type="http://schemas.openxmlformats.org/officeDocument/2006/relationships/chart" Target="../charts/chart29.xml"/></Relationships>
</file>

<file path=xl/drawings/_rels/drawing24.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3.JPG"/></Relationships>
</file>

<file path=xl/drawings/_rels/drawing25.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3.JPG"/></Relationships>
</file>

<file path=xl/drawings/_rels/drawing26.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chart" Target="../charts/chart35.xml"/><Relationship Id="rId1" Type="http://schemas.openxmlformats.org/officeDocument/2006/relationships/image" Target="../media/image3.JPG"/><Relationship Id="rId6" Type="http://schemas.openxmlformats.org/officeDocument/2006/relationships/hyperlink" Target="#Indice!B9"/><Relationship Id="rId5" Type="http://schemas.openxmlformats.org/officeDocument/2006/relationships/chart" Target="../charts/chart38.xml"/><Relationship Id="rId4" Type="http://schemas.openxmlformats.org/officeDocument/2006/relationships/chart" Target="../charts/chart37.xml"/></Relationships>
</file>

<file path=xl/drawings/_rels/drawing27.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3.JPG"/></Relationships>
</file>

<file path=xl/drawings/_rels/drawing28.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3.JPG"/></Relationships>
</file>

<file path=xl/drawings/_rels/drawing29.xml.rels><?xml version="1.0" encoding="UTF-8" standalone="yes"?>
<Relationships xmlns="http://schemas.openxmlformats.org/package/2006/relationships"><Relationship Id="rId3" Type="http://schemas.openxmlformats.org/officeDocument/2006/relationships/hyperlink" Target="#Indice!B9"/><Relationship Id="rId2" Type="http://schemas.openxmlformats.org/officeDocument/2006/relationships/image" Target="../media/image3.JPG"/><Relationship Id="rId1" Type="http://schemas.openxmlformats.org/officeDocument/2006/relationships/chart" Target="../charts/chart39.xml"/></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3.JPG"/></Relationships>
</file>

<file path=xl/drawings/_rels/drawing5.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3.JPG"/><Relationship Id="rId1" Type="http://schemas.openxmlformats.org/officeDocument/2006/relationships/chart" Target="../charts/chart1.xml"/><Relationship Id="rId5" Type="http://schemas.openxmlformats.org/officeDocument/2006/relationships/hyperlink" Target="#Indice!B9"/><Relationship Id="rId4"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hyperlink" Target="#Indice!B9"/><Relationship Id="rId2" Type="http://schemas.openxmlformats.org/officeDocument/2006/relationships/chart" Target="../charts/chart4.xml"/><Relationship Id="rId1" Type="http://schemas.openxmlformats.org/officeDocument/2006/relationships/image" Target="../media/image3.JPG"/></Relationships>
</file>

<file path=xl/drawings/_rels/drawing7.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3.JPG"/></Relationships>
</file>

<file path=xl/drawings/_rels/drawing8.xml.rels><?xml version="1.0" encoding="UTF-8" standalone="yes"?>
<Relationships xmlns="http://schemas.openxmlformats.org/package/2006/relationships"><Relationship Id="rId3" Type="http://schemas.openxmlformats.org/officeDocument/2006/relationships/hyperlink" Target="#Indice!B9"/><Relationship Id="rId2" Type="http://schemas.openxmlformats.org/officeDocument/2006/relationships/chart" Target="../charts/chart5.xml"/><Relationship Id="rId1" Type="http://schemas.openxmlformats.org/officeDocument/2006/relationships/image" Target="../media/image3.JPG"/></Relationships>
</file>

<file path=xl/drawings/_rels/drawing9.xml.rels><?xml version="1.0" encoding="UTF-8" standalone="yes"?>
<Relationships xmlns="http://schemas.openxmlformats.org/package/2006/relationships"><Relationship Id="rId3" Type="http://schemas.openxmlformats.org/officeDocument/2006/relationships/hyperlink" Target="#Indice!B9"/><Relationship Id="rId2" Type="http://schemas.openxmlformats.org/officeDocument/2006/relationships/chart" Target="../charts/chart6.xml"/><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19050</xdr:colOff>
          <xdr:row>0</xdr:row>
          <xdr:rowOff>0</xdr:rowOff>
        </xdr:from>
        <xdr:to>
          <xdr:col>11</xdr:col>
          <xdr:colOff>57150</xdr:colOff>
          <xdr:row>55</xdr:row>
          <xdr:rowOff>152400</xdr:rowOff>
        </xdr:to>
        <xdr:sp macro="" textlink="">
          <xdr:nvSpPr>
            <xdr:cNvPr id="1026" name="Object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542925</xdr:colOff>
          <xdr:row>1</xdr:row>
          <xdr:rowOff>0</xdr:rowOff>
        </xdr:from>
        <xdr:to>
          <xdr:col>10</xdr:col>
          <xdr:colOff>533400</xdr:colOff>
          <xdr:row>6</xdr:row>
          <xdr:rowOff>104775</xdr:rowOff>
        </xdr:to>
        <xdr:sp macro="" textlink="">
          <xdr:nvSpPr>
            <xdr:cNvPr id="1027" name="Object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9</xdr:col>
      <xdr:colOff>38101</xdr:colOff>
      <xdr:row>6</xdr:row>
      <xdr:rowOff>123825</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8629650" cy="1266825"/>
        </a:xfrm>
        <a:prstGeom prst="rect">
          <a:avLst/>
        </a:prstGeom>
      </xdr:spPr>
    </xdr:pic>
    <xdr:clientData/>
  </xdr:twoCellAnchor>
  <xdr:twoCellAnchor>
    <xdr:from>
      <xdr:col>8</xdr:col>
      <xdr:colOff>695325</xdr:colOff>
      <xdr:row>8</xdr:row>
      <xdr:rowOff>342900</xdr:rowOff>
    </xdr:from>
    <xdr:to>
      <xdr:col>8</xdr:col>
      <xdr:colOff>1047749</xdr:colOff>
      <xdr:row>9</xdr:row>
      <xdr:rowOff>285750</xdr:rowOff>
    </xdr:to>
    <xdr:sp macro="" textlink="">
      <xdr:nvSpPr>
        <xdr:cNvPr id="3" name="2 Flecha curvada hacia la izquierda">
          <a:hlinkClick xmlns:r="http://schemas.openxmlformats.org/officeDocument/2006/relationships" r:id="rId2"/>
        </xdr:cNvPr>
        <xdr:cNvSpPr/>
      </xdr:nvSpPr>
      <xdr:spPr>
        <a:xfrm>
          <a:off x="8153400" y="1866900"/>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1123949</xdr:colOff>
      <xdr:row>6</xdr:row>
      <xdr:rowOff>123825</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791574" cy="1266825"/>
        </a:xfrm>
        <a:prstGeom prst="rect">
          <a:avLst/>
        </a:prstGeom>
      </xdr:spPr>
    </xdr:pic>
    <xdr:clientData/>
  </xdr:twoCellAnchor>
  <xdr:twoCellAnchor>
    <xdr:from>
      <xdr:col>8</xdr:col>
      <xdr:colOff>723900</xdr:colOff>
      <xdr:row>8</xdr:row>
      <xdr:rowOff>304800</xdr:rowOff>
    </xdr:from>
    <xdr:to>
      <xdr:col>8</xdr:col>
      <xdr:colOff>1076324</xdr:colOff>
      <xdr:row>9</xdr:row>
      <xdr:rowOff>247650</xdr:rowOff>
    </xdr:to>
    <xdr:sp macro="" textlink="">
      <xdr:nvSpPr>
        <xdr:cNvPr id="4" name="3 Flecha curvada hacia la izquierda">
          <a:hlinkClick xmlns:r="http://schemas.openxmlformats.org/officeDocument/2006/relationships" r:id="rId2"/>
        </xdr:cNvPr>
        <xdr:cNvSpPr/>
      </xdr:nvSpPr>
      <xdr:spPr>
        <a:xfrm>
          <a:off x="8391525" y="1828800"/>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1123949</xdr:colOff>
      <xdr:row>6</xdr:row>
      <xdr:rowOff>123825</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791574" cy="1266825"/>
        </a:xfrm>
        <a:prstGeom prst="rect">
          <a:avLst/>
        </a:prstGeom>
      </xdr:spPr>
    </xdr:pic>
    <xdr:clientData/>
  </xdr:twoCellAnchor>
  <xdr:twoCellAnchor>
    <xdr:from>
      <xdr:col>8</xdr:col>
      <xdr:colOff>695325</xdr:colOff>
      <xdr:row>8</xdr:row>
      <xdr:rowOff>352425</xdr:rowOff>
    </xdr:from>
    <xdr:to>
      <xdr:col>8</xdr:col>
      <xdr:colOff>1047749</xdr:colOff>
      <xdr:row>9</xdr:row>
      <xdr:rowOff>295275</xdr:rowOff>
    </xdr:to>
    <xdr:sp macro="" textlink="">
      <xdr:nvSpPr>
        <xdr:cNvPr id="4" name="3 Flecha curvada hacia la izquierda">
          <a:hlinkClick xmlns:r="http://schemas.openxmlformats.org/officeDocument/2006/relationships" r:id="rId2"/>
        </xdr:cNvPr>
        <xdr:cNvSpPr/>
      </xdr:nvSpPr>
      <xdr:spPr>
        <a:xfrm>
          <a:off x="8362950" y="1876425"/>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1123949</xdr:colOff>
      <xdr:row>6</xdr:row>
      <xdr:rowOff>123825</xdr:rowOff>
    </xdr:to>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791574" cy="1266825"/>
        </a:xfrm>
        <a:prstGeom prst="rect">
          <a:avLst/>
        </a:prstGeom>
      </xdr:spPr>
    </xdr:pic>
    <xdr:clientData/>
  </xdr:twoCellAnchor>
  <xdr:twoCellAnchor>
    <xdr:from>
      <xdr:col>8</xdr:col>
      <xdr:colOff>590550</xdr:colOff>
      <xdr:row>9</xdr:row>
      <xdr:rowOff>19050</xdr:rowOff>
    </xdr:from>
    <xdr:to>
      <xdr:col>8</xdr:col>
      <xdr:colOff>942974</xdr:colOff>
      <xdr:row>9</xdr:row>
      <xdr:rowOff>342900</xdr:rowOff>
    </xdr:to>
    <xdr:sp macro="" textlink="">
      <xdr:nvSpPr>
        <xdr:cNvPr id="4" name="3 Flecha curvada hacia la izquierda">
          <a:hlinkClick xmlns:r="http://schemas.openxmlformats.org/officeDocument/2006/relationships" r:id="rId2"/>
        </xdr:cNvPr>
        <xdr:cNvSpPr/>
      </xdr:nvSpPr>
      <xdr:spPr>
        <a:xfrm>
          <a:off x="8258175" y="1924050"/>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1123949</xdr:colOff>
      <xdr:row>6</xdr:row>
      <xdr:rowOff>123825</xdr:rowOff>
    </xdr:to>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791574" cy="1266825"/>
        </a:xfrm>
        <a:prstGeom prst="rect">
          <a:avLst/>
        </a:prstGeom>
      </xdr:spPr>
    </xdr:pic>
    <xdr:clientData/>
  </xdr:twoCellAnchor>
  <xdr:twoCellAnchor>
    <xdr:from>
      <xdr:col>8</xdr:col>
      <xdr:colOff>657225</xdr:colOff>
      <xdr:row>8</xdr:row>
      <xdr:rowOff>304800</xdr:rowOff>
    </xdr:from>
    <xdr:to>
      <xdr:col>8</xdr:col>
      <xdr:colOff>1009649</xdr:colOff>
      <xdr:row>9</xdr:row>
      <xdr:rowOff>247650</xdr:rowOff>
    </xdr:to>
    <xdr:sp macro="" textlink="">
      <xdr:nvSpPr>
        <xdr:cNvPr id="5" name="4 Flecha curvada hacia la izquierda">
          <a:hlinkClick xmlns:r="http://schemas.openxmlformats.org/officeDocument/2006/relationships" r:id="rId2"/>
        </xdr:cNvPr>
        <xdr:cNvSpPr/>
      </xdr:nvSpPr>
      <xdr:spPr>
        <a:xfrm>
          <a:off x="8324850" y="1828800"/>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1123949</xdr:colOff>
      <xdr:row>6</xdr:row>
      <xdr:rowOff>123825</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791574" cy="1266825"/>
        </a:xfrm>
        <a:prstGeom prst="rect">
          <a:avLst/>
        </a:prstGeom>
      </xdr:spPr>
    </xdr:pic>
    <xdr:clientData/>
  </xdr:twoCellAnchor>
  <xdr:twoCellAnchor>
    <xdr:from>
      <xdr:col>8</xdr:col>
      <xdr:colOff>695325</xdr:colOff>
      <xdr:row>8</xdr:row>
      <xdr:rowOff>333375</xdr:rowOff>
    </xdr:from>
    <xdr:to>
      <xdr:col>8</xdr:col>
      <xdr:colOff>1047749</xdr:colOff>
      <xdr:row>9</xdr:row>
      <xdr:rowOff>276225</xdr:rowOff>
    </xdr:to>
    <xdr:sp macro="" textlink="">
      <xdr:nvSpPr>
        <xdr:cNvPr id="4" name="3 Flecha curvada hacia la izquierda">
          <a:hlinkClick xmlns:r="http://schemas.openxmlformats.org/officeDocument/2006/relationships" r:id="rId2"/>
        </xdr:cNvPr>
        <xdr:cNvSpPr/>
      </xdr:nvSpPr>
      <xdr:spPr>
        <a:xfrm>
          <a:off x="8362950" y="1857375"/>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1123949</xdr:colOff>
      <xdr:row>6</xdr:row>
      <xdr:rowOff>123825</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791574" cy="1266825"/>
        </a:xfrm>
        <a:prstGeom prst="rect">
          <a:avLst/>
        </a:prstGeom>
      </xdr:spPr>
    </xdr:pic>
    <xdr:clientData/>
  </xdr:twoCellAnchor>
  <xdr:twoCellAnchor>
    <xdr:from>
      <xdr:col>8</xdr:col>
      <xdr:colOff>676275</xdr:colOff>
      <xdr:row>8</xdr:row>
      <xdr:rowOff>333375</xdr:rowOff>
    </xdr:from>
    <xdr:to>
      <xdr:col>8</xdr:col>
      <xdr:colOff>1028699</xdr:colOff>
      <xdr:row>9</xdr:row>
      <xdr:rowOff>276225</xdr:rowOff>
    </xdr:to>
    <xdr:sp macro="" textlink="">
      <xdr:nvSpPr>
        <xdr:cNvPr id="3" name="2 Flecha curvada hacia la izquierda">
          <a:hlinkClick xmlns:r="http://schemas.openxmlformats.org/officeDocument/2006/relationships" r:id="rId2"/>
        </xdr:cNvPr>
        <xdr:cNvSpPr/>
      </xdr:nvSpPr>
      <xdr:spPr>
        <a:xfrm>
          <a:off x="8343900" y="1857375"/>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1123949</xdr:colOff>
      <xdr:row>6</xdr:row>
      <xdr:rowOff>123825</xdr:rowOff>
    </xdr:to>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791574" cy="1266825"/>
        </a:xfrm>
        <a:prstGeom prst="rect">
          <a:avLst/>
        </a:prstGeom>
      </xdr:spPr>
    </xdr:pic>
    <xdr:clientData/>
  </xdr:twoCellAnchor>
  <xdr:twoCellAnchor>
    <xdr:from>
      <xdr:col>8</xdr:col>
      <xdr:colOff>762000</xdr:colOff>
      <xdr:row>9</xdr:row>
      <xdr:rowOff>38100</xdr:rowOff>
    </xdr:from>
    <xdr:to>
      <xdr:col>8</xdr:col>
      <xdr:colOff>1114424</xdr:colOff>
      <xdr:row>9</xdr:row>
      <xdr:rowOff>361950</xdr:rowOff>
    </xdr:to>
    <xdr:sp macro="" textlink="">
      <xdr:nvSpPr>
        <xdr:cNvPr id="4" name="3 Flecha curvada hacia la izquierda">
          <a:hlinkClick xmlns:r="http://schemas.openxmlformats.org/officeDocument/2006/relationships" r:id="rId2"/>
        </xdr:cNvPr>
        <xdr:cNvSpPr/>
      </xdr:nvSpPr>
      <xdr:spPr>
        <a:xfrm>
          <a:off x="8429625" y="1943100"/>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1123949</xdr:colOff>
      <xdr:row>6</xdr:row>
      <xdr:rowOff>123825</xdr:rowOff>
    </xdr:to>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791574" cy="1266825"/>
        </a:xfrm>
        <a:prstGeom prst="rect">
          <a:avLst/>
        </a:prstGeom>
      </xdr:spPr>
    </xdr:pic>
    <xdr:clientData/>
  </xdr:twoCellAnchor>
  <xdr:twoCellAnchor>
    <xdr:from>
      <xdr:col>8</xdr:col>
      <xdr:colOff>704850</xdr:colOff>
      <xdr:row>9</xdr:row>
      <xdr:rowOff>0</xdr:rowOff>
    </xdr:from>
    <xdr:to>
      <xdr:col>8</xdr:col>
      <xdr:colOff>1057274</xdr:colOff>
      <xdr:row>9</xdr:row>
      <xdr:rowOff>323850</xdr:rowOff>
    </xdr:to>
    <xdr:sp macro="" textlink="">
      <xdr:nvSpPr>
        <xdr:cNvPr id="5" name="4 Flecha curvada hacia la izquierda">
          <a:hlinkClick xmlns:r="http://schemas.openxmlformats.org/officeDocument/2006/relationships" r:id="rId2"/>
        </xdr:cNvPr>
        <xdr:cNvSpPr/>
      </xdr:nvSpPr>
      <xdr:spPr>
        <a:xfrm>
          <a:off x="8372475" y="1905000"/>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409574</xdr:colOff>
      <xdr:row>6</xdr:row>
      <xdr:rowOff>123825</xdr:rowOff>
    </xdr:to>
    <xdr:pic>
      <xdr:nvPicPr>
        <xdr:cNvPr id="4"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791574" cy="1266825"/>
        </a:xfrm>
        <a:prstGeom prst="rect">
          <a:avLst/>
        </a:prstGeom>
      </xdr:spPr>
    </xdr:pic>
    <xdr:clientData/>
  </xdr:twoCellAnchor>
  <xdr:twoCellAnchor>
    <xdr:from>
      <xdr:col>0</xdr:col>
      <xdr:colOff>57150</xdr:colOff>
      <xdr:row>11</xdr:row>
      <xdr:rowOff>180974</xdr:rowOff>
    </xdr:from>
    <xdr:to>
      <xdr:col>6</xdr:col>
      <xdr:colOff>647700</xdr:colOff>
      <xdr:row>28</xdr:row>
      <xdr:rowOff>76199</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19048</xdr:colOff>
      <xdr:row>30</xdr:row>
      <xdr:rowOff>125744</xdr:rowOff>
    </xdr:from>
    <xdr:to>
      <xdr:col>6</xdr:col>
      <xdr:colOff>622685</xdr:colOff>
      <xdr:row>47</xdr:row>
      <xdr:rowOff>123826</xdr:rowOff>
    </xdr:to>
    <xdr:graphicFrame macro="">
      <xdr:nvGraphicFramePr>
        <xdr:cNvPr id="9" name="8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428626</xdr:colOff>
      <xdr:row>30</xdr:row>
      <xdr:rowOff>123825</xdr:rowOff>
    </xdr:from>
    <xdr:to>
      <xdr:col>11</xdr:col>
      <xdr:colOff>438150</xdr:colOff>
      <xdr:row>47</xdr:row>
      <xdr:rowOff>95250</xdr:rowOff>
    </xdr:to>
    <xdr:graphicFrame macro="">
      <xdr:nvGraphicFramePr>
        <xdr:cNvPr id="10" name="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51</xdr:row>
      <xdr:rowOff>180975</xdr:rowOff>
    </xdr:from>
    <xdr:to>
      <xdr:col>6</xdr:col>
      <xdr:colOff>590400</xdr:colOff>
      <xdr:row>66</xdr:row>
      <xdr:rowOff>66675</xdr:rowOff>
    </xdr:to>
    <xdr:graphicFrame macro="">
      <xdr:nvGraphicFramePr>
        <xdr:cNvPr id="11" name="10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514350</xdr:colOff>
      <xdr:row>51</xdr:row>
      <xdr:rowOff>161925</xdr:rowOff>
    </xdr:from>
    <xdr:to>
      <xdr:col>11</xdr:col>
      <xdr:colOff>523950</xdr:colOff>
      <xdr:row>66</xdr:row>
      <xdr:rowOff>47625</xdr:rowOff>
    </xdr:to>
    <xdr:graphicFrame macro="">
      <xdr:nvGraphicFramePr>
        <xdr:cNvPr id="12" name="1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94</xdr:row>
      <xdr:rowOff>38100</xdr:rowOff>
    </xdr:from>
    <xdr:to>
      <xdr:col>6</xdr:col>
      <xdr:colOff>590400</xdr:colOff>
      <xdr:row>108</xdr:row>
      <xdr:rowOff>121500</xdr:rowOff>
    </xdr:to>
    <xdr:graphicFrame macro="">
      <xdr:nvGraphicFramePr>
        <xdr:cNvPr id="13" name="1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66675</xdr:colOff>
      <xdr:row>72</xdr:row>
      <xdr:rowOff>104775</xdr:rowOff>
    </xdr:from>
    <xdr:to>
      <xdr:col>6</xdr:col>
      <xdr:colOff>642675</xdr:colOff>
      <xdr:row>89</xdr:row>
      <xdr:rowOff>1875</xdr:rowOff>
    </xdr:to>
    <xdr:graphicFrame macro="">
      <xdr:nvGraphicFramePr>
        <xdr:cNvPr id="14" name="1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466725</xdr:colOff>
      <xdr:row>71</xdr:row>
      <xdr:rowOff>180975</xdr:rowOff>
    </xdr:from>
    <xdr:to>
      <xdr:col>11</xdr:col>
      <xdr:colOff>476325</xdr:colOff>
      <xdr:row>88</xdr:row>
      <xdr:rowOff>153675</xdr:rowOff>
    </xdr:to>
    <xdr:graphicFrame macro="">
      <xdr:nvGraphicFramePr>
        <xdr:cNvPr id="15" name="1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428625</xdr:colOff>
      <xdr:row>11</xdr:row>
      <xdr:rowOff>180975</xdr:rowOff>
    </xdr:from>
    <xdr:to>
      <xdr:col>11</xdr:col>
      <xdr:colOff>438225</xdr:colOff>
      <xdr:row>28</xdr:row>
      <xdr:rowOff>153675</xdr:rowOff>
    </xdr:to>
    <xdr:graphicFrame macro="">
      <xdr:nvGraphicFramePr>
        <xdr:cNvPr id="16" name="1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11</xdr:col>
      <xdr:colOff>95250</xdr:colOff>
      <xdr:row>7</xdr:row>
      <xdr:rowOff>180975</xdr:rowOff>
    </xdr:from>
    <xdr:to>
      <xdr:col>11</xdr:col>
      <xdr:colOff>447674</xdr:colOff>
      <xdr:row>9</xdr:row>
      <xdr:rowOff>114300</xdr:rowOff>
    </xdr:to>
    <xdr:sp macro="" textlink="">
      <xdr:nvSpPr>
        <xdr:cNvPr id="17" name="16 Flecha curvada hacia la izquierda">
          <a:hlinkClick xmlns:r="http://schemas.openxmlformats.org/officeDocument/2006/relationships" r:id="rId11"/>
        </xdr:cNvPr>
        <xdr:cNvSpPr/>
      </xdr:nvSpPr>
      <xdr:spPr>
        <a:xfrm>
          <a:off x="8477250" y="1514475"/>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209549</xdr:colOff>
      <xdr:row>6</xdr:row>
      <xdr:rowOff>123825</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534274" cy="1266825"/>
        </a:xfrm>
        <a:prstGeom prst="rect">
          <a:avLst/>
        </a:prstGeom>
      </xdr:spPr>
    </xdr:pic>
    <xdr:clientData/>
  </xdr:twoCellAnchor>
  <xdr:twoCellAnchor>
    <xdr:from>
      <xdr:col>4</xdr:col>
      <xdr:colOff>704850</xdr:colOff>
      <xdr:row>10</xdr:row>
      <xdr:rowOff>190500</xdr:rowOff>
    </xdr:from>
    <xdr:to>
      <xdr:col>5</xdr:col>
      <xdr:colOff>209550</xdr:colOff>
      <xdr:row>12</xdr:row>
      <xdr:rowOff>0</xdr:rowOff>
    </xdr:to>
    <xdr:pic>
      <xdr:nvPicPr>
        <xdr:cNvPr id="3" name="Picture 20">
          <a:hlinkClick xmlns:r="http://schemas.openxmlformats.org/officeDocument/2006/relationships" r:id="rId2" tooltip="Ver"/>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238625" y="1714500"/>
          <a:ext cx="276225"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962025</xdr:colOff>
      <xdr:row>9</xdr:row>
      <xdr:rowOff>114300</xdr:rowOff>
    </xdr:from>
    <xdr:to>
      <xdr:col>1</xdr:col>
      <xdr:colOff>1238250</xdr:colOff>
      <xdr:row>10</xdr:row>
      <xdr:rowOff>209550</xdr:rowOff>
    </xdr:to>
    <xdr:pic>
      <xdr:nvPicPr>
        <xdr:cNvPr id="4" name="Picture 34">
          <a:hlinkClick xmlns:r="http://schemas.openxmlformats.org/officeDocument/2006/relationships" r:id="rId4" tooltip="Ver"/>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14450" y="1476375"/>
          <a:ext cx="276225"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285750</xdr:colOff>
      <xdr:row>18</xdr:row>
      <xdr:rowOff>19051</xdr:rowOff>
    </xdr:from>
    <xdr:to>
      <xdr:col>2</xdr:col>
      <xdr:colOff>542925</xdr:colOff>
      <xdr:row>19</xdr:row>
      <xdr:rowOff>28575</xdr:rowOff>
    </xdr:to>
    <xdr:pic>
      <xdr:nvPicPr>
        <xdr:cNvPr id="9" name="Picture 41">
          <a:hlinkClick xmlns:r="http://schemas.openxmlformats.org/officeDocument/2006/relationships" r:id="rId5"/>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76475" y="3562351"/>
          <a:ext cx="257175" cy="209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1457325</xdr:colOff>
      <xdr:row>19</xdr:row>
      <xdr:rowOff>161925</xdr:rowOff>
    </xdr:from>
    <xdr:to>
      <xdr:col>2</xdr:col>
      <xdr:colOff>76200</xdr:colOff>
      <xdr:row>20</xdr:row>
      <xdr:rowOff>180975</xdr:rowOff>
    </xdr:to>
    <xdr:pic>
      <xdr:nvPicPr>
        <xdr:cNvPr id="13" name="Picture 45">
          <a:hlinkClick xmlns:r="http://schemas.openxmlformats.org/officeDocument/2006/relationships" r:id="rId6"/>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09750" y="3905250"/>
          <a:ext cx="25717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1190625</xdr:colOff>
      <xdr:row>19</xdr:row>
      <xdr:rowOff>1</xdr:rowOff>
    </xdr:from>
    <xdr:to>
      <xdr:col>1</xdr:col>
      <xdr:colOff>1447800</xdr:colOff>
      <xdr:row>19</xdr:row>
      <xdr:rowOff>190501</xdr:rowOff>
    </xdr:to>
    <xdr:pic>
      <xdr:nvPicPr>
        <xdr:cNvPr id="14" name="Picture 46">
          <a:hlinkClick xmlns:r="http://schemas.openxmlformats.org/officeDocument/2006/relationships" r:id="rId7"/>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43050" y="3743326"/>
          <a:ext cx="2571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438150</xdr:colOff>
      <xdr:row>37</xdr:row>
      <xdr:rowOff>9525</xdr:rowOff>
    </xdr:from>
    <xdr:to>
      <xdr:col>3</xdr:col>
      <xdr:colOff>695325</xdr:colOff>
      <xdr:row>38</xdr:row>
      <xdr:rowOff>28575</xdr:rowOff>
    </xdr:to>
    <xdr:pic>
      <xdr:nvPicPr>
        <xdr:cNvPr id="17" name="Picture 49">
          <a:hlinkClick xmlns:r="http://schemas.openxmlformats.org/officeDocument/2006/relationships" r:id="rId8"/>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190875" y="7353300"/>
          <a:ext cx="25717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457200</xdr:colOff>
      <xdr:row>36</xdr:row>
      <xdr:rowOff>9525</xdr:rowOff>
    </xdr:from>
    <xdr:to>
      <xdr:col>3</xdr:col>
      <xdr:colOff>714375</xdr:colOff>
      <xdr:row>37</xdr:row>
      <xdr:rowOff>28575</xdr:rowOff>
    </xdr:to>
    <xdr:pic>
      <xdr:nvPicPr>
        <xdr:cNvPr id="18" name="Picture 50">
          <a:hlinkClick xmlns:r="http://schemas.openxmlformats.org/officeDocument/2006/relationships" r:id="rId9"/>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209925" y="7153275"/>
          <a:ext cx="25717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219075</xdr:colOff>
      <xdr:row>34</xdr:row>
      <xdr:rowOff>190500</xdr:rowOff>
    </xdr:from>
    <xdr:to>
      <xdr:col>2</xdr:col>
      <xdr:colOff>476250</xdr:colOff>
      <xdr:row>36</xdr:row>
      <xdr:rowOff>9525</xdr:rowOff>
    </xdr:to>
    <xdr:pic>
      <xdr:nvPicPr>
        <xdr:cNvPr id="19" name="Picture 51">
          <a:hlinkClick xmlns:r="http://schemas.openxmlformats.org/officeDocument/2006/relationships" r:id="rId10"/>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09800" y="6934200"/>
          <a:ext cx="25717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14</xdr:row>
      <xdr:rowOff>0</xdr:rowOff>
    </xdr:from>
    <xdr:to>
      <xdr:col>6</xdr:col>
      <xdr:colOff>266700</xdr:colOff>
      <xdr:row>15</xdr:row>
      <xdr:rowOff>9525</xdr:rowOff>
    </xdr:to>
    <xdr:pic>
      <xdr:nvPicPr>
        <xdr:cNvPr id="97" name="Picture 20">
          <a:hlinkClick xmlns:r="http://schemas.openxmlformats.org/officeDocument/2006/relationships" r:id="rId11" tooltip="Ver"/>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38725" y="2743200"/>
          <a:ext cx="266700" cy="209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41</xdr:row>
      <xdr:rowOff>0</xdr:rowOff>
    </xdr:from>
    <xdr:to>
      <xdr:col>6</xdr:col>
      <xdr:colOff>276225</xdr:colOff>
      <xdr:row>42</xdr:row>
      <xdr:rowOff>47625</xdr:rowOff>
    </xdr:to>
    <xdr:pic>
      <xdr:nvPicPr>
        <xdr:cNvPr id="98" name="Picture 34">
          <a:hlinkClick xmlns:r="http://schemas.openxmlformats.org/officeDocument/2006/relationships" r:id="rId12" tooltip="Ver"/>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38725" y="18288000"/>
          <a:ext cx="276225"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238125</xdr:colOff>
      <xdr:row>15</xdr:row>
      <xdr:rowOff>57150</xdr:rowOff>
    </xdr:from>
    <xdr:to>
      <xdr:col>5</xdr:col>
      <xdr:colOff>504825</xdr:colOff>
      <xdr:row>16</xdr:row>
      <xdr:rowOff>66675</xdr:rowOff>
    </xdr:to>
    <xdr:pic>
      <xdr:nvPicPr>
        <xdr:cNvPr id="99" name="Picture 20">
          <a:hlinkClick xmlns:r="http://schemas.openxmlformats.org/officeDocument/2006/relationships" r:id="rId13" tooltip="Ver"/>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514850" y="3000375"/>
          <a:ext cx="266700" cy="209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352425</xdr:colOff>
      <xdr:row>42</xdr:row>
      <xdr:rowOff>9525</xdr:rowOff>
    </xdr:from>
    <xdr:to>
      <xdr:col>7</xdr:col>
      <xdr:colOff>628650</xdr:colOff>
      <xdr:row>43</xdr:row>
      <xdr:rowOff>57150</xdr:rowOff>
    </xdr:to>
    <xdr:pic>
      <xdr:nvPicPr>
        <xdr:cNvPr id="101" name="Picture 34">
          <a:hlinkClick xmlns:r="http://schemas.openxmlformats.org/officeDocument/2006/relationships" r:id="rId12" tooltip="Ver"/>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153150" y="18526125"/>
          <a:ext cx="276225"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43</xdr:row>
      <xdr:rowOff>0</xdr:rowOff>
    </xdr:from>
    <xdr:to>
      <xdr:col>6</xdr:col>
      <xdr:colOff>276225</xdr:colOff>
      <xdr:row>44</xdr:row>
      <xdr:rowOff>47625</xdr:rowOff>
    </xdr:to>
    <xdr:pic>
      <xdr:nvPicPr>
        <xdr:cNvPr id="103" name="Picture 34">
          <a:hlinkClick xmlns:r="http://schemas.openxmlformats.org/officeDocument/2006/relationships" r:id="rId14" tooltip="Ver"/>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38725" y="18745200"/>
          <a:ext cx="276225"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561974</xdr:colOff>
      <xdr:row>15</xdr:row>
      <xdr:rowOff>193338</xdr:rowOff>
    </xdr:from>
    <xdr:to>
      <xdr:col>7</xdr:col>
      <xdr:colOff>57149</xdr:colOff>
      <xdr:row>17</xdr:row>
      <xdr:rowOff>17230</xdr:rowOff>
    </xdr:to>
    <xdr:pic>
      <xdr:nvPicPr>
        <xdr:cNvPr id="104" name="Picture 20">
          <a:hlinkClick xmlns:r="http://schemas.openxmlformats.org/officeDocument/2006/relationships" r:id="rId15" tooltip="Ver"/>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600699" y="3136563"/>
          <a:ext cx="257175" cy="2239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314325</xdr:colOff>
      <xdr:row>44</xdr:row>
      <xdr:rowOff>9525</xdr:rowOff>
    </xdr:from>
    <xdr:to>
      <xdr:col>7</xdr:col>
      <xdr:colOff>590550</xdr:colOff>
      <xdr:row>45</xdr:row>
      <xdr:rowOff>57150</xdr:rowOff>
    </xdr:to>
    <xdr:pic>
      <xdr:nvPicPr>
        <xdr:cNvPr id="106" name="Picture 34">
          <a:hlinkClick xmlns:r="http://schemas.openxmlformats.org/officeDocument/2006/relationships" r:id="rId16" tooltip="Ver"/>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115050" y="18983325"/>
          <a:ext cx="276225"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476250</xdr:colOff>
      <xdr:row>45</xdr:row>
      <xdr:rowOff>28575</xdr:rowOff>
    </xdr:from>
    <xdr:to>
      <xdr:col>6</xdr:col>
      <xdr:colOff>752475</xdr:colOff>
      <xdr:row>46</xdr:row>
      <xdr:rowOff>76200</xdr:rowOff>
    </xdr:to>
    <xdr:pic>
      <xdr:nvPicPr>
        <xdr:cNvPr id="107" name="Picture 34">
          <a:hlinkClick xmlns:r="http://schemas.openxmlformats.org/officeDocument/2006/relationships" r:id="rId17" tooltip="Ver"/>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514975" y="19230975"/>
          <a:ext cx="276225"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200025</xdr:colOff>
      <xdr:row>21</xdr:row>
      <xdr:rowOff>19050</xdr:rowOff>
    </xdr:from>
    <xdr:to>
      <xdr:col>2</xdr:col>
      <xdr:colOff>457200</xdr:colOff>
      <xdr:row>22</xdr:row>
      <xdr:rowOff>38100</xdr:rowOff>
    </xdr:to>
    <xdr:pic>
      <xdr:nvPicPr>
        <xdr:cNvPr id="100" name="Picture 44">
          <a:hlinkClick xmlns:r="http://schemas.openxmlformats.org/officeDocument/2006/relationships" r:id="rId18"/>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190750" y="4162425"/>
          <a:ext cx="25717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22</xdr:row>
      <xdr:rowOff>0</xdr:rowOff>
    </xdr:from>
    <xdr:to>
      <xdr:col>2</xdr:col>
      <xdr:colOff>257175</xdr:colOff>
      <xdr:row>23</xdr:row>
      <xdr:rowOff>19050</xdr:rowOff>
    </xdr:to>
    <xdr:pic>
      <xdr:nvPicPr>
        <xdr:cNvPr id="105" name="Picture 44">
          <a:hlinkClick xmlns:r="http://schemas.openxmlformats.org/officeDocument/2006/relationships" r:id="rId19"/>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90725" y="4343400"/>
          <a:ext cx="25717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23</xdr:row>
      <xdr:rowOff>0</xdr:rowOff>
    </xdr:from>
    <xdr:to>
      <xdr:col>2</xdr:col>
      <xdr:colOff>257175</xdr:colOff>
      <xdr:row>24</xdr:row>
      <xdr:rowOff>19050</xdr:rowOff>
    </xdr:to>
    <xdr:pic>
      <xdr:nvPicPr>
        <xdr:cNvPr id="108" name="Picture 44">
          <a:hlinkClick xmlns:r="http://schemas.openxmlformats.org/officeDocument/2006/relationships" r:id="rId20"/>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90725" y="4543425"/>
          <a:ext cx="25717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457200</xdr:colOff>
      <xdr:row>24</xdr:row>
      <xdr:rowOff>28575</xdr:rowOff>
    </xdr:from>
    <xdr:to>
      <xdr:col>2</xdr:col>
      <xdr:colOff>714375</xdr:colOff>
      <xdr:row>25</xdr:row>
      <xdr:rowOff>47625</xdr:rowOff>
    </xdr:to>
    <xdr:pic>
      <xdr:nvPicPr>
        <xdr:cNvPr id="110" name="Picture 44">
          <a:hlinkClick xmlns:r="http://schemas.openxmlformats.org/officeDocument/2006/relationships" r:id="rId21"/>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447925" y="4772025"/>
          <a:ext cx="25717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25</xdr:row>
      <xdr:rowOff>0</xdr:rowOff>
    </xdr:from>
    <xdr:to>
      <xdr:col>2</xdr:col>
      <xdr:colOff>257175</xdr:colOff>
      <xdr:row>26</xdr:row>
      <xdr:rowOff>19050</xdr:rowOff>
    </xdr:to>
    <xdr:pic>
      <xdr:nvPicPr>
        <xdr:cNvPr id="112" name="Picture 44">
          <a:hlinkClick xmlns:r="http://schemas.openxmlformats.org/officeDocument/2006/relationships" r:id="rId22"/>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90725" y="4943475"/>
          <a:ext cx="25717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1171575</xdr:colOff>
      <xdr:row>26</xdr:row>
      <xdr:rowOff>13666</xdr:rowOff>
    </xdr:from>
    <xdr:to>
      <xdr:col>1</xdr:col>
      <xdr:colOff>1428750</xdr:colOff>
      <xdr:row>27</xdr:row>
      <xdr:rowOff>57151</xdr:rowOff>
    </xdr:to>
    <xdr:pic>
      <xdr:nvPicPr>
        <xdr:cNvPr id="115" name="Picture 44">
          <a:hlinkClick xmlns:r="http://schemas.openxmlformats.org/officeDocument/2006/relationships" r:id="rId23"/>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24000" y="5157166"/>
          <a:ext cx="257175" cy="2435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0</xdr:colOff>
      <xdr:row>46</xdr:row>
      <xdr:rowOff>0</xdr:rowOff>
    </xdr:from>
    <xdr:to>
      <xdr:col>8</xdr:col>
      <xdr:colOff>276225</xdr:colOff>
      <xdr:row>47</xdr:row>
      <xdr:rowOff>47625</xdr:rowOff>
    </xdr:to>
    <xdr:pic>
      <xdr:nvPicPr>
        <xdr:cNvPr id="116" name="Picture 34">
          <a:hlinkClick xmlns:r="http://schemas.openxmlformats.org/officeDocument/2006/relationships" r:id="rId24" tooltip="Ver"/>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562725" y="22621875"/>
          <a:ext cx="276225"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561975</xdr:colOff>
      <xdr:row>47</xdr:row>
      <xdr:rowOff>0</xdr:rowOff>
    </xdr:from>
    <xdr:to>
      <xdr:col>8</xdr:col>
      <xdr:colOff>76200</xdr:colOff>
      <xdr:row>48</xdr:row>
      <xdr:rowOff>47625</xdr:rowOff>
    </xdr:to>
    <xdr:pic>
      <xdr:nvPicPr>
        <xdr:cNvPr id="118" name="Picture 34">
          <a:hlinkClick xmlns:r="http://schemas.openxmlformats.org/officeDocument/2006/relationships" r:id="rId25" tooltip="Ver"/>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362700" y="22850475"/>
          <a:ext cx="276225"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523875</xdr:colOff>
      <xdr:row>26</xdr:row>
      <xdr:rowOff>161925</xdr:rowOff>
    </xdr:from>
    <xdr:to>
      <xdr:col>8</xdr:col>
      <xdr:colOff>19050</xdr:colOff>
      <xdr:row>27</xdr:row>
      <xdr:rowOff>180975</xdr:rowOff>
    </xdr:to>
    <xdr:pic>
      <xdr:nvPicPr>
        <xdr:cNvPr id="119" name="Picture 44">
          <a:hlinkClick xmlns:r="http://schemas.openxmlformats.org/officeDocument/2006/relationships" r:id="rId26"/>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324600" y="5305425"/>
          <a:ext cx="25717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552450</xdr:colOff>
      <xdr:row>28</xdr:row>
      <xdr:rowOff>0</xdr:rowOff>
    </xdr:from>
    <xdr:to>
      <xdr:col>9</xdr:col>
      <xdr:colOff>47625</xdr:colOff>
      <xdr:row>29</xdr:row>
      <xdr:rowOff>19050</xdr:rowOff>
    </xdr:to>
    <xdr:pic>
      <xdr:nvPicPr>
        <xdr:cNvPr id="120" name="Picture 44">
          <a:hlinkClick xmlns:r="http://schemas.openxmlformats.org/officeDocument/2006/relationships" r:id="rId27"/>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115175" y="5543550"/>
          <a:ext cx="25717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114300</xdr:colOff>
      <xdr:row>29</xdr:row>
      <xdr:rowOff>19050</xdr:rowOff>
    </xdr:from>
    <xdr:to>
      <xdr:col>8</xdr:col>
      <xdr:colOff>371475</xdr:colOff>
      <xdr:row>30</xdr:row>
      <xdr:rowOff>38100</xdr:rowOff>
    </xdr:to>
    <xdr:pic>
      <xdr:nvPicPr>
        <xdr:cNvPr id="122" name="Picture 44">
          <a:hlinkClick xmlns:r="http://schemas.openxmlformats.org/officeDocument/2006/relationships" r:id="rId28"/>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677025" y="5762625"/>
          <a:ext cx="25717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0</xdr:colOff>
      <xdr:row>48</xdr:row>
      <xdr:rowOff>0</xdr:rowOff>
    </xdr:from>
    <xdr:to>
      <xdr:col>9</xdr:col>
      <xdr:colOff>276225</xdr:colOff>
      <xdr:row>49</xdr:row>
      <xdr:rowOff>47625</xdr:rowOff>
    </xdr:to>
    <xdr:pic>
      <xdr:nvPicPr>
        <xdr:cNvPr id="125" name="Picture 34">
          <a:hlinkClick xmlns:r="http://schemas.openxmlformats.org/officeDocument/2006/relationships" r:id="rId29" tooltip="Ver"/>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324725" y="23079075"/>
          <a:ext cx="276225"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523875</xdr:colOff>
      <xdr:row>30</xdr:row>
      <xdr:rowOff>9525</xdr:rowOff>
    </xdr:from>
    <xdr:to>
      <xdr:col>10</xdr:col>
      <xdr:colOff>19050</xdr:colOff>
      <xdr:row>31</xdr:row>
      <xdr:rowOff>28575</xdr:rowOff>
    </xdr:to>
    <xdr:pic>
      <xdr:nvPicPr>
        <xdr:cNvPr id="126" name="Picture 44">
          <a:hlinkClick xmlns:r="http://schemas.openxmlformats.org/officeDocument/2006/relationships" r:id="rId30"/>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848600" y="5953125"/>
          <a:ext cx="25717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514350</xdr:colOff>
      <xdr:row>33</xdr:row>
      <xdr:rowOff>28576</xdr:rowOff>
    </xdr:from>
    <xdr:to>
      <xdr:col>3</xdr:col>
      <xdr:colOff>9525</xdr:colOff>
      <xdr:row>34</xdr:row>
      <xdr:rowOff>19051</xdr:rowOff>
    </xdr:to>
    <xdr:pic>
      <xdr:nvPicPr>
        <xdr:cNvPr id="131" name="Picture 46">
          <a:hlinkClick xmlns:r="http://schemas.openxmlformats.org/officeDocument/2006/relationships" r:id="rId31"/>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505075" y="6572251"/>
          <a:ext cx="2571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504825</xdr:colOff>
      <xdr:row>32</xdr:row>
      <xdr:rowOff>19050</xdr:rowOff>
    </xdr:from>
    <xdr:to>
      <xdr:col>3</xdr:col>
      <xdr:colOff>0</xdr:colOff>
      <xdr:row>33</xdr:row>
      <xdr:rowOff>38100</xdr:rowOff>
    </xdr:to>
    <xdr:pic>
      <xdr:nvPicPr>
        <xdr:cNvPr id="132" name="Picture 52">
          <a:hlinkClick xmlns:r="http://schemas.openxmlformats.org/officeDocument/2006/relationships" r:id="rId32" tooltip="Ver"/>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495550" y="6362700"/>
          <a:ext cx="25717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49</xdr:row>
      <xdr:rowOff>0</xdr:rowOff>
    </xdr:from>
    <xdr:to>
      <xdr:col>7</xdr:col>
      <xdr:colOff>257175</xdr:colOff>
      <xdr:row>49</xdr:row>
      <xdr:rowOff>219075</xdr:rowOff>
    </xdr:to>
    <xdr:pic>
      <xdr:nvPicPr>
        <xdr:cNvPr id="113" name="Picture 52">
          <a:hlinkClick xmlns:r="http://schemas.openxmlformats.org/officeDocument/2006/relationships" r:id="rId33" tooltip="Ver"/>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800725" y="24107775"/>
          <a:ext cx="25717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485775</xdr:colOff>
      <xdr:row>50</xdr:row>
      <xdr:rowOff>9525</xdr:rowOff>
    </xdr:from>
    <xdr:to>
      <xdr:col>6</xdr:col>
      <xdr:colOff>742950</xdr:colOff>
      <xdr:row>51</xdr:row>
      <xdr:rowOff>38100</xdr:rowOff>
    </xdr:to>
    <xdr:pic>
      <xdr:nvPicPr>
        <xdr:cNvPr id="114" name="Picture 143">
          <a:hlinkClick xmlns:r="http://schemas.openxmlformats.org/officeDocument/2006/relationships" r:id="rId34" tooltip="Ver"/>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524500" y="24345900"/>
          <a:ext cx="257175"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0</xdr:colOff>
      <xdr:row>38</xdr:row>
      <xdr:rowOff>0</xdr:rowOff>
    </xdr:from>
    <xdr:to>
      <xdr:col>9</xdr:col>
      <xdr:colOff>257175</xdr:colOff>
      <xdr:row>39</xdr:row>
      <xdr:rowOff>0</xdr:rowOff>
    </xdr:to>
    <xdr:pic>
      <xdr:nvPicPr>
        <xdr:cNvPr id="121" name="Picture 48">
          <a:hlinkClick xmlns:r="http://schemas.openxmlformats.org/officeDocument/2006/relationships" r:id="rId35"/>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324725" y="7543800"/>
          <a:ext cx="25717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276225</xdr:colOff>
      <xdr:row>51</xdr:row>
      <xdr:rowOff>9525</xdr:rowOff>
    </xdr:from>
    <xdr:to>
      <xdr:col>9</xdr:col>
      <xdr:colOff>533400</xdr:colOff>
      <xdr:row>52</xdr:row>
      <xdr:rowOff>38100</xdr:rowOff>
    </xdr:to>
    <xdr:pic>
      <xdr:nvPicPr>
        <xdr:cNvPr id="123" name="Picture 143">
          <a:hlinkClick xmlns:r="http://schemas.openxmlformats.org/officeDocument/2006/relationships" r:id="rId36" tooltip="Ver"/>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00950" y="19183350"/>
          <a:ext cx="257175"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485775</xdr:colOff>
      <xdr:row>6</xdr:row>
      <xdr:rowOff>123825</xdr:rowOff>
    </xdr:to>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277100" cy="1266825"/>
        </a:xfrm>
        <a:prstGeom prst="rect">
          <a:avLst/>
        </a:prstGeom>
      </xdr:spPr>
    </xdr:pic>
    <xdr:clientData/>
  </xdr:twoCellAnchor>
  <xdr:twoCellAnchor>
    <xdr:from>
      <xdr:col>0</xdr:col>
      <xdr:colOff>142875</xdr:colOff>
      <xdr:row>29</xdr:row>
      <xdr:rowOff>133350</xdr:rowOff>
    </xdr:from>
    <xdr:to>
      <xdr:col>7</xdr:col>
      <xdr:colOff>0</xdr:colOff>
      <xdr:row>55</xdr:row>
      <xdr:rowOff>76200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8</xdr:row>
      <xdr:rowOff>0</xdr:rowOff>
    </xdr:from>
    <xdr:to>
      <xdr:col>7</xdr:col>
      <xdr:colOff>352424</xdr:colOff>
      <xdr:row>8</xdr:row>
      <xdr:rowOff>323850</xdr:rowOff>
    </xdr:to>
    <xdr:sp macro="" textlink="">
      <xdr:nvSpPr>
        <xdr:cNvPr id="4" name="3 Flecha curvada hacia la izquierda">
          <a:hlinkClick xmlns:r="http://schemas.openxmlformats.org/officeDocument/2006/relationships" r:id="rId3"/>
        </xdr:cNvPr>
        <xdr:cNvSpPr/>
      </xdr:nvSpPr>
      <xdr:spPr>
        <a:xfrm>
          <a:off x="6791325" y="1524000"/>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66675</xdr:colOff>
      <xdr:row>6</xdr:row>
      <xdr:rowOff>123825</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096500" cy="1266825"/>
        </a:xfrm>
        <a:prstGeom prst="rect">
          <a:avLst/>
        </a:prstGeom>
      </xdr:spPr>
    </xdr:pic>
    <xdr:clientData/>
  </xdr:twoCellAnchor>
  <xdr:twoCellAnchor>
    <xdr:from>
      <xdr:col>10</xdr:col>
      <xdr:colOff>304800</xdr:colOff>
      <xdr:row>8</xdr:row>
      <xdr:rowOff>47625</xdr:rowOff>
    </xdr:from>
    <xdr:to>
      <xdr:col>10</xdr:col>
      <xdr:colOff>657224</xdr:colOff>
      <xdr:row>8</xdr:row>
      <xdr:rowOff>371475</xdr:rowOff>
    </xdr:to>
    <xdr:sp macro="" textlink="">
      <xdr:nvSpPr>
        <xdr:cNvPr id="3" name="2 Flecha curvada hacia la izquierda">
          <a:hlinkClick xmlns:r="http://schemas.openxmlformats.org/officeDocument/2006/relationships" r:id="rId2"/>
        </xdr:cNvPr>
        <xdr:cNvSpPr/>
      </xdr:nvSpPr>
      <xdr:spPr>
        <a:xfrm>
          <a:off x="9572625" y="1571625"/>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95250</xdr:colOff>
      <xdr:row>6</xdr:row>
      <xdr:rowOff>123825</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944100" cy="1266825"/>
        </a:xfrm>
        <a:prstGeom prst="rect">
          <a:avLst/>
        </a:prstGeom>
      </xdr:spPr>
    </xdr:pic>
    <xdr:clientData/>
  </xdr:twoCellAnchor>
  <xdr:twoCellAnchor>
    <xdr:from>
      <xdr:col>10</xdr:col>
      <xdr:colOff>0</xdr:colOff>
      <xdr:row>8</xdr:row>
      <xdr:rowOff>0</xdr:rowOff>
    </xdr:from>
    <xdr:to>
      <xdr:col>10</xdr:col>
      <xdr:colOff>352424</xdr:colOff>
      <xdr:row>8</xdr:row>
      <xdr:rowOff>323850</xdr:rowOff>
    </xdr:to>
    <xdr:sp macro="" textlink="">
      <xdr:nvSpPr>
        <xdr:cNvPr id="3" name="2 Flecha curvada hacia la izquierda">
          <a:hlinkClick xmlns:r="http://schemas.openxmlformats.org/officeDocument/2006/relationships" r:id="rId2"/>
        </xdr:cNvPr>
        <xdr:cNvSpPr/>
      </xdr:nvSpPr>
      <xdr:spPr>
        <a:xfrm>
          <a:off x="9086850" y="1524000"/>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1171574</xdr:colOff>
      <xdr:row>6</xdr:row>
      <xdr:rowOff>123825</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077574" cy="1266825"/>
        </a:xfrm>
        <a:prstGeom prst="rect">
          <a:avLst/>
        </a:prstGeom>
      </xdr:spPr>
    </xdr:pic>
    <xdr:clientData/>
  </xdr:twoCellAnchor>
  <xdr:twoCellAnchor>
    <xdr:from>
      <xdr:col>0</xdr:col>
      <xdr:colOff>95249</xdr:colOff>
      <xdr:row>14</xdr:row>
      <xdr:rowOff>114299</xdr:rowOff>
    </xdr:from>
    <xdr:to>
      <xdr:col>8</xdr:col>
      <xdr:colOff>752474</xdr:colOff>
      <xdr:row>36</xdr:row>
      <xdr:rowOff>47624</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581024</xdr:colOff>
      <xdr:row>14</xdr:row>
      <xdr:rowOff>47625</xdr:rowOff>
    </xdr:from>
    <xdr:to>
      <xdr:col>15</xdr:col>
      <xdr:colOff>381000</xdr:colOff>
      <xdr:row>35</xdr:row>
      <xdr:rowOff>28575</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43</xdr:row>
      <xdr:rowOff>0</xdr:rowOff>
    </xdr:from>
    <xdr:to>
      <xdr:col>8</xdr:col>
      <xdr:colOff>657225</xdr:colOff>
      <xdr:row>64</xdr:row>
      <xdr:rowOff>123825</xdr:rowOff>
    </xdr:to>
    <xdr:graphicFrame macro="">
      <xdr:nvGraphicFramePr>
        <xdr:cNvPr id="10" name="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42</xdr:row>
      <xdr:rowOff>152400</xdr:rowOff>
    </xdr:from>
    <xdr:to>
      <xdr:col>15</xdr:col>
      <xdr:colOff>561976</xdr:colOff>
      <xdr:row>63</xdr:row>
      <xdr:rowOff>133350</xdr:rowOff>
    </xdr:to>
    <xdr:graphicFrame macro="">
      <xdr:nvGraphicFramePr>
        <xdr:cNvPr id="12"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72</xdr:row>
      <xdr:rowOff>0</xdr:rowOff>
    </xdr:from>
    <xdr:to>
      <xdr:col>8</xdr:col>
      <xdr:colOff>657225</xdr:colOff>
      <xdr:row>93</xdr:row>
      <xdr:rowOff>123825</xdr:rowOff>
    </xdr:to>
    <xdr:graphicFrame macro="">
      <xdr:nvGraphicFramePr>
        <xdr:cNvPr id="13" name="1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704850</xdr:colOff>
      <xdr:row>71</xdr:row>
      <xdr:rowOff>133350</xdr:rowOff>
    </xdr:from>
    <xdr:to>
      <xdr:col>15</xdr:col>
      <xdr:colOff>504826</xdr:colOff>
      <xdr:row>92</xdr:row>
      <xdr:rowOff>114300</xdr:rowOff>
    </xdr:to>
    <xdr:graphicFrame macro="">
      <xdr:nvGraphicFramePr>
        <xdr:cNvPr id="14" name="1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102</xdr:row>
      <xdr:rowOff>47625</xdr:rowOff>
    </xdr:from>
    <xdr:to>
      <xdr:col>8</xdr:col>
      <xdr:colOff>657225</xdr:colOff>
      <xdr:row>123</xdr:row>
      <xdr:rowOff>171450</xdr:rowOff>
    </xdr:to>
    <xdr:graphicFrame macro="">
      <xdr:nvGraphicFramePr>
        <xdr:cNvPr id="16" name="1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0</xdr:colOff>
      <xdr:row>101</xdr:row>
      <xdr:rowOff>0</xdr:rowOff>
    </xdr:from>
    <xdr:to>
      <xdr:col>15</xdr:col>
      <xdr:colOff>561976</xdr:colOff>
      <xdr:row>121</xdr:row>
      <xdr:rowOff>161925</xdr:rowOff>
    </xdr:to>
    <xdr:graphicFrame macro="">
      <xdr:nvGraphicFramePr>
        <xdr:cNvPr id="17" name="1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129</xdr:row>
      <xdr:rowOff>0</xdr:rowOff>
    </xdr:from>
    <xdr:to>
      <xdr:col>8</xdr:col>
      <xdr:colOff>657225</xdr:colOff>
      <xdr:row>150</xdr:row>
      <xdr:rowOff>123825</xdr:rowOff>
    </xdr:to>
    <xdr:graphicFrame macro="">
      <xdr:nvGraphicFramePr>
        <xdr:cNvPr id="18" name="1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128</xdr:row>
      <xdr:rowOff>0</xdr:rowOff>
    </xdr:from>
    <xdr:to>
      <xdr:col>15</xdr:col>
      <xdr:colOff>561976</xdr:colOff>
      <xdr:row>148</xdr:row>
      <xdr:rowOff>171450</xdr:rowOff>
    </xdr:to>
    <xdr:graphicFrame macro="">
      <xdr:nvGraphicFramePr>
        <xdr:cNvPr id="19" name="1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157</xdr:row>
      <xdr:rowOff>0</xdr:rowOff>
    </xdr:from>
    <xdr:to>
      <xdr:col>8</xdr:col>
      <xdr:colOff>657225</xdr:colOff>
      <xdr:row>178</xdr:row>
      <xdr:rowOff>123825</xdr:rowOff>
    </xdr:to>
    <xdr:graphicFrame macro="">
      <xdr:nvGraphicFramePr>
        <xdr:cNvPr id="20" name="1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156</xdr:row>
      <xdr:rowOff>123825</xdr:rowOff>
    </xdr:from>
    <xdr:to>
      <xdr:col>15</xdr:col>
      <xdr:colOff>561976</xdr:colOff>
      <xdr:row>177</xdr:row>
      <xdr:rowOff>104775</xdr:rowOff>
    </xdr:to>
    <xdr:graphicFrame macro="">
      <xdr:nvGraphicFramePr>
        <xdr:cNvPr id="21" name="20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185</xdr:row>
      <xdr:rowOff>0</xdr:rowOff>
    </xdr:from>
    <xdr:to>
      <xdr:col>8</xdr:col>
      <xdr:colOff>657225</xdr:colOff>
      <xdr:row>206</xdr:row>
      <xdr:rowOff>123825</xdr:rowOff>
    </xdr:to>
    <xdr:graphicFrame macro="">
      <xdr:nvGraphicFramePr>
        <xdr:cNvPr id="22" name="2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276225</xdr:colOff>
      <xdr:row>184</xdr:row>
      <xdr:rowOff>85725</xdr:rowOff>
    </xdr:from>
    <xdr:to>
      <xdr:col>16</xdr:col>
      <xdr:colOff>76201</xdr:colOff>
      <xdr:row>205</xdr:row>
      <xdr:rowOff>66675</xdr:rowOff>
    </xdr:to>
    <xdr:graphicFrame macro="">
      <xdr:nvGraphicFramePr>
        <xdr:cNvPr id="23" name="2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213</xdr:row>
      <xdr:rowOff>0</xdr:rowOff>
    </xdr:from>
    <xdr:to>
      <xdr:col>8</xdr:col>
      <xdr:colOff>657225</xdr:colOff>
      <xdr:row>234</xdr:row>
      <xdr:rowOff>123825</xdr:rowOff>
    </xdr:to>
    <xdr:graphicFrame macro="">
      <xdr:nvGraphicFramePr>
        <xdr:cNvPr id="25" name="2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9</xdr:col>
      <xdr:colOff>0</xdr:colOff>
      <xdr:row>212</xdr:row>
      <xdr:rowOff>0</xdr:rowOff>
    </xdr:from>
    <xdr:to>
      <xdr:col>15</xdr:col>
      <xdr:colOff>561976</xdr:colOff>
      <xdr:row>232</xdr:row>
      <xdr:rowOff>171450</xdr:rowOff>
    </xdr:to>
    <xdr:graphicFrame macro="">
      <xdr:nvGraphicFramePr>
        <xdr:cNvPr id="26" name="2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241</xdr:row>
      <xdr:rowOff>0</xdr:rowOff>
    </xdr:from>
    <xdr:to>
      <xdr:col>8</xdr:col>
      <xdr:colOff>657225</xdr:colOff>
      <xdr:row>262</xdr:row>
      <xdr:rowOff>123825</xdr:rowOff>
    </xdr:to>
    <xdr:graphicFrame macro="">
      <xdr:nvGraphicFramePr>
        <xdr:cNvPr id="28" name="2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0</xdr:colOff>
      <xdr:row>241</xdr:row>
      <xdr:rowOff>0</xdr:rowOff>
    </xdr:from>
    <xdr:to>
      <xdr:col>15</xdr:col>
      <xdr:colOff>561976</xdr:colOff>
      <xdr:row>261</xdr:row>
      <xdr:rowOff>171450</xdr:rowOff>
    </xdr:to>
    <xdr:graphicFrame macro="">
      <xdr:nvGraphicFramePr>
        <xdr:cNvPr id="29" name="2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13</xdr:col>
      <xdr:colOff>695325</xdr:colOff>
      <xdr:row>9</xdr:row>
      <xdr:rowOff>114300</xdr:rowOff>
    </xdr:from>
    <xdr:to>
      <xdr:col>13</xdr:col>
      <xdr:colOff>1047749</xdr:colOff>
      <xdr:row>11</xdr:row>
      <xdr:rowOff>47625</xdr:rowOff>
    </xdr:to>
    <xdr:sp macro="" textlink="">
      <xdr:nvSpPr>
        <xdr:cNvPr id="24" name="23 Flecha curvada hacia la izquierda">
          <a:hlinkClick xmlns:r="http://schemas.openxmlformats.org/officeDocument/2006/relationships" r:id="rId20"/>
        </xdr:cNvPr>
        <xdr:cNvSpPr/>
      </xdr:nvSpPr>
      <xdr:spPr>
        <a:xfrm>
          <a:off x="10601325" y="1828800"/>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38099</xdr:colOff>
      <xdr:row>6</xdr:row>
      <xdr:rowOff>123825</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296524" cy="1266825"/>
        </a:xfrm>
        <a:prstGeom prst="rect">
          <a:avLst/>
        </a:prstGeom>
      </xdr:spPr>
    </xdr:pic>
    <xdr:clientData/>
  </xdr:twoCellAnchor>
  <xdr:twoCellAnchor>
    <xdr:from>
      <xdr:col>10</xdr:col>
      <xdr:colOff>352425</xdr:colOff>
      <xdr:row>6</xdr:row>
      <xdr:rowOff>171450</xdr:rowOff>
    </xdr:from>
    <xdr:to>
      <xdr:col>10</xdr:col>
      <xdr:colOff>704849</xdr:colOff>
      <xdr:row>8</xdr:row>
      <xdr:rowOff>114300</xdr:rowOff>
    </xdr:to>
    <xdr:sp macro="" textlink="">
      <xdr:nvSpPr>
        <xdr:cNvPr id="3" name="2 Flecha curvada hacia la izquierda">
          <a:hlinkClick xmlns:r="http://schemas.openxmlformats.org/officeDocument/2006/relationships" r:id="rId2"/>
        </xdr:cNvPr>
        <xdr:cNvSpPr/>
      </xdr:nvSpPr>
      <xdr:spPr>
        <a:xfrm>
          <a:off x="9848850" y="1314450"/>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9</xdr:col>
      <xdr:colOff>1114425</xdr:colOff>
      <xdr:row>6</xdr:row>
      <xdr:rowOff>123825</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0"/>
          <a:ext cx="9658350" cy="1266825"/>
        </a:xfrm>
        <a:prstGeom prst="rect">
          <a:avLst/>
        </a:prstGeom>
      </xdr:spPr>
    </xdr:pic>
    <xdr:clientData/>
  </xdr:twoCellAnchor>
  <xdr:twoCellAnchor>
    <xdr:from>
      <xdr:col>9</xdr:col>
      <xdr:colOff>704850</xdr:colOff>
      <xdr:row>8</xdr:row>
      <xdr:rowOff>142875</xdr:rowOff>
    </xdr:from>
    <xdr:to>
      <xdr:col>9</xdr:col>
      <xdr:colOff>1057274</xdr:colOff>
      <xdr:row>9</xdr:row>
      <xdr:rowOff>85725</xdr:rowOff>
    </xdr:to>
    <xdr:sp macro="" textlink="">
      <xdr:nvSpPr>
        <xdr:cNvPr id="3" name="2 Flecha curvada hacia la izquierda">
          <a:hlinkClick xmlns:r="http://schemas.openxmlformats.org/officeDocument/2006/relationships" r:id="rId2"/>
        </xdr:cNvPr>
        <xdr:cNvSpPr/>
      </xdr:nvSpPr>
      <xdr:spPr>
        <a:xfrm>
          <a:off x="9286875" y="1666875"/>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390524</xdr:colOff>
      <xdr:row>6</xdr:row>
      <xdr:rowOff>123825</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296524" cy="1266825"/>
        </a:xfrm>
        <a:prstGeom prst="rect">
          <a:avLst/>
        </a:prstGeom>
      </xdr:spPr>
    </xdr:pic>
    <xdr:clientData/>
  </xdr:twoCellAnchor>
  <xdr:twoCellAnchor>
    <xdr:from>
      <xdr:col>0</xdr:col>
      <xdr:colOff>76200</xdr:colOff>
      <xdr:row>12</xdr:row>
      <xdr:rowOff>57150</xdr:rowOff>
    </xdr:from>
    <xdr:to>
      <xdr:col>7</xdr:col>
      <xdr:colOff>214200</xdr:colOff>
      <xdr:row>28</xdr:row>
      <xdr:rowOff>123825</xdr:rowOff>
    </xdr:to>
    <xdr:graphicFrame macro="">
      <xdr:nvGraphicFramePr>
        <xdr:cNvPr id="7" name="6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314325</xdr:colOff>
      <xdr:row>12</xdr:row>
      <xdr:rowOff>76200</xdr:rowOff>
    </xdr:from>
    <xdr:to>
      <xdr:col>13</xdr:col>
      <xdr:colOff>134325</xdr:colOff>
      <xdr:row>28</xdr:row>
      <xdr:rowOff>151800</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50</xdr:row>
      <xdr:rowOff>95250</xdr:rowOff>
    </xdr:from>
    <xdr:to>
      <xdr:col>6</xdr:col>
      <xdr:colOff>381000</xdr:colOff>
      <xdr:row>70</xdr:row>
      <xdr:rowOff>95250</xdr:rowOff>
    </xdr:to>
    <xdr:graphicFrame macro="">
      <xdr:nvGraphicFramePr>
        <xdr:cNvPr id="9" name="8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409574</xdr:colOff>
      <xdr:row>36</xdr:row>
      <xdr:rowOff>152401</xdr:rowOff>
    </xdr:from>
    <xdr:to>
      <xdr:col>13</xdr:col>
      <xdr:colOff>419100</xdr:colOff>
      <xdr:row>70</xdr:row>
      <xdr:rowOff>95250</xdr:rowOff>
    </xdr:to>
    <xdr:graphicFrame macro="">
      <xdr:nvGraphicFramePr>
        <xdr:cNvPr id="10" name="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9</xdr:row>
      <xdr:rowOff>0</xdr:rowOff>
    </xdr:from>
    <xdr:to>
      <xdr:col>12</xdr:col>
      <xdr:colOff>352424</xdr:colOff>
      <xdr:row>10</xdr:row>
      <xdr:rowOff>123825</xdr:rowOff>
    </xdr:to>
    <xdr:sp macro="" textlink="">
      <xdr:nvSpPr>
        <xdr:cNvPr id="11" name="10 Flecha curvada hacia la izquierda">
          <a:hlinkClick xmlns:r="http://schemas.openxmlformats.org/officeDocument/2006/relationships" r:id="rId6"/>
        </xdr:cNvPr>
        <xdr:cNvSpPr/>
      </xdr:nvSpPr>
      <xdr:spPr>
        <a:xfrm>
          <a:off x="9144000" y="1714500"/>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11</xdr:col>
      <xdr:colOff>28574</xdr:colOff>
      <xdr:row>6</xdr:row>
      <xdr:rowOff>133350</xdr:rowOff>
    </xdr:to>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9525"/>
          <a:ext cx="10296524" cy="1266825"/>
        </a:xfrm>
        <a:prstGeom prst="rect">
          <a:avLst/>
        </a:prstGeom>
      </xdr:spPr>
    </xdr:pic>
    <xdr:clientData/>
  </xdr:twoCellAnchor>
  <xdr:twoCellAnchor>
    <xdr:from>
      <xdr:col>10</xdr:col>
      <xdr:colOff>28575</xdr:colOff>
      <xdr:row>8</xdr:row>
      <xdr:rowOff>142875</xdr:rowOff>
    </xdr:from>
    <xdr:to>
      <xdr:col>10</xdr:col>
      <xdr:colOff>380999</xdr:colOff>
      <xdr:row>9</xdr:row>
      <xdr:rowOff>85725</xdr:rowOff>
    </xdr:to>
    <xdr:sp macro="" textlink="">
      <xdr:nvSpPr>
        <xdr:cNvPr id="4" name="3 Flecha curvada hacia la izquierda">
          <a:hlinkClick xmlns:r="http://schemas.openxmlformats.org/officeDocument/2006/relationships" r:id="rId2"/>
        </xdr:cNvPr>
        <xdr:cNvSpPr/>
      </xdr:nvSpPr>
      <xdr:spPr>
        <a:xfrm>
          <a:off x="9163050" y="1666875"/>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8</xdr:col>
      <xdr:colOff>676275</xdr:colOff>
      <xdr:row>6</xdr:row>
      <xdr:rowOff>123825</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 y="0"/>
          <a:ext cx="8820150" cy="1266825"/>
        </a:xfrm>
        <a:prstGeom prst="rect">
          <a:avLst/>
        </a:prstGeom>
      </xdr:spPr>
    </xdr:pic>
    <xdr:clientData/>
  </xdr:twoCellAnchor>
  <xdr:twoCellAnchor>
    <xdr:from>
      <xdr:col>8</xdr:col>
      <xdr:colOff>0</xdr:colOff>
      <xdr:row>8</xdr:row>
      <xdr:rowOff>0</xdr:rowOff>
    </xdr:from>
    <xdr:to>
      <xdr:col>8</xdr:col>
      <xdr:colOff>352424</xdr:colOff>
      <xdr:row>8</xdr:row>
      <xdr:rowOff>323850</xdr:rowOff>
    </xdr:to>
    <xdr:sp macro="" textlink="">
      <xdr:nvSpPr>
        <xdr:cNvPr id="3" name="2 Flecha curvada hacia la izquierda">
          <a:hlinkClick xmlns:r="http://schemas.openxmlformats.org/officeDocument/2006/relationships" r:id="rId2"/>
        </xdr:cNvPr>
        <xdr:cNvSpPr/>
      </xdr:nvSpPr>
      <xdr:spPr>
        <a:xfrm>
          <a:off x="8153400" y="1524000"/>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19050</xdr:colOff>
      <xdr:row>11</xdr:row>
      <xdr:rowOff>38100</xdr:rowOff>
    </xdr:from>
    <xdr:to>
      <xdr:col>10</xdr:col>
      <xdr:colOff>1266825</xdr:colOff>
      <xdr:row>41</xdr:row>
      <xdr:rowOff>142875</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10</xdr:col>
      <xdr:colOff>1200150</xdr:colOff>
      <xdr:row>6</xdr:row>
      <xdr:rowOff>123825</xdr:rowOff>
    </xdr:to>
    <xdr:pic>
      <xdr:nvPicPr>
        <xdr:cNvPr id="3" name="2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8820150" cy="1266825"/>
        </a:xfrm>
        <a:prstGeom prst="rect">
          <a:avLst/>
        </a:prstGeom>
      </xdr:spPr>
    </xdr:pic>
    <xdr:clientData/>
  </xdr:twoCellAnchor>
  <xdr:twoCellAnchor>
    <xdr:from>
      <xdr:col>10</xdr:col>
      <xdr:colOff>723900</xdr:colOff>
      <xdr:row>10</xdr:row>
      <xdr:rowOff>38100</xdr:rowOff>
    </xdr:from>
    <xdr:to>
      <xdr:col>10</xdr:col>
      <xdr:colOff>1076324</xdr:colOff>
      <xdr:row>11</xdr:row>
      <xdr:rowOff>171450</xdr:rowOff>
    </xdr:to>
    <xdr:sp macro="" textlink="">
      <xdr:nvSpPr>
        <xdr:cNvPr id="5" name="4 Flecha curvada hacia la izquierda">
          <a:hlinkClick xmlns:r="http://schemas.openxmlformats.org/officeDocument/2006/relationships" r:id="rId3"/>
        </xdr:cNvPr>
        <xdr:cNvSpPr/>
      </xdr:nvSpPr>
      <xdr:spPr>
        <a:xfrm>
          <a:off x="8343900" y="2181225"/>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28575</xdr:colOff>
      <xdr:row>6</xdr:row>
      <xdr:rowOff>123825</xdr:rowOff>
    </xdr:to>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877300" cy="12668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9</xdr:col>
      <xdr:colOff>19050</xdr:colOff>
      <xdr:row>6</xdr:row>
      <xdr:rowOff>123825</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7534274" cy="1266825"/>
        </a:xfrm>
        <a:prstGeom prst="rect">
          <a:avLst/>
        </a:prstGeom>
      </xdr:spPr>
    </xdr:pic>
    <xdr:clientData/>
  </xdr:twoCellAnchor>
  <xdr:twoCellAnchor>
    <xdr:from>
      <xdr:col>8</xdr:col>
      <xdr:colOff>695326</xdr:colOff>
      <xdr:row>7</xdr:row>
      <xdr:rowOff>142876</xdr:rowOff>
    </xdr:from>
    <xdr:to>
      <xdr:col>8</xdr:col>
      <xdr:colOff>1047750</xdr:colOff>
      <xdr:row>9</xdr:row>
      <xdr:rowOff>76201</xdr:rowOff>
    </xdr:to>
    <xdr:sp macro="" textlink="">
      <xdr:nvSpPr>
        <xdr:cNvPr id="3" name="2 Flecha curvada hacia la izquierda">
          <a:hlinkClick xmlns:r="http://schemas.openxmlformats.org/officeDocument/2006/relationships" r:id="rId2"/>
        </xdr:cNvPr>
        <xdr:cNvSpPr/>
      </xdr:nvSpPr>
      <xdr:spPr>
        <a:xfrm>
          <a:off x="7077076" y="1476376"/>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152399</xdr:colOff>
      <xdr:row>9</xdr:row>
      <xdr:rowOff>180975</xdr:rowOff>
    </xdr:from>
    <xdr:to>
      <xdr:col>9</xdr:col>
      <xdr:colOff>523874</xdr:colOff>
      <xdr:row>28</xdr:row>
      <xdr:rowOff>171450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11</xdr:col>
      <xdr:colOff>409574</xdr:colOff>
      <xdr:row>6</xdr:row>
      <xdr:rowOff>123825</xdr:rowOff>
    </xdr:to>
    <xdr:pic>
      <xdr:nvPicPr>
        <xdr:cNvPr id="3" name="2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8791574" cy="1266825"/>
        </a:xfrm>
        <a:prstGeom prst="rect">
          <a:avLst/>
        </a:prstGeom>
      </xdr:spPr>
    </xdr:pic>
    <xdr:clientData/>
  </xdr:twoCellAnchor>
  <xdr:twoCellAnchor>
    <xdr:from>
      <xdr:col>1</xdr:col>
      <xdr:colOff>28575</xdr:colOff>
      <xdr:row>34</xdr:row>
      <xdr:rowOff>95250</xdr:rowOff>
    </xdr:from>
    <xdr:to>
      <xdr:col>6</xdr:col>
      <xdr:colOff>9525</xdr:colOff>
      <xdr:row>49</xdr:row>
      <xdr:rowOff>76200</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504825</xdr:colOff>
      <xdr:row>35</xdr:row>
      <xdr:rowOff>28575</xdr:rowOff>
    </xdr:from>
    <xdr:to>
      <xdr:col>11</xdr:col>
      <xdr:colOff>504825</xdr:colOff>
      <xdr:row>49</xdr:row>
      <xdr:rowOff>104775</xdr:rowOff>
    </xdr:to>
    <xdr:graphicFrame macro="">
      <xdr:nvGraphicFramePr>
        <xdr:cNvPr id="7" name="6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590550</xdr:colOff>
      <xdr:row>8</xdr:row>
      <xdr:rowOff>180975</xdr:rowOff>
    </xdr:from>
    <xdr:to>
      <xdr:col>11</xdr:col>
      <xdr:colOff>180974</xdr:colOff>
      <xdr:row>10</xdr:row>
      <xdr:rowOff>114300</xdr:rowOff>
    </xdr:to>
    <xdr:sp macro="" textlink="">
      <xdr:nvSpPr>
        <xdr:cNvPr id="9" name="8 Flecha curvada hacia la izquierda">
          <a:hlinkClick xmlns:r="http://schemas.openxmlformats.org/officeDocument/2006/relationships" r:id="rId5"/>
        </xdr:cNvPr>
        <xdr:cNvSpPr/>
      </xdr:nvSpPr>
      <xdr:spPr>
        <a:xfrm>
          <a:off x="8210550" y="1704975"/>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10</xdr:col>
      <xdr:colOff>638174</xdr:colOff>
      <xdr:row>6</xdr:row>
      <xdr:rowOff>161925</xdr:rowOff>
    </xdr:to>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8100"/>
          <a:ext cx="8791574" cy="1266825"/>
        </a:xfrm>
        <a:prstGeom prst="rect">
          <a:avLst/>
        </a:prstGeom>
      </xdr:spPr>
    </xdr:pic>
    <xdr:clientData/>
  </xdr:twoCellAnchor>
  <xdr:twoCellAnchor>
    <xdr:from>
      <xdr:col>1</xdr:col>
      <xdr:colOff>104773</xdr:colOff>
      <xdr:row>30</xdr:row>
      <xdr:rowOff>28575</xdr:rowOff>
    </xdr:from>
    <xdr:to>
      <xdr:col>10</xdr:col>
      <xdr:colOff>733424</xdr:colOff>
      <xdr:row>51</xdr:row>
      <xdr:rowOff>66676</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8</xdr:row>
      <xdr:rowOff>0</xdr:rowOff>
    </xdr:from>
    <xdr:to>
      <xdr:col>10</xdr:col>
      <xdr:colOff>352424</xdr:colOff>
      <xdr:row>9</xdr:row>
      <xdr:rowOff>85725</xdr:rowOff>
    </xdr:to>
    <xdr:sp macro="" textlink="">
      <xdr:nvSpPr>
        <xdr:cNvPr id="4" name="3 Flecha curvada hacia la izquierda">
          <a:hlinkClick xmlns:r="http://schemas.openxmlformats.org/officeDocument/2006/relationships" r:id="rId3"/>
        </xdr:cNvPr>
        <xdr:cNvSpPr/>
      </xdr:nvSpPr>
      <xdr:spPr>
        <a:xfrm>
          <a:off x="8153400" y="1524000"/>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180974</xdr:colOff>
      <xdr:row>6</xdr:row>
      <xdr:rowOff>123825</xdr:rowOff>
    </xdr:to>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791574" cy="1266825"/>
        </a:xfrm>
        <a:prstGeom prst="rect">
          <a:avLst/>
        </a:prstGeom>
      </xdr:spPr>
    </xdr:pic>
    <xdr:clientData/>
  </xdr:twoCellAnchor>
  <xdr:twoCellAnchor>
    <xdr:from>
      <xdr:col>8</xdr:col>
      <xdr:colOff>742950</xdr:colOff>
      <xdr:row>7</xdr:row>
      <xdr:rowOff>66675</xdr:rowOff>
    </xdr:from>
    <xdr:to>
      <xdr:col>8</xdr:col>
      <xdr:colOff>1095374</xdr:colOff>
      <xdr:row>9</xdr:row>
      <xdr:rowOff>0</xdr:rowOff>
    </xdr:to>
    <xdr:sp macro="" textlink="">
      <xdr:nvSpPr>
        <xdr:cNvPr id="5" name="4 Flecha curvada hacia la izquierda">
          <a:hlinkClick xmlns:r="http://schemas.openxmlformats.org/officeDocument/2006/relationships" r:id="rId2"/>
        </xdr:cNvPr>
        <xdr:cNvSpPr/>
      </xdr:nvSpPr>
      <xdr:spPr>
        <a:xfrm>
          <a:off x="8220075" y="1400175"/>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438150</xdr:colOff>
      <xdr:row>6</xdr:row>
      <xdr:rowOff>123825</xdr:rowOff>
    </xdr:to>
    <xdr:pic>
      <xdr:nvPicPr>
        <xdr:cNvPr id="4"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058150" cy="1266825"/>
        </a:xfrm>
        <a:prstGeom prst="rect">
          <a:avLst/>
        </a:prstGeom>
      </xdr:spPr>
    </xdr:pic>
    <xdr:clientData/>
  </xdr:twoCellAnchor>
  <xdr:twoCellAnchor>
    <xdr:from>
      <xdr:col>0</xdr:col>
      <xdr:colOff>28575</xdr:colOff>
      <xdr:row>10</xdr:row>
      <xdr:rowOff>171450</xdr:rowOff>
    </xdr:from>
    <xdr:to>
      <xdr:col>11</xdr:col>
      <xdr:colOff>428625</xdr:colOff>
      <xdr:row>51</xdr:row>
      <xdr:rowOff>9525</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9</xdr:row>
      <xdr:rowOff>0</xdr:rowOff>
    </xdr:from>
    <xdr:to>
      <xdr:col>10</xdr:col>
      <xdr:colOff>352424</xdr:colOff>
      <xdr:row>9</xdr:row>
      <xdr:rowOff>323850</xdr:rowOff>
    </xdr:to>
    <xdr:sp macro="" textlink="">
      <xdr:nvSpPr>
        <xdr:cNvPr id="5" name="4 Flecha curvada hacia la izquierda">
          <a:hlinkClick xmlns:r="http://schemas.openxmlformats.org/officeDocument/2006/relationships" r:id="rId3"/>
        </xdr:cNvPr>
        <xdr:cNvSpPr/>
      </xdr:nvSpPr>
      <xdr:spPr>
        <a:xfrm>
          <a:off x="7620000" y="1714500"/>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161925</xdr:colOff>
      <xdr:row>6</xdr:row>
      <xdr:rowOff>123825</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81925" cy="1266825"/>
        </a:xfrm>
        <a:prstGeom prst="rect">
          <a:avLst/>
        </a:prstGeom>
      </xdr:spPr>
    </xdr:pic>
    <xdr:clientData/>
  </xdr:twoCellAnchor>
  <xdr:twoCellAnchor>
    <xdr:from>
      <xdr:col>0</xdr:col>
      <xdr:colOff>9523</xdr:colOff>
      <xdr:row>11</xdr:row>
      <xdr:rowOff>95250</xdr:rowOff>
    </xdr:from>
    <xdr:to>
      <xdr:col>10</xdr:col>
      <xdr:colOff>742950</xdr:colOff>
      <xdr:row>44</xdr:row>
      <xdr:rowOff>9525</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504825</xdr:colOff>
      <xdr:row>8</xdr:row>
      <xdr:rowOff>104775</xdr:rowOff>
    </xdr:from>
    <xdr:to>
      <xdr:col>10</xdr:col>
      <xdr:colOff>95249</xdr:colOff>
      <xdr:row>10</xdr:row>
      <xdr:rowOff>38100</xdr:rowOff>
    </xdr:to>
    <xdr:sp macro="" textlink="">
      <xdr:nvSpPr>
        <xdr:cNvPr id="4" name="3 Flecha curvada hacia la izquierda">
          <a:hlinkClick xmlns:r="http://schemas.openxmlformats.org/officeDocument/2006/relationships" r:id="rId3"/>
        </xdr:cNvPr>
        <xdr:cNvSpPr/>
      </xdr:nvSpPr>
      <xdr:spPr>
        <a:xfrm>
          <a:off x="7362825" y="1628775"/>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Microsoft_Word_Document1.docx"/><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3.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4.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5.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44"/>
  <sheetViews>
    <sheetView workbookViewId="0">
      <selection activeCell="P10" sqref="P10"/>
    </sheetView>
  </sheetViews>
  <sheetFormatPr baseColWidth="10" defaultRowHeight="15" x14ac:dyDescent="0.25"/>
  <cols>
    <col min="1" max="16384" width="11.42578125" style="1"/>
  </cols>
  <sheetData>
    <row r="1" spans="1:1" ht="12.75" customHeight="1" x14ac:dyDescent="0.25">
      <c r="A1"/>
    </row>
    <row r="2" spans="1:1" ht="12.75" customHeight="1" x14ac:dyDescent="0.25"/>
    <row r="3" spans="1:1" ht="12.75" customHeight="1" x14ac:dyDescent="0.25"/>
    <row r="4" spans="1:1" ht="12.75" customHeight="1" x14ac:dyDescent="0.25"/>
    <row r="5" spans="1:1" ht="12.75" customHeight="1" x14ac:dyDescent="0.25"/>
    <row r="6" spans="1:1" ht="12.75" customHeight="1" x14ac:dyDescent="0.25"/>
    <row r="7" spans="1:1" ht="12.75" customHeight="1" x14ac:dyDescent="0.25"/>
    <row r="8" spans="1:1" ht="12.75" customHeight="1" x14ac:dyDescent="0.25"/>
    <row r="9" spans="1:1" ht="12.75" customHeight="1" x14ac:dyDescent="0.25"/>
    <row r="10" spans="1:1" ht="12.75" customHeight="1" x14ac:dyDescent="0.25"/>
    <row r="11" spans="1:1" ht="12.75" customHeight="1" x14ac:dyDescent="0.25"/>
    <row r="12" spans="1:1" ht="12.75" customHeight="1" x14ac:dyDescent="0.25"/>
    <row r="13" spans="1:1" ht="12.75" customHeight="1" x14ac:dyDescent="0.25"/>
    <row r="14" spans="1:1" ht="12.75" customHeight="1" x14ac:dyDescent="0.25"/>
    <row r="15" spans="1:1" ht="12.75" customHeight="1" x14ac:dyDescent="0.25"/>
    <row r="16" spans="1:1"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sheetData>
  <pageMargins left="0.7" right="0.7" top="0.75" bottom="0.75" header="0.3" footer="0.3"/>
  <pageSetup paperSize="9" orientation="landscape" r:id="rId1"/>
  <drawing r:id="rId2"/>
  <legacyDrawing r:id="rId3"/>
  <oleObjects>
    <mc:AlternateContent xmlns:mc="http://schemas.openxmlformats.org/markup-compatibility/2006">
      <mc:Choice Requires="x14">
        <oleObject progId="Word.Picture.8" shapeId="1026" r:id="rId4">
          <objectPr defaultSize="0" autoPict="0" r:id="rId5">
            <anchor moveWithCells="1" sizeWithCells="1">
              <from>
                <xdr:col>0</xdr:col>
                <xdr:colOff>19050</xdr:colOff>
                <xdr:row>0</xdr:row>
                <xdr:rowOff>0</xdr:rowOff>
              </from>
              <to>
                <xdr:col>11</xdr:col>
                <xdr:colOff>57150</xdr:colOff>
                <xdr:row>55</xdr:row>
                <xdr:rowOff>152400</xdr:rowOff>
              </to>
            </anchor>
          </objectPr>
        </oleObject>
      </mc:Choice>
      <mc:Fallback>
        <oleObject progId="Word.Picture.8" shapeId="1026" r:id="rId4"/>
      </mc:Fallback>
    </mc:AlternateContent>
    <mc:AlternateContent xmlns:mc="http://schemas.openxmlformats.org/markup-compatibility/2006">
      <mc:Choice Requires="x14">
        <oleObject progId="Word.Document.8" shapeId="1027" r:id="rId6">
          <objectPr defaultSize="0" r:id="rId7">
            <anchor moveWithCells="1">
              <from>
                <xdr:col>2</xdr:col>
                <xdr:colOff>542925</xdr:colOff>
                <xdr:row>1</xdr:row>
                <xdr:rowOff>0</xdr:rowOff>
              </from>
              <to>
                <xdr:col>10</xdr:col>
                <xdr:colOff>533400</xdr:colOff>
                <xdr:row>6</xdr:row>
                <xdr:rowOff>104775</xdr:rowOff>
              </to>
            </anchor>
          </objectPr>
        </oleObject>
      </mc:Choice>
      <mc:Fallback>
        <oleObject progId="Word.Document.8" shapeId="1027" r:id="rId6"/>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M49"/>
  <sheetViews>
    <sheetView workbookViewId="0">
      <selection activeCell="B10" sqref="B10"/>
    </sheetView>
  </sheetViews>
  <sheetFormatPr baseColWidth="10" defaultRowHeight="15" x14ac:dyDescent="0.25"/>
  <cols>
    <col min="1" max="1" width="8.28515625" style="2" customWidth="1"/>
    <col min="2" max="2" width="29.140625" style="2" customWidth="1"/>
    <col min="3" max="5" width="11.42578125" style="2"/>
    <col min="6" max="6" width="13.7109375" style="2" customWidth="1"/>
    <col min="7" max="7" width="11.42578125" style="2"/>
    <col min="8" max="8" width="15" style="2" customWidth="1"/>
    <col min="9" max="9" width="17" style="2" customWidth="1"/>
    <col min="10" max="10" width="6.28515625" style="2" customWidth="1"/>
    <col min="11" max="12" width="11.42578125" style="2"/>
    <col min="13" max="13" width="21.7109375" style="2" customWidth="1"/>
    <col min="14" max="16384" width="11.42578125" style="2"/>
  </cols>
  <sheetData>
    <row r="4" spans="1:13" x14ac:dyDescent="0.25">
      <c r="L4" s="15"/>
    </row>
    <row r="9" spans="1:13" ht="30" customHeight="1" x14ac:dyDescent="0.25">
      <c r="B9" s="268" t="s">
        <v>126</v>
      </c>
      <c r="C9" s="268"/>
      <c r="D9" s="268"/>
      <c r="E9" s="268"/>
      <c r="F9" s="268"/>
      <c r="G9" s="268"/>
      <c r="H9" s="268"/>
      <c r="I9" s="268"/>
      <c r="K9" s="26"/>
    </row>
    <row r="10" spans="1:13" ht="30" customHeight="1" x14ac:dyDescent="0.25">
      <c r="B10" s="161" t="s">
        <v>123</v>
      </c>
      <c r="C10" s="161"/>
      <c r="D10" s="161"/>
      <c r="E10" s="161"/>
      <c r="F10" s="161"/>
      <c r="G10" s="161"/>
      <c r="H10" s="161"/>
      <c r="I10" s="167"/>
      <c r="J10" s="166"/>
      <c r="K10" s="26"/>
    </row>
    <row r="11" spans="1:13" ht="15.75" thickBot="1" x14ac:dyDescent="0.3"/>
    <row r="12" spans="1:13" ht="23.25" customHeight="1" thickBot="1" x14ac:dyDescent="0.3">
      <c r="A12" s="23"/>
      <c r="B12" s="269" t="s">
        <v>79</v>
      </c>
      <c r="C12" s="264" t="s">
        <v>0</v>
      </c>
      <c r="D12" s="265"/>
      <c r="E12" s="265"/>
      <c r="F12" s="265"/>
      <c r="G12" s="265"/>
      <c r="H12" s="265"/>
      <c r="I12" s="266"/>
    </row>
    <row r="13" spans="1:13" ht="23.25" customHeight="1" thickBot="1" x14ac:dyDescent="0.3">
      <c r="A13" s="23"/>
      <c r="B13" s="270"/>
      <c r="C13" s="25" t="s">
        <v>6</v>
      </c>
      <c r="D13" s="56" t="s">
        <v>7</v>
      </c>
      <c r="E13" s="57" t="s">
        <v>1</v>
      </c>
      <c r="F13" s="59" t="s">
        <v>8</v>
      </c>
      <c r="G13" s="56" t="s">
        <v>9</v>
      </c>
      <c r="H13" s="57" t="s">
        <v>10</v>
      </c>
      <c r="I13" s="53" t="s">
        <v>11</v>
      </c>
    </row>
    <row r="14" spans="1:13" ht="15" customHeight="1" x14ac:dyDescent="0.25">
      <c r="A14" s="23"/>
      <c r="B14" s="22" t="s">
        <v>52</v>
      </c>
      <c r="C14" s="40"/>
      <c r="E14" s="17"/>
      <c r="F14" s="32"/>
      <c r="G14" s="34"/>
      <c r="H14" s="26"/>
      <c r="I14" s="24"/>
      <c r="M14" s="6"/>
    </row>
    <row r="15" spans="1:13" ht="15" customHeight="1" x14ac:dyDescent="0.25">
      <c r="A15" s="23"/>
      <c r="B15" s="21" t="s">
        <v>64</v>
      </c>
      <c r="C15" s="41">
        <v>1335</v>
      </c>
      <c r="D15" s="2">
        <v>85</v>
      </c>
      <c r="E15" s="43">
        <v>1420</v>
      </c>
      <c r="F15" s="33">
        <v>196</v>
      </c>
      <c r="G15" s="35">
        <v>0</v>
      </c>
      <c r="H15" s="45">
        <v>196</v>
      </c>
      <c r="I15" s="18">
        <f>H15/(H15+E15)</f>
        <v>0.12128712871287128</v>
      </c>
    </row>
    <row r="16" spans="1:13" ht="15" customHeight="1" x14ac:dyDescent="0.25">
      <c r="A16" s="23"/>
      <c r="B16" s="21" t="s">
        <v>65</v>
      </c>
      <c r="C16" s="41">
        <v>5707</v>
      </c>
      <c r="D16" s="2">
        <v>616</v>
      </c>
      <c r="E16" s="43">
        <v>6323</v>
      </c>
      <c r="F16" s="33">
        <v>1369</v>
      </c>
      <c r="G16" s="35">
        <v>1</v>
      </c>
      <c r="H16" s="45">
        <v>1370</v>
      </c>
      <c r="I16" s="18">
        <v>0.17808397244248017</v>
      </c>
    </row>
    <row r="17" spans="1:13" ht="15" customHeight="1" x14ac:dyDescent="0.25">
      <c r="A17" s="23"/>
      <c r="B17" s="21" t="s">
        <v>66</v>
      </c>
      <c r="C17" s="41">
        <v>6730</v>
      </c>
      <c r="D17" s="2">
        <v>863</v>
      </c>
      <c r="E17" s="43">
        <v>7593</v>
      </c>
      <c r="F17" s="33">
        <v>1766</v>
      </c>
      <c r="G17" s="35">
        <v>3</v>
      </c>
      <c r="H17" s="45">
        <v>1769</v>
      </c>
      <c r="I17" s="18">
        <v>0.1889553514206366</v>
      </c>
    </row>
    <row r="18" spans="1:13" ht="15" customHeight="1" x14ac:dyDescent="0.25">
      <c r="A18" s="23"/>
      <c r="B18" s="22" t="s">
        <v>53</v>
      </c>
      <c r="C18" s="41"/>
      <c r="E18" s="43"/>
      <c r="F18" s="33"/>
      <c r="G18" s="35"/>
      <c r="H18" s="45"/>
      <c r="I18" s="18"/>
      <c r="M18" s="4"/>
    </row>
    <row r="19" spans="1:13" ht="15" customHeight="1" x14ac:dyDescent="0.25">
      <c r="A19" s="23"/>
      <c r="B19" s="21" t="s">
        <v>64</v>
      </c>
      <c r="C19" s="41">
        <v>4359</v>
      </c>
      <c r="D19" s="2">
        <v>185</v>
      </c>
      <c r="E19" s="43">
        <v>4544</v>
      </c>
      <c r="F19" s="33">
        <v>662</v>
      </c>
      <c r="G19" s="35">
        <v>0</v>
      </c>
      <c r="H19" s="45">
        <v>662</v>
      </c>
      <c r="I19" s="18">
        <v>0.12716096811371494</v>
      </c>
    </row>
    <row r="20" spans="1:13" ht="15" customHeight="1" x14ac:dyDescent="0.25">
      <c r="A20" s="23"/>
      <c r="B20" s="21" t="s">
        <v>65</v>
      </c>
      <c r="C20" s="41">
        <v>15616</v>
      </c>
      <c r="D20" s="2">
        <v>1190</v>
      </c>
      <c r="E20" s="43">
        <v>16806</v>
      </c>
      <c r="F20" s="33">
        <v>3491</v>
      </c>
      <c r="G20" s="35">
        <v>6</v>
      </c>
      <c r="H20" s="45">
        <v>3497</v>
      </c>
      <c r="I20" s="18">
        <v>0.17224055558291879</v>
      </c>
    </row>
    <row r="21" spans="1:13" ht="15" customHeight="1" x14ac:dyDescent="0.25">
      <c r="A21" s="23"/>
      <c r="B21" s="21" t="s">
        <v>66</v>
      </c>
      <c r="C21" s="41">
        <v>12399</v>
      </c>
      <c r="D21" s="2">
        <v>1090</v>
      </c>
      <c r="E21" s="43">
        <v>13489</v>
      </c>
      <c r="F21" s="33">
        <v>3476</v>
      </c>
      <c r="G21" s="35">
        <v>8</v>
      </c>
      <c r="H21" s="45">
        <v>3484</v>
      </c>
      <c r="I21" s="18">
        <v>0.20526718906498556</v>
      </c>
    </row>
    <row r="22" spans="1:13" ht="15" customHeight="1" x14ac:dyDescent="0.25">
      <c r="A22" s="23"/>
      <c r="B22" s="22" t="s">
        <v>54</v>
      </c>
      <c r="C22" s="41"/>
      <c r="E22" s="43"/>
      <c r="F22" s="33"/>
      <c r="G22" s="35"/>
      <c r="H22" s="45"/>
      <c r="I22" s="18"/>
    </row>
    <row r="23" spans="1:13" ht="15" customHeight="1" x14ac:dyDescent="0.25">
      <c r="A23" s="23"/>
      <c r="B23" s="21" t="s">
        <v>64</v>
      </c>
      <c r="C23" s="41">
        <v>1824</v>
      </c>
      <c r="D23" s="2">
        <v>96</v>
      </c>
      <c r="E23" s="43">
        <v>1920</v>
      </c>
      <c r="F23" s="33">
        <v>339</v>
      </c>
      <c r="G23" s="35">
        <v>1</v>
      </c>
      <c r="H23" s="45">
        <v>340</v>
      </c>
      <c r="I23" s="18">
        <v>0.15044247787610621</v>
      </c>
    </row>
    <row r="24" spans="1:13" ht="15" customHeight="1" x14ac:dyDescent="0.25">
      <c r="A24" s="23"/>
      <c r="B24" s="21" t="s">
        <v>65</v>
      </c>
      <c r="C24" s="41">
        <v>7879</v>
      </c>
      <c r="D24" s="2">
        <v>706</v>
      </c>
      <c r="E24" s="43">
        <v>8585</v>
      </c>
      <c r="F24" s="33">
        <v>2087</v>
      </c>
      <c r="G24" s="35">
        <v>0</v>
      </c>
      <c r="H24" s="45">
        <v>2087</v>
      </c>
      <c r="I24" s="18">
        <v>0.19555847076461769</v>
      </c>
    </row>
    <row r="25" spans="1:13" ht="15" customHeight="1" x14ac:dyDescent="0.25">
      <c r="A25" s="23"/>
      <c r="B25" s="21" t="s">
        <v>66</v>
      </c>
      <c r="C25" s="41">
        <v>8613</v>
      </c>
      <c r="D25" s="2">
        <v>883</v>
      </c>
      <c r="E25" s="43">
        <v>9496</v>
      </c>
      <c r="F25" s="33">
        <v>3048</v>
      </c>
      <c r="G25" s="35">
        <v>3</v>
      </c>
      <c r="H25" s="45">
        <v>3051</v>
      </c>
      <c r="I25" s="18">
        <v>0.24316569697935761</v>
      </c>
    </row>
    <row r="26" spans="1:13" ht="15" customHeight="1" x14ac:dyDescent="0.25">
      <c r="A26" s="23"/>
      <c r="B26" s="22" t="s">
        <v>55</v>
      </c>
      <c r="C26" s="41"/>
      <c r="E26" s="43"/>
      <c r="F26" s="33"/>
      <c r="G26" s="35"/>
      <c r="H26" s="45"/>
      <c r="I26" s="18"/>
    </row>
    <row r="27" spans="1:13" ht="15" customHeight="1" x14ac:dyDescent="0.25">
      <c r="A27" s="23"/>
      <c r="B27" s="21" t="s">
        <v>64</v>
      </c>
      <c r="C27" s="41">
        <v>2927</v>
      </c>
      <c r="D27" s="2">
        <v>200</v>
      </c>
      <c r="E27" s="43">
        <v>3127</v>
      </c>
      <c r="F27" s="33">
        <v>509</v>
      </c>
      <c r="G27" s="35">
        <v>0</v>
      </c>
      <c r="H27" s="45">
        <v>509</v>
      </c>
      <c r="I27" s="18">
        <v>0.13998899889989</v>
      </c>
    </row>
    <row r="28" spans="1:13" ht="15" customHeight="1" x14ac:dyDescent="0.25">
      <c r="A28" s="23"/>
      <c r="B28" s="21" t="s">
        <v>65</v>
      </c>
      <c r="C28" s="41">
        <v>11788</v>
      </c>
      <c r="D28" s="2">
        <v>1674</v>
      </c>
      <c r="E28" s="43">
        <v>13462</v>
      </c>
      <c r="F28" s="33">
        <v>2788</v>
      </c>
      <c r="G28" s="35">
        <v>2</v>
      </c>
      <c r="H28" s="45">
        <v>2790</v>
      </c>
      <c r="I28" s="18">
        <v>0.17167117893182376</v>
      </c>
    </row>
    <row r="29" spans="1:13" ht="15" customHeight="1" x14ac:dyDescent="0.25">
      <c r="A29" s="23"/>
      <c r="B29" s="21" t="s">
        <v>66</v>
      </c>
      <c r="C29" s="41">
        <v>11569</v>
      </c>
      <c r="D29" s="2">
        <v>2481</v>
      </c>
      <c r="E29" s="43">
        <v>14050</v>
      </c>
      <c r="F29" s="33">
        <v>3709</v>
      </c>
      <c r="G29" s="35">
        <v>6</v>
      </c>
      <c r="H29" s="45">
        <v>3715</v>
      </c>
      <c r="I29" s="18">
        <v>0.20911905432029271</v>
      </c>
    </row>
    <row r="30" spans="1:13" ht="15" customHeight="1" x14ac:dyDescent="0.25">
      <c r="A30" s="23"/>
      <c r="B30" s="22" t="s">
        <v>56</v>
      </c>
      <c r="C30" s="41"/>
      <c r="E30" s="43"/>
      <c r="F30" s="33"/>
      <c r="G30" s="35"/>
      <c r="H30" s="45"/>
      <c r="I30" s="18"/>
    </row>
    <row r="31" spans="1:13" ht="15" customHeight="1" x14ac:dyDescent="0.25">
      <c r="A31" s="23"/>
      <c r="B31" s="21" t="s">
        <v>64</v>
      </c>
      <c r="C31" s="41">
        <v>837</v>
      </c>
      <c r="D31" s="2">
        <v>26</v>
      </c>
      <c r="E31" s="43">
        <v>863</v>
      </c>
      <c r="F31" s="33">
        <v>79</v>
      </c>
      <c r="G31" s="35">
        <v>0</v>
      </c>
      <c r="H31" s="45">
        <v>79</v>
      </c>
      <c r="I31" s="18">
        <v>8.3864118895966025E-2</v>
      </c>
    </row>
    <row r="32" spans="1:13" ht="15" customHeight="1" x14ac:dyDescent="0.25">
      <c r="A32" s="23"/>
      <c r="B32" s="21" t="s">
        <v>65</v>
      </c>
      <c r="C32" s="41">
        <v>4273</v>
      </c>
      <c r="D32" s="2">
        <v>197</v>
      </c>
      <c r="E32" s="43">
        <v>4470</v>
      </c>
      <c r="F32" s="33">
        <v>745</v>
      </c>
      <c r="G32" s="35">
        <v>1</v>
      </c>
      <c r="H32" s="45">
        <v>746</v>
      </c>
      <c r="I32" s="18">
        <v>0.14302147239263804</v>
      </c>
    </row>
    <row r="33" spans="1:9" ht="15" customHeight="1" x14ac:dyDescent="0.25">
      <c r="A33" s="23"/>
      <c r="B33" s="21" t="s">
        <v>66</v>
      </c>
      <c r="C33" s="41">
        <v>3976</v>
      </c>
      <c r="D33" s="2">
        <v>236</v>
      </c>
      <c r="E33" s="43">
        <v>4212</v>
      </c>
      <c r="F33" s="33">
        <v>863</v>
      </c>
      <c r="G33" s="35">
        <v>1</v>
      </c>
      <c r="H33" s="45">
        <v>864</v>
      </c>
      <c r="I33" s="18">
        <v>0.1702127659574468</v>
      </c>
    </row>
    <row r="34" spans="1:9" ht="15" customHeight="1" x14ac:dyDescent="0.25">
      <c r="A34" s="23"/>
      <c r="B34" s="22" t="s">
        <v>57</v>
      </c>
      <c r="C34" s="41"/>
      <c r="E34" s="43"/>
      <c r="F34" s="33"/>
      <c r="G34" s="35"/>
      <c r="H34" s="45"/>
      <c r="I34" s="18"/>
    </row>
    <row r="35" spans="1:9" ht="15" customHeight="1" x14ac:dyDescent="0.25">
      <c r="A35" s="23"/>
      <c r="B35" s="21" t="s">
        <v>64</v>
      </c>
      <c r="C35" s="41">
        <v>1167</v>
      </c>
      <c r="D35" s="2">
        <v>87</v>
      </c>
      <c r="E35" s="43">
        <v>1254</v>
      </c>
      <c r="F35" s="33">
        <v>166</v>
      </c>
      <c r="G35" s="35">
        <v>0</v>
      </c>
      <c r="H35" s="45">
        <v>166</v>
      </c>
      <c r="I35" s="18">
        <v>0.11690140845070422</v>
      </c>
    </row>
    <row r="36" spans="1:9" ht="15" customHeight="1" x14ac:dyDescent="0.25">
      <c r="A36" s="23"/>
      <c r="B36" s="21" t="s">
        <v>65</v>
      </c>
      <c r="C36" s="41">
        <v>5754</v>
      </c>
      <c r="D36" s="2">
        <v>788</v>
      </c>
      <c r="E36" s="43">
        <v>6542</v>
      </c>
      <c r="F36" s="33">
        <v>1303</v>
      </c>
      <c r="G36" s="35">
        <v>0</v>
      </c>
      <c r="H36" s="45">
        <v>1303</v>
      </c>
      <c r="I36" s="18">
        <v>0.16609305289993626</v>
      </c>
    </row>
    <row r="37" spans="1:9" ht="15" customHeight="1" x14ac:dyDescent="0.25">
      <c r="A37" s="23"/>
      <c r="B37" s="21" t="s">
        <v>66</v>
      </c>
      <c r="C37" s="41">
        <v>6487</v>
      </c>
      <c r="D37" s="2">
        <v>969</v>
      </c>
      <c r="E37" s="43">
        <v>7456</v>
      </c>
      <c r="F37" s="33">
        <v>1837</v>
      </c>
      <c r="G37" s="35">
        <v>7</v>
      </c>
      <c r="H37" s="45">
        <v>1844</v>
      </c>
      <c r="I37" s="18">
        <v>0.19827956989247311</v>
      </c>
    </row>
    <row r="38" spans="1:9" ht="15" customHeight="1" x14ac:dyDescent="0.25">
      <c r="A38" s="23"/>
      <c r="B38" s="22" t="s">
        <v>58</v>
      </c>
      <c r="C38" s="41"/>
      <c r="E38" s="43"/>
      <c r="F38" s="33"/>
      <c r="G38" s="35"/>
      <c r="H38" s="45"/>
      <c r="I38" s="18"/>
    </row>
    <row r="39" spans="1:9" ht="15" customHeight="1" x14ac:dyDescent="0.25">
      <c r="A39" s="23"/>
      <c r="B39" s="21" t="s">
        <v>64</v>
      </c>
      <c r="C39" s="41">
        <v>5658</v>
      </c>
      <c r="D39" s="2">
        <v>237</v>
      </c>
      <c r="E39" s="43">
        <v>5895</v>
      </c>
      <c r="F39" s="33">
        <v>1028</v>
      </c>
      <c r="G39" s="35">
        <v>3</v>
      </c>
      <c r="H39" s="45">
        <v>1031</v>
      </c>
      <c r="I39" s="18">
        <v>0.14885937048801617</v>
      </c>
    </row>
    <row r="40" spans="1:9" ht="15" customHeight="1" x14ac:dyDescent="0.25">
      <c r="A40" s="23"/>
      <c r="B40" s="21" t="s">
        <v>65</v>
      </c>
      <c r="C40" s="41">
        <v>20026</v>
      </c>
      <c r="D40" s="2">
        <v>1475</v>
      </c>
      <c r="E40" s="43">
        <v>21501</v>
      </c>
      <c r="F40" s="33">
        <v>5103</v>
      </c>
      <c r="G40" s="35">
        <v>9</v>
      </c>
      <c r="H40" s="45">
        <v>5112</v>
      </c>
      <c r="I40" s="18">
        <v>0.19208657423063916</v>
      </c>
    </row>
    <row r="41" spans="1:9" ht="15" customHeight="1" x14ac:dyDescent="0.25">
      <c r="A41" s="23"/>
      <c r="B41" s="21" t="s">
        <v>66</v>
      </c>
      <c r="C41" s="41">
        <v>18001</v>
      </c>
      <c r="D41" s="2">
        <v>1568</v>
      </c>
      <c r="E41" s="43">
        <v>19569</v>
      </c>
      <c r="F41" s="33">
        <v>5881</v>
      </c>
      <c r="G41" s="35">
        <v>17</v>
      </c>
      <c r="H41" s="45">
        <v>5898</v>
      </c>
      <c r="I41" s="18">
        <v>0.23159382730592531</v>
      </c>
    </row>
    <row r="42" spans="1:9" ht="15" customHeight="1" x14ac:dyDescent="0.25">
      <c r="A42" s="23"/>
      <c r="B42" s="22" t="s">
        <v>59</v>
      </c>
      <c r="C42" s="41"/>
      <c r="E42" s="43"/>
      <c r="F42" s="33"/>
      <c r="G42" s="35"/>
      <c r="H42" s="45"/>
      <c r="I42" s="18"/>
    </row>
    <row r="43" spans="1:9" ht="15" customHeight="1" x14ac:dyDescent="0.25">
      <c r="A43" s="23"/>
      <c r="B43" s="21" t="s">
        <v>64</v>
      </c>
      <c r="C43" s="41">
        <v>4746</v>
      </c>
      <c r="D43" s="2">
        <v>202</v>
      </c>
      <c r="E43" s="43">
        <v>4948</v>
      </c>
      <c r="F43" s="33">
        <v>717</v>
      </c>
      <c r="G43" s="35">
        <v>0</v>
      </c>
      <c r="H43" s="45">
        <v>717</v>
      </c>
      <c r="I43" s="18">
        <v>0.12656663724624889</v>
      </c>
    </row>
    <row r="44" spans="1:9" ht="15" customHeight="1" x14ac:dyDescent="0.25">
      <c r="A44" s="23"/>
      <c r="B44" s="21" t="s">
        <v>65</v>
      </c>
      <c r="C44" s="41">
        <v>19480</v>
      </c>
      <c r="D44" s="2">
        <v>1385</v>
      </c>
      <c r="E44" s="43">
        <v>20865</v>
      </c>
      <c r="F44" s="33">
        <v>4186</v>
      </c>
      <c r="G44" s="35">
        <v>8</v>
      </c>
      <c r="H44" s="45">
        <v>4194</v>
      </c>
      <c r="I44" s="18">
        <v>0.16736501855620736</v>
      </c>
    </row>
    <row r="45" spans="1:9" ht="15" customHeight="1" x14ac:dyDescent="0.25">
      <c r="A45" s="23"/>
      <c r="B45" s="21" t="s">
        <v>66</v>
      </c>
      <c r="C45" s="41">
        <v>18040</v>
      </c>
      <c r="D45" s="2">
        <v>1475</v>
      </c>
      <c r="E45" s="43">
        <v>19515</v>
      </c>
      <c r="F45" s="33">
        <v>4839</v>
      </c>
      <c r="G45" s="35">
        <v>8</v>
      </c>
      <c r="H45" s="45">
        <v>4847</v>
      </c>
      <c r="I45" s="18">
        <v>0.19895739266070109</v>
      </c>
    </row>
    <row r="46" spans="1:9" ht="15" customHeight="1" x14ac:dyDescent="0.25">
      <c r="A46" s="23"/>
      <c r="B46" s="22" t="s">
        <v>67</v>
      </c>
      <c r="C46" s="41"/>
      <c r="E46" s="43"/>
      <c r="F46" s="33"/>
      <c r="G46" s="35"/>
      <c r="H46" s="45"/>
      <c r="I46" s="18"/>
    </row>
    <row r="47" spans="1:9" ht="15.75" customHeight="1" x14ac:dyDescent="0.25">
      <c r="A47" s="23"/>
      <c r="B47" s="21" t="s">
        <v>64</v>
      </c>
      <c r="C47" s="41">
        <v>22853</v>
      </c>
      <c r="D47" s="2">
        <v>1118</v>
      </c>
      <c r="E47" s="43">
        <v>23971</v>
      </c>
      <c r="F47" s="33">
        <v>3696</v>
      </c>
      <c r="G47" s="35">
        <v>4</v>
      </c>
      <c r="H47" s="45">
        <v>3700</v>
      </c>
      <c r="I47" s="18">
        <v>0.1337139966029417</v>
      </c>
    </row>
    <row r="48" spans="1:9" x14ac:dyDescent="0.25">
      <c r="A48" s="23"/>
      <c r="B48" s="21" t="s">
        <v>65</v>
      </c>
      <c r="C48" s="41">
        <v>90523</v>
      </c>
      <c r="D48" s="2">
        <v>8031</v>
      </c>
      <c r="E48" s="43">
        <v>98554</v>
      </c>
      <c r="F48" s="33">
        <v>21072</v>
      </c>
      <c r="G48" s="35">
        <v>27</v>
      </c>
      <c r="H48" s="45">
        <v>21099</v>
      </c>
      <c r="I48" s="18">
        <v>0.17633490175758235</v>
      </c>
    </row>
    <row r="49" spans="1:9" ht="15.75" thickBot="1" x14ac:dyDescent="0.3">
      <c r="A49" s="23"/>
      <c r="B49" s="31" t="s">
        <v>66</v>
      </c>
      <c r="C49" s="42">
        <v>85815</v>
      </c>
      <c r="D49" s="20">
        <v>9565</v>
      </c>
      <c r="E49" s="44">
        <v>95380</v>
      </c>
      <c r="F49" s="36">
        <v>25419</v>
      </c>
      <c r="G49" s="47">
        <v>53</v>
      </c>
      <c r="H49" s="46">
        <v>25472</v>
      </c>
      <c r="I49" s="19">
        <v>0.21077019825902757</v>
      </c>
    </row>
  </sheetData>
  <mergeCells count="3">
    <mergeCell ref="C12:I12"/>
    <mergeCell ref="B9:I9"/>
    <mergeCell ref="B12:B1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M49"/>
  <sheetViews>
    <sheetView workbookViewId="0">
      <selection activeCell="B10" sqref="B10"/>
    </sheetView>
  </sheetViews>
  <sheetFormatPr baseColWidth="10" defaultRowHeight="15" x14ac:dyDescent="0.25"/>
  <cols>
    <col min="1" max="1" width="11.42578125" style="2"/>
    <col min="2" max="2" width="29.140625" style="2" customWidth="1"/>
    <col min="3" max="3" width="11.42578125" style="2" customWidth="1"/>
    <col min="4" max="5" width="11.42578125" style="2"/>
    <col min="6" max="6" width="13.7109375" style="2" customWidth="1"/>
    <col min="7" max="7" width="11.42578125" style="2"/>
    <col min="8" max="8" width="15" style="2" customWidth="1"/>
    <col min="9" max="9" width="17" style="2" customWidth="1"/>
    <col min="10" max="10" width="6.28515625" style="2" customWidth="1"/>
    <col min="11" max="12" width="11.42578125" style="2"/>
    <col min="13" max="13" width="29.85546875" style="2" customWidth="1"/>
    <col min="14" max="16384" width="11.42578125" style="2"/>
  </cols>
  <sheetData>
    <row r="4" spans="1:13" x14ac:dyDescent="0.25">
      <c r="M4" s="26"/>
    </row>
    <row r="9" spans="1:13" ht="30" customHeight="1" x14ac:dyDescent="0.25">
      <c r="B9" s="268" t="s">
        <v>126</v>
      </c>
      <c r="C9" s="268"/>
      <c r="D9" s="268"/>
      <c r="E9" s="268"/>
      <c r="F9" s="268"/>
      <c r="G9" s="268"/>
      <c r="H9" s="268"/>
      <c r="I9" s="268"/>
    </row>
    <row r="10" spans="1:13" ht="30" customHeight="1" x14ac:dyDescent="0.25">
      <c r="B10" s="161" t="s">
        <v>127</v>
      </c>
      <c r="C10" s="161"/>
      <c r="D10" s="161"/>
      <c r="E10" s="161"/>
      <c r="F10" s="161"/>
      <c r="G10" s="161"/>
      <c r="H10" s="161"/>
      <c r="I10" s="161"/>
    </row>
    <row r="11" spans="1:13" ht="15.75" thickBot="1" x14ac:dyDescent="0.3">
      <c r="B11" s="20"/>
      <c r="C11" s="20"/>
      <c r="D11" s="20"/>
      <c r="E11" s="20"/>
      <c r="F11" s="20"/>
      <c r="G11" s="20"/>
      <c r="H11" s="20"/>
      <c r="I11" s="20"/>
    </row>
    <row r="12" spans="1:13" ht="23.25" customHeight="1" thickBot="1" x14ac:dyDescent="0.3">
      <c r="A12" s="23"/>
      <c r="B12" s="269" t="s">
        <v>79</v>
      </c>
      <c r="C12" s="271" t="s">
        <v>0</v>
      </c>
      <c r="D12" s="271"/>
      <c r="E12" s="271"/>
      <c r="F12" s="271"/>
      <c r="G12" s="271"/>
      <c r="H12" s="271"/>
      <c r="I12" s="272"/>
    </row>
    <row r="13" spans="1:13" ht="23.25" customHeight="1" thickBot="1" x14ac:dyDescent="0.3">
      <c r="A13" s="23"/>
      <c r="B13" s="270"/>
      <c r="C13" s="38" t="s">
        <v>6</v>
      </c>
      <c r="D13" s="56" t="s">
        <v>7</v>
      </c>
      <c r="E13" s="57" t="s">
        <v>1</v>
      </c>
      <c r="F13" s="55" t="s">
        <v>8</v>
      </c>
      <c r="G13" s="56" t="s">
        <v>9</v>
      </c>
      <c r="H13" s="57" t="s">
        <v>10</v>
      </c>
      <c r="I13" s="39" t="s">
        <v>11</v>
      </c>
    </row>
    <row r="14" spans="1:13" ht="15" customHeight="1" x14ac:dyDescent="0.25">
      <c r="B14" s="28" t="s">
        <v>52</v>
      </c>
      <c r="C14" s="40"/>
      <c r="D14" s="26"/>
      <c r="E14" s="17"/>
      <c r="F14" s="32"/>
      <c r="G14" s="34"/>
      <c r="H14" s="23"/>
      <c r="I14" s="17"/>
    </row>
    <row r="15" spans="1:13" x14ac:dyDescent="0.25">
      <c r="B15" s="29" t="s">
        <v>64</v>
      </c>
      <c r="C15" s="41">
        <v>8742</v>
      </c>
      <c r="D15" s="26">
        <v>853</v>
      </c>
      <c r="E15" s="48">
        <v>9595</v>
      </c>
      <c r="F15" s="33">
        <v>621</v>
      </c>
      <c r="G15" s="35">
        <v>4</v>
      </c>
      <c r="H15" s="50">
        <v>625</v>
      </c>
      <c r="I15" s="18">
        <v>6.1154598825831699E-2</v>
      </c>
    </row>
    <row r="16" spans="1:13" x14ac:dyDescent="0.25">
      <c r="B16" s="29" t="s">
        <v>65</v>
      </c>
      <c r="C16" s="41">
        <v>29620</v>
      </c>
      <c r="D16" s="26">
        <v>8336</v>
      </c>
      <c r="E16" s="48">
        <v>37956</v>
      </c>
      <c r="F16" s="33">
        <v>5069</v>
      </c>
      <c r="G16" s="35">
        <v>36</v>
      </c>
      <c r="H16" s="50">
        <v>5105</v>
      </c>
      <c r="I16" s="18">
        <v>0.11855275074893755</v>
      </c>
    </row>
    <row r="17" spans="2:13" x14ac:dyDescent="0.25">
      <c r="B17" s="29" t="s">
        <v>66</v>
      </c>
      <c r="C17" s="41">
        <v>83310</v>
      </c>
      <c r="D17" s="26">
        <v>57682</v>
      </c>
      <c r="E17" s="48">
        <v>140992</v>
      </c>
      <c r="F17" s="33">
        <v>41214</v>
      </c>
      <c r="G17" s="35">
        <v>223</v>
      </c>
      <c r="H17" s="50">
        <v>41437</v>
      </c>
      <c r="I17" s="18">
        <v>0.22714042175312038</v>
      </c>
      <c r="M17" s="5"/>
    </row>
    <row r="18" spans="2:13" x14ac:dyDescent="0.25">
      <c r="B18" s="30" t="s">
        <v>53</v>
      </c>
      <c r="C18" s="41"/>
      <c r="D18" s="26"/>
      <c r="E18" s="48"/>
      <c r="F18" s="33"/>
      <c r="G18" s="35"/>
      <c r="H18" s="50"/>
      <c r="I18" s="18"/>
      <c r="M18" s="5"/>
    </row>
    <row r="19" spans="2:13" x14ac:dyDescent="0.25">
      <c r="B19" s="29" t="s">
        <v>64</v>
      </c>
      <c r="C19" s="41">
        <v>17614</v>
      </c>
      <c r="D19" s="26">
        <v>1523</v>
      </c>
      <c r="E19" s="48">
        <v>19137</v>
      </c>
      <c r="F19" s="33">
        <v>1116</v>
      </c>
      <c r="G19" s="35">
        <v>13</v>
      </c>
      <c r="H19" s="50">
        <v>1129</v>
      </c>
      <c r="I19" s="18">
        <v>5.570906937728215E-2</v>
      </c>
      <c r="M19" s="5"/>
    </row>
    <row r="20" spans="2:13" x14ac:dyDescent="0.25">
      <c r="B20" s="29" t="s">
        <v>65</v>
      </c>
      <c r="C20" s="41">
        <v>59449</v>
      </c>
      <c r="D20" s="26">
        <v>15150</v>
      </c>
      <c r="E20" s="48">
        <v>74599</v>
      </c>
      <c r="F20" s="33">
        <v>10923</v>
      </c>
      <c r="G20" s="35">
        <v>100</v>
      </c>
      <c r="H20" s="50">
        <v>11023</v>
      </c>
      <c r="I20" s="18">
        <v>0.12874027703160404</v>
      </c>
      <c r="M20" s="5"/>
    </row>
    <row r="21" spans="2:13" x14ac:dyDescent="0.25">
      <c r="B21" s="29" t="s">
        <v>66</v>
      </c>
      <c r="C21" s="41">
        <v>136881</v>
      </c>
      <c r="D21" s="26">
        <v>72302</v>
      </c>
      <c r="E21" s="48">
        <v>209183</v>
      </c>
      <c r="F21" s="33">
        <v>58268</v>
      </c>
      <c r="G21" s="35">
        <v>509</v>
      </c>
      <c r="H21" s="50">
        <v>58777</v>
      </c>
      <c r="I21" s="18">
        <v>0.21934990297059262</v>
      </c>
      <c r="M21" s="5"/>
    </row>
    <row r="22" spans="2:13" x14ac:dyDescent="0.25">
      <c r="B22" s="30" t="s">
        <v>54</v>
      </c>
      <c r="C22" s="41"/>
      <c r="D22" s="26"/>
      <c r="E22" s="48"/>
      <c r="F22" s="33"/>
      <c r="G22" s="35"/>
      <c r="H22" s="50"/>
      <c r="I22" s="18"/>
      <c r="M22" s="5"/>
    </row>
    <row r="23" spans="2:13" x14ac:dyDescent="0.25">
      <c r="B23" s="29" t="s">
        <v>64</v>
      </c>
      <c r="C23" s="41">
        <v>9847</v>
      </c>
      <c r="D23" s="26">
        <v>1020</v>
      </c>
      <c r="E23" s="48">
        <v>10867</v>
      </c>
      <c r="F23" s="33">
        <v>693</v>
      </c>
      <c r="G23" s="35">
        <v>9</v>
      </c>
      <c r="H23" s="50">
        <v>702</v>
      </c>
      <c r="I23" s="18">
        <v>6.0679401849770942E-2</v>
      </c>
      <c r="M23" s="5"/>
    </row>
    <row r="24" spans="2:13" x14ac:dyDescent="0.25">
      <c r="B24" s="29" t="s">
        <v>65</v>
      </c>
      <c r="C24" s="41">
        <v>33340</v>
      </c>
      <c r="D24" s="26">
        <v>9589</v>
      </c>
      <c r="E24" s="48">
        <v>42929</v>
      </c>
      <c r="F24" s="33">
        <v>6136</v>
      </c>
      <c r="G24" s="35">
        <v>55</v>
      </c>
      <c r="H24" s="50">
        <v>6191</v>
      </c>
      <c r="I24" s="18">
        <v>0.12603827361563519</v>
      </c>
      <c r="M24" s="5"/>
    </row>
    <row r="25" spans="2:13" x14ac:dyDescent="0.25">
      <c r="B25" s="29" t="s">
        <v>66</v>
      </c>
      <c r="C25" s="41">
        <v>97139</v>
      </c>
      <c r="D25" s="26">
        <v>67139</v>
      </c>
      <c r="E25" s="48">
        <v>164278</v>
      </c>
      <c r="F25" s="33">
        <v>41940</v>
      </c>
      <c r="G25" s="35">
        <v>324</v>
      </c>
      <c r="H25" s="50">
        <v>42264</v>
      </c>
      <c r="I25" s="18">
        <v>0.20462666188959147</v>
      </c>
      <c r="M25" s="5"/>
    </row>
    <row r="26" spans="2:13" x14ac:dyDescent="0.25">
      <c r="B26" s="30" t="s">
        <v>55</v>
      </c>
      <c r="C26" s="41"/>
      <c r="D26" s="26"/>
      <c r="E26" s="48"/>
      <c r="F26" s="33"/>
      <c r="G26" s="35"/>
      <c r="H26" s="50"/>
      <c r="I26" s="18"/>
      <c r="M26" s="5"/>
    </row>
    <row r="27" spans="2:13" x14ac:dyDescent="0.25">
      <c r="B27" s="29" t="s">
        <v>64</v>
      </c>
      <c r="C27" s="41">
        <v>11557</v>
      </c>
      <c r="D27" s="26">
        <v>1263</v>
      </c>
      <c r="E27" s="48">
        <v>12820</v>
      </c>
      <c r="F27" s="33">
        <v>752</v>
      </c>
      <c r="G27" s="35">
        <v>8</v>
      </c>
      <c r="H27" s="50">
        <v>760</v>
      </c>
      <c r="I27" s="18">
        <v>5.5964653902798235E-2</v>
      </c>
      <c r="M27" s="5"/>
    </row>
    <row r="28" spans="2:13" x14ac:dyDescent="0.25">
      <c r="B28" s="29" t="s">
        <v>65</v>
      </c>
      <c r="C28" s="41">
        <v>39796</v>
      </c>
      <c r="D28" s="26">
        <v>11994</v>
      </c>
      <c r="E28" s="48">
        <v>51790</v>
      </c>
      <c r="F28" s="33">
        <v>6426</v>
      </c>
      <c r="G28" s="35">
        <v>44</v>
      </c>
      <c r="H28" s="50">
        <v>6470</v>
      </c>
      <c r="I28" s="18">
        <v>0.11105389632681084</v>
      </c>
      <c r="M28" s="5"/>
    </row>
    <row r="29" spans="2:13" x14ac:dyDescent="0.25">
      <c r="B29" s="29" t="s">
        <v>66</v>
      </c>
      <c r="C29" s="41">
        <v>119034</v>
      </c>
      <c r="D29" s="26">
        <v>80773</v>
      </c>
      <c r="E29" s="48">
        <v>199807</v>
      </c>
      <c r="F29" s="33">
        <v>47950</v>
      </c>
      <c r="G29" s="35">
        <v>356</v>
      </c>
      <c r="H29" s="50">
        <v>48306</v>
      </c>
      <c r="I29" s="18">
        <v>0.19469354689194038</v>
      </c>
      <c r="M29" s="5"/>
    </row>
    <row r="30" spans="2:13" x14ac:dyDescent="0.25">
      <c r="B30" s="30" t="s">
        <v>56</v>
      </c>
      <c r="C30" s="41"/>
      <c r="D30" s="26"/>
      <c r="E30" s="48"/>
      <c r="F30" s="33"/>
      <c r="G30" s="35"/>
      <c r="H30" s="50"/>
      <c r="I30" s="18"/>
      <c r="M30" s="5"/>
    </row>
    <row r="31" spans="2:13" x14ac:dyDescent="0.25">
      <c r="B31" s="29" t="s">
        <v>64</v>
      </c>
      <c r="C31" s="41">
        <v>7924</v>
      </c>
      <c r="D31" s="26">
        <v>713</v>
      </c>
      <c r="E31" s="48">
        <v>8637</v>
      </c>
      <c r="F31" s="33">
        <v>494</v>
      </c>
      <c r="G31" s="35">
        <v>6</v>
      </c>
      <c r="H31" s="50">
        <v>500</v>
      </c>
      <c r="I31" s="18">
        <v>5.4722556637846122E-2</v>
      </c>
      <c r="M31" s="5"/>
    </row>
    <row r="32" spans="2:13" x14ac:dyDescent="0.25">
      <c r="B32" s="29" t="s">
        <v>65</v>
      </c>
      <c r="C32" s="41">
        <v>29387</v>
      </c>
      <c r="D32" s="26">
        <v>7348</v>
      </c>
      <c r="E32" s="48">
        <v>36735</v>
      </c>
      <c r="F32" s="33">
        <v>4551</v>
      </c>
      <c r="G32" s="35">
        <v>64</v>
      </c>
      <c r="H32" s="50">
        <v>4615</v>
      </c>
      <c r="I32" s="18">
        <v>0.11160822249093108</v>
      </c>
      <c r="M32" s="5"/>
    </row>
    <row r="33" spans="2:13" x14ac:dyDescent="0.25">
      <c r="B33" s="29" t="s">
        <v>66</v>
      </c>
      <c r="C33" s="41">
        <v>78483</v>
      </c>
      <c r="D33" s="26">
        <v>38537</v>
      </c>
      <c r="E33" s="48">
        <v>117020</v>
      </c>
      <c r="F33" s="33">
        <v>30410</v>
      </c>
      <c r="G33" s="35">
        <v>337</v>
      </c>
      <c r="H33" s="50">
        <v>30747</v>
      </c>
      <c r="I33" s="18">
        <v>0.20807758159805639</v>
      </c>
      <c r="M33" s="5"/>
    </row>
    <row r="34" spans="2:13" x14ac:dyDescent="0.25">
      <c r="B34" s="30" t="s">
        <v>57</v>
      </c>
      <c r="C34" s="41"/>
      <c r="D34" s="26"/>
      <c r="E34" s="48"/>
      <c r="F34" s="33"/>
      <c r="G34" s="35"/>
      <c r="H34" s="50"/>
      <c r="I34" s="18"/>
      <c r="M34" s="5"/>
    </row>
    <row r="35" spans="2:13" x14ac:dyDescent="0.25">
      <c r="B35" s="29" t="s">
        <v>64</v>
      </c>
      <c r="C35" s="41">
        <v>6822</v>
      </c>
      <c r="D35" s="26">
        <v>666</v>
      </c>
      <c r="E35" s="48">
        <v>7488</v>
      </c>
      <c r="F35" s="33">
        <v>300</v>
      </c>
      <c r="G35" s="35">
        <v>6</v>
      </c>
      <c r="H35" s="50">
        <v>306</v>
      </c>
      <c r="I35" s="18">
        <v>3.9260969976905313E-2</v>
      </c>
      <c r="M35" s="5"/>
    </row>
    <row r="36" spans="2:13" x14ac:dyDescent="0.25">
      <c r="B36" s="29" t="s">
        <v>65</v>
      </c>
      <c r="C36" s="41">
        <v>26182</v>
      </c>
      <c r="D36" s="26">
        <v>7919</v>
      </c>
      <c r="E36" s="48">
        <v>34101</v>
      </c>
      <c r="F36" s="33">
        <v>3283</v>
      </c>
      <c r="G36" s="35">
        <v>27</v>
      </c>
      <c r="H36" s="50">
        <v>3310</v>
      </c>
      <c r="I36" s="18">
        <v>8.8476651252305472E-2</v>
      </c>
    </row>
    <row r="37" spans="2:13" x14ac:dyDescent="0.25">
      <c r="B37" s="29" t="s">
        <v>66</v>
      </c>
      <c r="C37" s="41">
        <v>85389</v>
      </c>
      <c r="D37" s="26">
        <v>54892</v>
      </c>
      <c r="E37" s="48">
        <v>140281</v>
      </c>
      <c r="F37" s="33">
        <v>31971</v>
      </c>
      <c r="G37" s="35">
        <v>302</v>
      </c>
      <c r="H37" s="50">
        <v>32273</v>
      </c>
      <c r="I37" s="18">
        <v>0.18703130614184546</v>
      </c>
    </row>
    <row r="38" spans="2:13" x14ac:dyDescent="0.25">
      <c r="B38" s="30" t="s">
        <v>58</v>
      </c>
      <c r="C38" s="41"/>
      <c r="D38" s="26"/>
      <c r="E38" s="48"/>
      <c r="F38" s="33"/>
      <c r="G38" s="35"/>
      <c r="H38" s="50"/>
      <c r="I38" s="18"/>
    </row>
    <row r="39" spans="2:13" x14ac:dyDescent="0.25">
      <c r="B39" s="29" t="s">
        <v>64</v>
      </c>
      <c r="C39" s="41">
        <v>32430</v>
      </c>
      <c r="D39" s="26">
        <v>2878</v>
      </c>
      <c r="E39" s="48">
        <v>35308</v>
      </c>
      <c r="F39" s="33">
        <v>2224</v>
      </c>
      <c r="G39" s="35">
        <v>19</v>
      </c>
      <c r="H39" s="50">
        <v>2243</v>
      </c>
      <c r="I39" s="18">
        <v>5.9732097680487872E-2</v>
      </c>
    </row>
    <row r="40" spans="2:13" x14ac:dyDescent="0.25">
      <c r="B40" s="29" t="s">
        <v>65</v>
      </c>
      <c r="C40" s="41">
        <v>81949</v>
      </c>
      <c r="D40" s="26">
        <v>18458</v>
      </c>
      <c r="E40" s="48">
        <v>100407</v>
      </c>
      <c r="F40" s="33">
        <v>15248</v>
      </c>
      <c r="G40" s="35">
        <v>116</v>
      </c>
      <c r="H40" s="50">
        <v>15364</v>
      </c>
      <c r="I40" s="18">
        <v>0.13271026422852009</v>
      </c>
    </row>
    <row r="41" spans="2:13" x14ac:dyDescent="0.25">
      <c r="B41" s="29" t="s">
        <v>66</v>
      </c>
      <c r="C41" s="41">
        <v>216461</v>
      </c>
      <c r="D41" s="26">
        <v>103808</v>
      </c>
      <c r="E41" s="48">
        <v>320269</v>
      </c>
      <c r="F41" s="33">
        <v>93739</v>
      </c>
      <c r="G41" s="35">
        <v>621</v>
      </c>
      <c r="H41" s="50">
        <v>94360</v>
      </c>
      <c r="I41" s="18">
        <v>0.22757694227851888</v>
      </c>
    </row>
    <row r="42" spans="2:13" x14ac:dyDescent="0.25">
      <c r="B42" s="30" t="s">
        <v>59</v>
      </c>
      <c r="C42" s="41"/>
      <c r="D42" s="26"/>
      <c r="E42" s="48"/>
      <c r="F42" s="33"/>
      <c r="G42" s="35"/>
      <c r="H42" s="50"/>
      <c r="I42" s="18"/>
    </row>
    <row r="43" spans="2:13" x14ac:dyDescent="0.25">
      <c r="B43" s="29" t="s">
        <v>64</v>
      </c>
      <c r="C43" s="41">
        <v>30209</v>
      </c>
      <c r="D43" s="26">
        <v>2953</v>
      </c>
      <c r="E43" s="48">
        <v>33162</v>
      </c>
      <c r="F43" s="33">
        <v>2171</v>
      </c>
      <c r="G43" s="35">
        <v>40</v>
      </c>
      <c r="H43" s="50">
        <v>2211</v>
      </c>
      <c r="I43" s="18">
        <v>6.2505300653040455E-2</v>
      </c>
    </row>
    <row r="44" spans="2:13" x14ac:dyDescent="0.25">
      <c r="B44" s="29" t="s">
        <v>65</v>
      </c>
      <c r="C44" s="41">
        <v>93388</v>
      </c>
      <c r="D44" s="26">
        <v>25718</v>
      </c>
      <c r="E44" s="48">
        <v>119106</v>
      </c>
      <c r="F44" s="33">
        <v>18516</v>
      </c>
      <c r="G44" s="35">
        <v>246</v>
      </c>
      <c r="H44" s="50">
        <v>18762</v>
      </c>
      <c r="I44" s="18">
        <v>0.13608669161806947</v>
      </c>
    </row>
    <row r="45" spans="2:13" x14ac:dyDescent="0.25">
      <c r="B45" s="29" t="s">
        <v>66</v>
      </c>
      <c r="C45" s="41">
        <v>220884</v>
      </c>
      <c r="D45" s="26">
        <v>120970</v>
      </c>
      <c r="E45" s="48">
        <v>341854</v>
      </c>
      <c r="F45" s="33">
        <v>92176</v>
      </c>
      <c r="G45" s="35">
        <v>999</v>
      </c>
      <c r="H45" s="50">
        <v>93175</v>
      </c>
      <c r="I45" s="18">
        <v>0.21418112355728008</v>
      </c>
    </row>
    <row r="46" spans="2:13" x14ac:dyDescent="0.25">
      <c r="B46" s="30" t="s">
        <v>67</v>
      </c>
      <c r="C46" s="41"/>
      <c r="D46" s="26"/>
      <c r="E46" s="48"/>
      <c r="F46" s="33"/>
      <c r="G46" s="35"/>
      <c r="H46" s="50"/>
      <c r="I46" s="18"/>
    </row>
    <row r="47" spans="2:13" x14ac:dyDescent="0.25">
      <c r="B47" s="29" t="s">
        <v>64</v>
      </c>
      <c r="C47" s="41">
        <v>125145</v>
      </c>
      <c r="D47" s="26">
        <v>11869</v>
      </c>
      <c r="E47" s="48">
        <v>137014</v>
      </c>
      <c r="F47" s="33">
        <v>8371</v>
      </c>
      <c r="G47" s="35">
        <v>105</v>
      </c>
      <c r="H47" s="50">
        <v>8476</v>
      </c>
      <c r="I47" s="18">
        <v>5.8258299539487253E-2</v>
      </c>
    </row>
    <row r="48" spans="2:13" x14ac:dyDescent="0.25">
      <c r="B48" s="29" t="s">
        <v>65</v>
      </c>
      <c r="C48" s="41">
        <v>393111</v>
      </c>
      <c r="D48" s="26">
        <v>104512</v>
      </c>
      <c r="E48" s="48">
        <v>497623</v>
      </c>
      <c r="F48" s="33">
        <v>70152</v>
      </c>
      <c r="G48" s="35">
        <v>688</v>
      </c>
      <c r="H48" s="50">
        <v>70840</v>
      </c>
      <c r="I48" s="18">
        <v>0.12461672967281952</v>
      </c>
    </row>
    <row r="49" spans="2:9" ht="15.75" thickBot="1" x14ac:dyDescent="0.3">
      <c r="B49" s="31" t="s">
        <v>66</v>
      </c>
      <c r="C49" s="42">
        <v>1037581</v>
      </c>
      <c r="D49" s="20">
        <v>596103</v>
      </c>
      <c r="E49" s="49">
        <v>1633684</v>
      </c>
      <c r="F49" s="36">
        <v>437668</v>
      </c>
      <c r="G49" s="47">
        <v>3671</v>
      </c>
      <c r="H49" s="51">
        <v>441339</v>
      </c>
      <c r="I49" s="19">
        <v>0.21269113643559615</v>
      </c>
    </row>
  </sheetData>
  <mergeCells count="3">
    <mergeCell ref="C12:I12"/>
    <mergeCell ref="B9:I9"/>
    <mergeCell ref="B12:B13"/>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M49"/>
  <sheetViews>
    <sheetView topLeftCell="A4" workbookViewId="0">
      <selection activeCell="B10" sqref="B10"/>
    </sheetView>
  </sheetViews>
  <sheetFormatPr baseColWidth="10" defaultRowHeight="15" x14ac:dyDescent="0.25"/>
  <cols>
    <col min="1" max="1" width="11.42578125" style="2"/>
    <col min="2" max="2" width="29.140625" style="2" customWidth="1"/>
    <col min="3" max="5" width="11.42578125" style="2"/>
    <col min="6" max="6" width="13.7109375" style="2" customWidth="1"/>
    <col min="7" max="7" width="11.42578125" style="2"/>
    <col min="8" max="8" width="15" style="2" customWidth="1"/>
    <col min="9" max="9" width="17" style="2" customWidth="1"/>
    <col min="10" max="10" width="6.28515625" style="2" customWidth="1"/>
    <col min="11" max="16384" width="11.42578125" style="2"/>
  </cols>
  <sheetData>
    <row r="9" spans="1:9" ht="30" customHeight="1" x14ac:dyDescent="0.25">
      <c r="B9" s="268" t="s">
        <v>126</v>
      </c>
      <c r="C9" s="268"/>
      <c r="D9" s="268"/>
      <c r="E9" s="268"/>
      <c r="F9" s="268"/>
      <c r="G9" s="268"/>
      <c r="H9" s="268"/>
      <c r="I9" s="268"/>
    </row>
    <row r="10" spans="1:9" ht="30" customHeight="1" x14ac:dyDescent="0.25">
      <c r="B10" s="161" t="s">
        <v>128</v>
      </c>
      <c r="C10" s="161"/>
      <c r="D10" s="161"/>
      <c r="E10" s="161"/>
      <c r="F10" s="161"/>
      <c r="G10" s="161"/>
      <c r="H10" s="161"/>
      <c r="I10" s="161"/>
    </row>
    <row r="11" spans="1:9" ht="15.75" thickBot="1" x14ac:dyDescent="0.3"/>
    <row r="12" spans="1:9" ht="23.25" customHeight="1" thickBot="1" x14ac:dyDescent="0.3">
      <c r="A12" s="23"/>
      <c r="B12" s="269" t="s">
        <v>79</v>
      </c>
      <c r="C12" s="273" t="s">
        <v>0</v>
      </c>
      <c r="D12" s="265"/>
      <c r="E12" s="265"/>
      <c r="F12" s="265"/>
      <c r="G12" s="265"/>
      <c r="H12" s="265"/>
      <c r="I12" s="266"/>
    </row>
    <row r="13" spans="1:9" ht="23.25" customHeight="1" thickBot="1" x14ac:dyDescent="0.3">
      <c r="B13" s="270"/>
      <c r="C13" s="38" t="s">
        <v>6</v>
      </c>
      <c r="D13" s="56" t="s">
        <v>7</v>
      </c>
      <c r="E13" s="57" t="s">
        <v>1</v>
      </c>
      <c r="F13" s="55" t="s">
        <v>8</v>
      </c>
      <c r="G13" s="56" t="s">
        <v>9</v>
      </c>
      <c r="H13" s="57" t="s">
        <v>10</v>
      </c>
      <c r="I13" s="53" t="s">
        <v>11</v>
      </c>
    </row>
    <row r="14" spans="1:9" ht="15" customHeight="1" x14ac:dyDescent="0.25">
      <c r="B14" s="28" t="s">
        <v>52</v>
      </c>
      <c r="C14" s="26"/>
      <c r="D14" s="16"/>
      <c r="E14" s="17"/>
      <c r="F14" s="33"/>
      <c r="G14" s="26"/>
      <c r="H14" s="17"/>
      <c r="I14" s="23"/>
    </row>
    <row r="15" spans="1:9" x14ac:dyDescent="0.25">
      <c r="B15" s="29" t="s">
        <v>64</v>
      </c>
      <c r="C15" s="26">
        <v>13</v>
      </c>
      <c r="D15" s="16">
        <v>3</v>
      </c>
      <c r="E15" s="48">
        <v>16</v>
      </c>
      <c r="F15" s="33">
        <v>0</v>
      </c>
      <c r="G15" s="26">
        <v>0</v>
      </c>
      <c r="H15" s="48">
        <f>F15+G15</f>
        <v>0</v>
      </c>
      <c r="I15" s="52">
        <v>0</v>
      </c>
    </row>
    <row r="16" spans="1:9" x14ac:dyDescent="0.25">
      <c r="B16" s="29" t="s">
        <v>65</v>
      </c>
      <c r="C16" s="26">
        <v>88</v>
      </c>
      <c r="D16" s="16">
        <v>53</v>
      </c>
      <c r="E16" s="48">
        <v>141</v>
      </c>
      <c r="F16" s="33">
        <v>38</v>
      </c>
      <c r="G16" s="26">
        <v>0</v>
      </c>
      <c r="H16" s="48">
        <f t="shared" ref="H16:H49" si="0">F16+G16</f>
        <v>38</v>
      </c>
      <c r="I16" s="52">
        <v>0.21229050279329609</v>
      </c>
    </row>
    <row r="17" spans="2:13" x14ac:dyDescent="0.25">
      <c r="B17" s="29" t="s">
        <v>66</v>
      </c>
      <c r="C17" s="26">
        <v>157</v>
      </c>
      <c r="D17" s="16">
        <v>200</v>
      </c>
      <c r="E17" s="48">
        <v>357</v>
      </c>
      <c r="F17" s="33">
        <v>133</v>
      </c>
      <c r="G17" s="26">
        <v>0</v>
      </c>
      <c r="H17" s="48">
        <f t="shared" si="0"/>
        <v>133</v>
      </c>
      <c r="I17" s="52">
        <v>0.27142857142857141</v>
      </c>
    </row>
    <row r="18" spans="2:13" ht="15.75" thickBot="1" x14ac:dyDescent="0.3">
      <c r="B18" s="30" t="s">
        <v>53</v>
      </c>
      <c r="C18" s="26"/>
      <c r="D18" s="16"/>
      <c r="E18" s="48"/>
      <c r="F18" s="33"/>
      <c r="G18" s="26"/>
      <c r="H18" s="48"/>
      <c r="I18" s="52"/>
    </row>
    <row r="19" spans="2:13" x14ac:dyDescent="0.25">
      <c r="B19" s="29" t="s">
        <v>64</v>
      </c>
      <c r="C19" s="26">
        <v>17</v>
      </c>
      <c r="D19" s="16">
        <v>5</v>
      </c>
      <c r="E19" s="48">
        <v>22</v>
      </c>
      <c r="F19" s="33">
        <v>3</v>
      </c>
      <c r="G19" s="26">
        <v>0</v>
      </c>
      <c r="H19" s="48">
        <f t="shared" si="0"/>
        <v>3</v>
      </c>
      <c r="I19" s="52">
        <v>0.12</v>
      </c>
      <c r="M19" s="58"/>
    </row>
    <row r="20" spans="2:13" x14ac:dyDescent="0.25">
      <c r="B20" s="29" t="s">
        <v>65</v>
      </c>
      <c r="C20" s="26">
        <v>139</v>
      </c>
      <c r="D20" s="16">
        <v>71</v>
      </c>
      <c r="E20" s="48">
        <v>210</v>
      </c>
      <c r="F20" s="33">
        <v>65</v>
      </c>
      <c r="G20" s="26">
        <v>0</v>
      </c>
      <c r="H20" s="48">
        <f t="shared" si="0"/>
        <v>65</v>
      </c>
      <c r="I20" s="52">
        <v>0.23636363636363636</v>
      </c>
    </row>
    <row r="21" spans="2:13" x14ac:dyDescent="0.25">
      <c r="B21" s="29" t="s">
        <v>66</v>
      </c>
      <c r="C21" s="26">
        <v>183</v>
      </c>
      <c r="D21" s="16">
        <v>98</v>
      </c>
      <c r="E21" s="48">
        <v>281</v>
      </c>
      <c r="F21" s="33">
        <v>110</v>
      </c>
      <c r="G21" s="26">
        <v>0</v>
      </c>
      <c r="H21" s="48">
        <f t="shared" si="0"/>
        <v>110</v>
      </c>
      <c r="I21" s="52">
        <v>0.2813299232736573</v>
      </c>
    </row>
    <row r="22" spans="2:13" x14ac:dyDescent="0.25">
      <c r="B22" s="30" t="s">
        <v>54</v>
      </c>
      <c r="C22" s="26"/>
      <c r="D22" s="16"/>
      <c r="E22" s="48"/>
      <c r="F22" s="33"/>
      <c r="G22" s="26"/>
      <c r="H22" s="48"/>
      <c r="I22" s="52"/>
    </row>
    <row r="23" spans="2:13" x14ac:dyDescent="0.25">
      <c r="B23" s="29" t="s">
        <v>64</v>
      </c>
      <c r="C23" s="26">
        <v>17</v>
      </c>
      <c r="D23" s="16">
        <v>1</v>
      </c>
      <c r="E23" s="48">
        <v>18</v>
      </c>
      <c r="F23" s="33">
        <v>5</v>
      </c>
      <c r="G23" s="26">
        <v>0</v>
      </c>
      <c r="H23" s="48">
        <f t="shared" si="0"/>
        <v>5</v>
      </c>
      <c r="I23" s="52">
        <v>0.21739130434782608</v>
      </c>
    </row>
    <row r="24" spans="2:13" x14ac:dyDescent="0.25">
      <c r="B24" s="29" t="s">
        <v>65</v>
      </c>
      <c r="C24" s="26">
        <v>121</v>
      </c>
      <c r="D24" s="16">
        <v>84</v>
      </c>
      <c r="E24" s="48">
        <v>205</v>
      </c>
      <c r="F24" s="33">
        <v>57</v>
      </c>
      <c r="G24" s="26">
        <v>0</v>
      </c>
      <c r="H24" s="48">
        <f t="shared" si="0"/>
        <v>57</v>
      </c>
      <c r="I24" s="52">
        <v>0.21755725190839695</v>
      </c>
    </row>
    <row r="25" spans="2:13" x14ac:dyDescent="0.25">
      <c r="B25" s="29" t="s">
        <v>66</v>
      </c>
      <c r="C25" s="26">
        <v>214</v>
      </c>
      <c r="D25" s="16">
        <v>223</v>
      </c>
      <c r="E25" s="48">
        <v>437</v>
      </c>
      <c r="F25" s="33">
        <v>134</v>
      </c>
      <c r="G25" s="26">
        <v>1</v>
      </c>
      <c r="H25" s="48">
        <f t="shared" si="0"/>
        <v>135</v>
      </c>
      <c r="I25" s="52">
        <v>0.23601398601398602</v>
      </c>
    </row>
    <row r="26" spans="2:13" x14ac:dyDescent="0.25">
      <c r="B26" s="30" t="s">
        <v>55</v>
      </c>
      <c r="C26" s="26"/>
      <c r="D26" s="16"/>
      <c r="E26" s="48"/>
      <c r="F26" s="33"/>
      <c r="G26" s="26"/>
      <c r="H26" s="48"/>
      <c r="I26" s="52"/>
    </row>
    <row r="27" spans="2:13" x14ac:dyDescent="0.25">
      <c r="B27" s="29" t="s">
        <v>64</v>
      </c>
      <c r="C27" s="26">
        <v>14</v>
      </c>
      <c r="D27" s="16">
        <v>9</v>
      </c>
      <c r="E27" s="48">
        <v>23</v>
      </c>
      <c r="F27" s="33">
        <v>4</v>
      </c>
      <c r="G27" s="26">
        <v>0</v>
      </c>
      <c r="H27" s="48">
        <f t="shared" si="0"/>
        <v>4</v>
      </c>
      <c r="I27" s="52">
        <v>0.14814814814814814</v>
      </c>
    </row>
    <row r="28" spans="2:13" x14ac:dyDescent="0.25">
      <c r="B28" s="29" t="s">
        <v>65</v>
      </c>
      <c r="C28" s="26">
        <v>106</v>
      </c>
      <c r="D28" s="16">
        <v>65</v>
      </c>
      <c r="E28" s="48">
        <v>171</v>
      </c>
      <c r="F28" s="33">
        <v>41</v>
      </c>
      <c r="G28" s="26">
        <v>0</v>
      </c>
      <c r="H28" s="48">
        <f t="shared" si="0"/>
        <v>41</v>
      </c>
      <c r="I28" s="52">
        <v>0.19339622641509435</v>
      </c>
    </row>
    <row r="29" spans="2:13" x14ac:dyDescent="0.25">
      <c r="B29" s="29" t="s">
        <v>66</v>
      </c>
      <c r="C29" s="26">
        <v>174</v>
      </c>
      <c r="D29" s="16">
        <v>219</v>
      </c>
      <c r="E29" s="48">
        <v>393</v>
      </c>
      <c r="F29" s="33">
        <v>125</v>
      </c>
      <c r="G29" s="26">
        <v>2</v>
      </c>
      <c r="H29" s="48">
        <f t="shared" si="0"/>
        <v>127</v>
      </c>
      <c r="I29" s="52">
        <v>0.24423076923076922</v>
      </c>
    </row>
    <row r="30" spans="2:13" x14ac:dyDescent="0.25">
      <c r="B30" s="30" t="s">
        <v>56</v>
      </c>
      <c r="C30" s="26"/>
      <c r="D30" s="16"/>
      <c r="E30" s="48"/>
      <c r="F30" s="33"/>
      <c r="G30" s="26"/>
      <c r="H30" s="48"/>
      <c r="I30" s="52"/>
    </row>
    <row r="31" spans="2:13" x14ac:dyDescent="0.25">
      <c r="B31" s="29" t="s">
        <v>64</v>
      </c>
      <c r="C31" s="26">
        <v>8</v>
      </c>
      <c r="D31" s="16">
        <v>1</v>
      </c>
      <c r="E31" s="48">
        <v>9</v>
      </c>
      <c r="F31" s="33">
        <v>2</v>
      </c>
      <c r="G31" s="26">
        <v>0</v>
      </c>
      <c r="H31" s="48">
        <f t="shared" si="0"/>
        <v>2</v>
      </c>
      <c r="I31" s="52">
        <v>0.18181818181818182</v>
      </c>
    </row>
    <row r="32" spans="2:13" x14ac:dyDescent="0.25">
      <c r="B32" s="29" t="s">
        <v>65</v>
      </c>
      <c r="C32" s="26">
        <v>100</v>
      </c>
      <c r="D32" s="16">
        <v>38</v>
      </c>
      <c r="E32" s="48">
        <v>138</v>
      </c>
      <c r="F32" s="33">
        <v>43</v>
      </c>
      <c r="G32" s="26">
        <v>0</v>
      </c>
      <c r="H32" s="48">
        <f t="shared" si="0"/>
        <v>43</v>
      </c>
      <c r="I32" s="52">
        <v>0.23756906077348067</v>
      </c>
    </row>
    <row r="33" spans="2:12" x14ac:dyDescent="0.25">
      <c r="B33" s="29" t="s">
        <v>66</v>
      </c>
      <c r="C33" s="26">
        <v>161</v>
      </c>
      <c r="D33" s="16">
        <v>103</v>
      </c>
      <c r="E33" s="48">
        <v>264</v>
      </c>
      <c r="F33" s="33">
        <v>88</v>
      </c>
      <c r="G33" s="26">
        <v>1</v>
      </c>
      <c r="H33" s="48">
        <f t="shared" si="0"/>
        <v>89</v>
      </c>
      <c r="I33" s="52">
        <v>0.25212464589235128</v>
      </c>
    </row>
    <row r="34" spans="2:12" ht="15.75" thickBot="1" x14ac:dyDescent="0.3">
      <c r="B34" s="30" t="s">
        <v>57</v>
      </c>
      <c r="C34" s="26"/>
      <c r="D34" s="16"/>
      <c r="E34" s="48"/>
      <c r="F34" s="33"/>
      <c r="G34" s="26"/>
      <c r="H34" s="48"/>
      <c r="I34" s="52"/>
      <c r="L34" s="60"/>
    </row>
    <row r="35" spans="2:12" x14ac:dyDescent="0.25">
      <c r="B35" s="29" t="s">
        <v>64</v>
      </c>
      <c r="C35" s="26">
        <v>7</v>
      </c>
      <c r="D35" s="16">
        <v>2</v>
      </c>
      <c r="E35" s="48">
        <v>9</v>
      </c>
      <c r="F35" s="33">
        <v>2</v>
      </c>
      <c r="G35" s="26">
        <v>0</v>
      </c>
      <c r="H35" s="48">
        <f t="shared" si="0"/>
        <v>2</v>
      </c>
      <c r="I35" s="52">
        <v>0.18181818181818182</v>
      </c>
    </row>
    <row r="36" spans="2:12" x14ac:dyDescent="0.25">
      <c r="B36" s="29" t="s">
        <v>65</v>
      </c>
      <c r="C36" s="26">
        <v>79</v>
      </c>
      <c r="D36" s="16">
        <v>44</v>
      </c>
      <c r="E36" s="48">
        <v>123</v>
      </c>
      <c r="F36" s="33">
        <v>28</v>
      </c>
      <c r="G36" s="26">
        <v>2</v>
      </c>
      <c r="H36" s="48">
        <f t="shared" si="0"/>
        <v>30</v>
      </c>
      <c r="I36" s="52">
        <v>0.19607843137254902</v>
      </c>
    </row>
    <row r="37" spans="2:12" x14ac:dyDescent="0.25">
      <c r="B37" s="29" t="s">
        <v>66</v>
      </c>
      <c r="C37" s="26">
        <v>403</v>
      </c>
      <c r="D37" s="16">
        <v>333</v>
      </c>
      <c r="E37" s="48">
        <v>736</v>
      </c>
      <c r="F37" s="33">
        <v>189</v>
      </c>
      <c r="G37" s="26">
        <v>2</v>
      </c>
      <c r="H37" s="48">
        <f t="shared" si="0"/>
        <v>191</v>
      </c>
      <c r="I37" s="52">
        <v>0.20604099244875945</v>
      </c>
    </row>
    <row r="38" spans="2:12" x14ac:dyDescent="0.25">
      <c r="B38" s="30" t="s">
        <v>58</v>
      </c>
      <c r="C38" s="26"/>
      <c r="D38" s="16"/>
      <c r="E38" s="48"/>
      <c r="F38" s="33"/>
      <c r="G38" s="26"/>
      <c r="H38" s="48"/>
      <c r="I38" s="52"/>
    </row>
    <row r="39" spans="2:12" x14ac:dyDescent="0.25">
      <c r="B39" s="29" t="s">
        <v>64</v>
      </c>
      <c r="C39" s="26">
        <v>58</v>
      </c>
      <c r="D39" s="16">
        <v>12</v>
      </c>
      <c r="E39" s="48">
        <v>70</v>
      </c>
      <c r="F39" s="33">
        <v>14</v>
      </c>
      <c r="G39" s="26">
        <v>0</v>
      </c>
      <c r="H39" s="48">
        <f t="shared" si="0"/>
        <v>14</v>
      </c>
      <c r="I39" s="52">
        <v>0.16666666666666666</v>
      </c>
    </row>
    <row r="40" spans="2:12" x14ac:dyDescent="0.25">
      <c r="B40" s="29" t="s">
        <v>65</v>
      </c>
      <c r="C40" s="26">
        <v>246</v>
      </c>
      <c r="D40" s="16">
        <v>112</v>
      </c>
      <c r="E40" s="48">
        <v>358</v>
      </c>
      <c r="F40" s="33">
        <v>104</v>
      </c>
      <c r="G40" s="26">
        <v>1</v>
      </c>
      <c r="H40" s="48">
        <f t="shared" si="0"/>
        <v>105</v>
      </c>
      <c r="I40" s="52">
        <v>0.22678185745140389</v>
      </c>
    </row>
    <row r="41" spans="2:12" x14ac:dyDescent="0.25">
      <c r="B41" s="29" t="s">
        <v>66</v>
      </c>
      <c r="C41" s="26">
        <v>327</v>
      </c>
      <c r="D41" s="16">
        <v>227</v>
      </c>
      <c r="E41" s="48">
        <v>554</v>
      </c>
      <c r="F41" s="33">
        <v>259</v>
      </c>
      <c r="G41" s="26">
        <v>1</v>
      </c>
      <c r="H41" s="48">
        <f t="shared" si="0"/>
        <v>260</v>
      </c>
      <c r="I41" s="52">
        <v>0.31941031941031939</v>
      </c>
    </row>
    <row r="42" spans="2:12" x14ac:dyDescent="0.25">
      <c r="B42" s="30" t="s">
        <v>59</v>
      </c>
      <c r="C42" s="26"/>
      <c r="D42" s="16"/>
      <c r="E42" s="48"/>
      <c r="F42" s="33"/>
      <c r="G42" s="26"/>
      <c r="H42" s="48"/>
      <c r="I42" s="52"/>
    </row>
    <row r="43" spans="2:12" x14ac:dyDescent="0.25">
      <c r="B43" s="29" t="s">
        <v>64</v>
      </c>
      <c r="C43" s="26">
        <v>42</v>
      </c>
      <c r="D43" s="16">
        <v>3</v>
      </c>
      <c r="E43" s="48">
        <v>45</v>
      </c>
      <c r="F43" s="33">
        <v>7</v>
      </c>
      <c r="G43" s="26">
        <v>0</v>
      </c>
      <c r="H43" s="48">
        <f t="shared" si="0"/>
        <v>7</v>
      </c>
      <c r="I43" s="52">
        <v>0.13461538461538461</v>
      </c>
    </row>
    <row r="44" spans="2:12" x14ac:dyDescent="0.25">
      <c r="B44" s="29" t="s">
        <v>65</v>
      </c>
      <c r="C44" s="26">
        <v>269</v>
      </c>
      <c r="D44" s="16">
        <v>123</v>
      </c>
      <c r="E44" s="48">
        <v>392</v>
      </c>
      <c r="F44" s="33">
        <v>120</v>
      </c>
      <c r="G44" s="26">
        <v>0</v>
      </c>
      <c r="H44" s="48">
        <f t="shared" si="0"/>
        <v>120</v>
      </c>
      <c r="I44" s="52">
        <v>0.234375</v>
      </c>
    </row>
    <row r="45" spans="2:12" x14ac:dyDescent="0.25">
      <c r="B45" s="29" t="s">
        <v>66</v>
      </c>
      <c r="C45" s="26">
        <v>258</v>
      </c>
      <c r="D45" s="16">
        <v>171</v>
      </c>
      <c r="E45" s="48">
        <v>429</v>
      </c>
      <c r="F45" s="33">
        <v>157</v>
      </c>
      <c r="G45" s="26">
        <v>0</v>
      </c>
      <c r="H45" s="48">
        <f t="shared" si="0"/>
        <v>157</v>
      </c>
      <c r="I45" s="52">
        <v>0.26791808873720135</v>
      </c>
    </row>
    <row r="46" spans="2:12" x14ac:dyDescent="0.25">
      <c r="B46" s="30" t="s">
        <v>67</v>
      </c>
      <c r="C46" s="26"/>
      <c r="D46" s="16"/>
      <c r="E46" s="48"/>
      <c r="F46" s="33"/>
      <c r="G46" s="26"/>
      <c r="H46" s="48"/>
      <c r="I46" s="52"/>
    </row>
    <row r="47" spans="2:12" x14ac:dyDescent="0.25">
      <c r="B47" s="29" t="s">
        <v>64</v>
      </c>
      <c r="C47" s="26">
        <v>176</v>
      </c>
      <c r="D47" s="16">
        <v>36</v>
      </c>
      <c r="E47" s="48">
        <v>212</v>
      </c>
      <c r="F47" s="33">
        <v>37</v>
      </c>
      <c r="G47" s="26">
        <v>0</v>
      </c>
      <c r="H47" s="48">
        <f t="shared" si="0"/>
        <v>37</v>
      </c>
      <c r="I47" s="52">
        <v>0.14859437751004015</v>
      </c>
    </row>
    <row r="48" spans="2:12" x14ac:dyDescent="0.25">
      <c r="B48" s="29" t="s">
        <v>65</v>
      </c>
      <c r="C48" s="26">
        <v>1148</v>
      </c>
      <c r="D48" s="16">
        <v>590</v>
      </c>
      <c r="E48" s="48">
        <v>1738</v>
      </c>
      <c r="F48" s="33">
        <v>496</v>
      </c>
      <c r="G48" s="26">
        <v>3</v>
      </c>
      <c r="H48" s="48">
        <f t="shared" si="0"/>
        <v>499</v>
      </c>
      <c r="I48" s="52">
        <v>0.22306660706303086</v>
      </c>
    </row>
    <row r="49" spans="2:9" ht="15.75" thickBot="1" x14ac:dyDescent="0.3">
      <c r="B49" s="31" t="s">
        <v>66</v>
      </c>
      <c r="C49" s="20">
        <v>1877</v>
      </c>
      <c r="D49" s="54">
        <v>1574</v>
      </c>
      <c r="E49" s="49">
        <v>3451</v>
      </c>
      <c r="F49" s="36">
        <v>1195</v>
      </c>
      <c r="G49" s="20">
        <v>7</v>
      </c>
      <c r="H49" s="49">
        <f t="shared" si="0"/>
        <v>1202</v>
      </c>
      <c r="I49" s="37">
        <v>0.25832796045562001</v>
      </c>
    </row>
  </sheetData>
  <mergeCells count="3">
    <mergeCell ref="C12:I12"/>
    <mergeCell ref="B9:I9"/>
    <mergeCell ref="B12:B13"/>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N50"/>
  <sheetViews>
    <sheetView workbookViewId="0">
      <selection activeCell="B10" sqref="B10"/>
    </sheetView>
  </sheetViews>
  <sheetFormatPr baseColWidth="10" defaultRowHeight="15" x14ac:dyDescent="0.25"/>
  <cols>
    <col min="1" max="1" width="11.42578125" style="2"/>
    <col min="2" max="2" width="29.140625" style="2" customWidth="1"/>
    <col min="3" max="5" width="11.42578125" style="2"/>
    <col min="6" max="6" width="13.7109375" style="2" customWidth="1"/>
    <col min="7" max="7" width="11.42578125" style="2"/>
    <col min="8" max="8" width="15" style="2" customWidth="1"/>
    <col min="9" max="9" width="17" style="2" customWidth="1"/>
    <col min="10" max="10" width="6.28515625" style="2" customWidth="1"/>
    <col min="11" max="16384" width="11.42578125" style="2"/>
  </cols>
  <sheetData>
    <row r="9" spans="2:14" ht="30" customHeight="1" x14ac:dyDescent="0.25">
      <c r="B9" s="268" t="s">
        <v>126</v>
      </c>
      <c r="C9" s="268"/>
      <c r="D9" s="268"/>
      <c r="E9" s="268"/>
      <c r="F9" s="268"/>
      <c r="G9" s="268"/>
      <c r="H9" s="268"/>
      <c r="I9" s="268"/>
    </row>
    <row r="10" spans="2:14" ht="30" customHeight="1" x14ac:dyDescent="0.25">
      <c r="B10" s="161" t="s">
        <v>129</v>
      </c>
      <c r="C10" s="161"/>
      <c r="D10" s="161"/>
      <c r="E10" s="161"/>
      <c r="F10" s="161"/>
      <c r="G10" s="161"/>
      <c r="H10" s="161"/>
      <c r="I10" s="161"/>
    </row>
    <row r="11" spans="2:14" ht="15.75" thickBot="1" x14ac:dyDescent="0.3">
      <c r="J11" s="26"/>
      <c r="K11" s="26"/>
    </row>
    <row r="12" spans="2:14" ht="23.25" customHeight="1" thickTop="1" thickBot="1" x14ac:dyDescent="0.3">
      <c r="B12" s="269" t="s">
        <v>79</v>
      </c>
      <c r="C12" s="274" t="s">
        <v>0</v>
      </c>
      <c r="D12" s="275"/>
      <c r="E12" s="275"/>
      <c r="F12" s="275"/>
      <c r="G12" s="275"/>
      <c r="H12" s="275"/>
      <c r="I12" s="276"/>
      <c r="J12" s="77"/>
    </row>
    <row r="13" spans="2:14" ht="23.25" customHeight="1" thickTop="1" thickBot="1" x14ac:dyDescent="0.3">
      <c r="B13" s="270"/>
      <c r="C13" s="75" t="s">
        <v>6</v>
      </c>
      <c r="D13" s="73" t="s">
        <v>7</v>
      </c>
      <c r="E13" s="74" t="s">
        <v>1</v>
      </c>
      <c r="F13" s="76" t="s">
        <v>8</v>
      </c>
      <c r="G13" s="73" t="s">
        <v>9</v>
      </c>
      <c r="H13" s="74" t="s">
        <v>10</v>
      </c>
      <c r="I13" s="64" t="s">
        <v>11</v>
      </c>
      <c r="J13" s="77"/>
      <c r="K13" s="26"/>
    </row>
    <row r="14" spans="2:14" ht="15.75" customHeight="1" thickTop="1" thickBot="1" x14ac:dyDescent="0.3">
      <c r="B14" s="65" t="s">
        <v>52</v>
      </c>
      <c r="C14" s="71"/>
      <c r="D14" s="61"/>
      <c r="E14" s="69"/>
      <c r="F14" s="71"/>
      <c r="G14" s="61"/>
      <c r="H14" s="69"/>
      <c r="I14" s="62"/>
      <c r="J14" s="77"/>
      <c r="N14" s="60"/>
    </row>
    <row r="15" spans="2:14" x14ac:dyDescent="0.25">
      <c r="B15" s="66" t="s">
        <v>64</v>
      </c>
      <c r="C15" s="72">
        <v>2442</v>
      </c>
      <c r="D15" s="62">
        <v>517</v>
      </c>
      <c r="E15" s="70">
        <v>2959</v>
      </c>
      <c r="F15" s="72">
        <v>320</v>
      </c>
      <c r="G15" s="62">
        <v>2</v>
      </c>
      <c r="H15" s="70">
        <v>322</v>
      </c>
      <c r="I15" s="63">
        <v>9.8140810728436459E-2</v>
      </c>
    </row>
    <row r="16" spans="2:14" x14ac:dyDescent="0.25">
      <c r="B16" s="66" t="s">
        <v>65</v>
      </c>
      <c r="C16" s="72">
        <v>8154</v>
      </c>
      <c r="D16" s="62">
        <v>4782</v>
      </c>
      <c r="E16" s="70">
        <v>12936</v>
      </c>
      <c r="F16" s="72">
        <v>2957</v>
      </c>
      <c r="G16" s="62">
        <v>7</v>
      </c>
      <c r="H16" s="70">
        <v>2964</v>
      </c>
      <c r="I16" s="63">
        <v>0.18641509433962264</v>
      </c>
    </row>
    <row r="17" spans="2:9" x14ac:dyDescent="0.25">
      <c r="B17" s="66" t="s">
        <v>66</v>
      </c>
      <c r="C17" s="72">
        <v>25416</v>
      </c>
      <c r="D17" s="62">
        <v>30431</v>
      </c>
      <c r="E17" s="70">
        <v>55847</v>
      </c>
      <c r="F17" s="72">
        <v>18430</v>
      </c>
      <c r="G17" s="62">
        <v>153</v>
      </c>
      <c r="H17" s="70">
        <v>18583</v>
      </c>
      <c r="I17" s="63">
        <v>0.249670831653903</v>
      </c>
    </row>
    <row r="18" spans="2:9" x14ac:dyDescent="0.25">
      <c r="B18" s="67" t="s">
        <v>53</v>
      </c>
      <c r="C18" s="72"/>
      <c r="D18" s="62"/>
      <c r="E18" s="70"/>
      <c r="F18" s="72"/>
      <c r="G18" s="62"/>
      <c r="H18" s="70"/>
      <c r="I18" s="63"/>
    </row>
    <row r="19" spans="2:9" x14ac:dyDescent="0.25">
      <c r="B19" s="66" t="s">
        <v>64</v>
      </c>
      <c r="C19" s="72">
        <v>2809</v>
      </c>
      <c r="D19" s="62">
        <v>552</v>
      </c>
      <c r="E19" s="70">
        <v>3361</v>
      </c>
      <c r="F19" s="72">
        <v>458</v>
      </c>
      <c r="G19" s="62">
        <v>3</v>
      </c>
      <c r="H19" s="70">
        <v>461</v>
      </c>
      <c r="I19" s="63">
        <v>0.12061747776033491</v>
      </c>
    </row>
    <row r="20" spans="2:9" x14ac:dyDescent="0.25">
      <c r="B20" s="66" t="s">
        <v>65</v>
      </c>
      <c r="C20" s="72">
        <v>10547</v>
      </c>
      <c r="D20" s="62">
        <v>4924</v>
      </c>
      <c r="E20" s="70">
        <v>15471</v>
      </c>
      <c r="F20" s="72">
        <v>4376</v>
      </c>
      <c r="G20" s="62">
        <v>33</v>
      </c>
      <c r="H20" s="70">
        <v>4409</v>
      </c>
      <c r="I20" s="63">
        <v>0.22178068410462776</v>
      </c>
    </row>
    <row r="21" spans="2:9" x14ac:dyDescent="0.25">
      <c r="B21" s="66" t="s">
        <v>66</v>
      </c>
      <c r="C21" s="72">
        <v>24875</v>
      </c>
      <c r="D21" s="62">
        <v>18960</v>
      </c>
      <c r="E21" s="70">
        <v>43835</v>
      </c>
      <c r="F21" s="72">
        <v>16232</v>
      </c>
      <c r="G21" s="62">
        <v>175</v>
      </c>
      <c r="H21" s="70">
        <v>16407</v>
      </c>
      <c r="I21" s="63">
        <v>0.2723515155539325</v>
      </c>
    </row>
    <row r="22" spans="2:9" x14ac:dyDescent="0.25">
      <c r="B22" s="67" t="s">
        <v>54</v>
      </c>
      <c r="C22" s="72"/>
      <c r="D22" s="62"/>
      <c r="E22" s="70"/>
      <c r="F22" s="72"/>
      <c r="G22" s="62"/>
      <c r="H22" s="70"/>
      <c r="I22" s="63"/>
    </row>
    <row r="23" spans="2:9" x14ac:dyDescent="0.25">
      <c r="B23" s="66" t="s">
        <v>64</v>
      </c>
      <c r="C23" s="72">
        <v>1949</v>
      </c>
      <c r="D23" s="62">
        <v>469</v>
      </c>
      <c r="E23" s="70">
        <v>2418</v>
      </c>
      <c r="F23" s="72">
        <v>314</v>
      </c>
      <c r="G23" s="62">
        <v>2</v>
      </c>
      <c r="H23" s="70">
        <v>316</v>
      </c>
      <c r="I23" s="63">
        <v>0.11558156547183614</v>
      </c>
    </row>
    <row r="24" spans="2:9" x14ac:dyDescent="0.25">
      <c r="B24" s="66" t="s">
        <v>65</v>
      </c>
      <c r="C24" s="72">
        <v>7268</v>
      </c>
      <c r="D24" s="62">
        <v>4305</v>
      </c>
      <c r="E24" s="70">
        <v>11573</v>
      </c>
      <c r="F24" s="72">
        <v>2959</v>
      </c>
      <c r="G24" s="62">
        <v>10</v>
      </c>
      <c r="H24" s="70">
        <v>2969</v>
      </c>
      <c r="I24" s="63">
        <v>0.20416723971943337</v>
      </c>
    </row>
    <row r="25" spans="2:9" x14ac:dyDescent="0.25">
      <c r="B25" s="66" t="s">
        <v>66</v>
      </c>
      <c r="C25" s="72">
        <v>23427</v>
      </c>
      <c r="D25" s="62">
        <v>26525</v>
      </c>
      <c r="E25" s="70">
        <v>49952</v>
      </c>
      <c r="F25" s="72">
        <v>15831</v>
      </c>
      <c r="G25" s="62">
        <v>156</v>
      </c>
      <c r="H25" s="70">
        <v>15987</v>
      </c>
      <c r="I25" s="63">
        <v>0.24245135655681765</v>
      </c>
    </row>
    <row r="26" spans="2:9" x14ac:dyDescent="0.25">
      <c r="B26" s="67" t="s">
        <v>55</v>
      </c>
      <c r="C26" s="72"/>
      <c r="D26" s="62"/>
      <c r="E26" s="70"/>
      <c r="F26" s="72"/>
      <c r="G26" s="62"/>
      <c r="H26" s="70"/>
      <c r="I26" s="63"/>
    </row>
    <row r="27" spans="2:9" x14ac:dyDescent="0.25">
      <c r="B27" s="66" t="s">
        <v>64</v>
      </c>
      <c r="C27" s="72">
        <v>2168</v>
      </c>
      <c r="D27" s="62">
        <v>598</v>
      </c>
      <c r="E27" s="70">
        <v>2766</v>
      </c>
      <c r="F27" s="72">
        <v>383</v>
      </c>
      <c r="G27" s="62">
        <v>2</v>
      </c>
      <c r="H27" s="70">
        <v>385</v>
      </c>
      <c r="I27" s="63">
        <v>0.12218343383052999</v>
      </c>
    </row>
    <row r="28" spans="2:9" x14ac:dyDescent="0.25">
      <c r="B28" s="66" t="s">
        <v>65</v>
      </c>
      <c r="C28" s="72">
        <v>8733</v>
      </c>
      <c r="D28" s="62">
        <v>5871</v>
      </c>
      <c r="E28" s="70">
        <v>14604</v>
      </c>
      <c r="F28" s="72">
        <v>3496</v>
      </c>
      <c r="G28" s="62">
        <v>19</v>
      </c>
      <c r="H28" s="70">
        <v>3515</v>
      </c>
      <c r="I28" s="63">
        <v>0.19399525360119213</v>
      </c>
    </row>
    <row r="29" spans="2:9" x14ac:dyDescent="0.25">
      <c r="B29" s="66" t="s">
        <v>66</v>
      </c>
      <c r="C29" s="72">
        <v>27980</v>
      </c>
      <c r="D29" s="62">
        <v>32248</v>
      </c>
      <c r="E29" s="70">
        <v>60228</v>
      </c>
      <c r="F29" s="72">
        <v>19156</v>
      </c>
      <c r="G29" s="62">
        <v>136</v>
      </c>
      <c r="H29" s="70">
        <v>19292</v>
      </c>
      <c r="I29" s="63">
        <v>0.24260563380281691</v>
      </c>
    </row>
    <row r="30" spans="2:9" x14ac:dyDescent="0.25">
      <c r="B30" s="67" t="s">
        <v>56</v>
      </c>
      <c r="C30" s="72"/>
      <c r="D30" s="62"/>
      <c r="E30" s="70"/>
      <c r="F30" s="72"/>
      <c r="G30" s="62"/>
      <c r="H30" s="70"/>
      <c r="I30" s="63"/>
    </row>
    <row r="31" spans="2:9" x14ac:dyDescent="0.25">
      <c r="B31" s="66" t="s">
        <v>64</v>
      </c>
      <c r="C31" s="72">
        <v>1736</v>
      </c>
      <c r="D31" s="62">
        <v>375</v>
      </c>
      <c r="E31" s="70">
        <v>2111</v>
      </c>
      <c r="F31" s="72">
        <v>243</v>
      </c>
      <c r="G31" s="62">
        <v>1</v>
      </c>
      <c r="H31" s="70">
        <v>244</v>
      </c>
      <c r="I31" s="63">
        <v>0.10360934182590234</v>
      </c>
    </row>
    <row r="32" spans="2:9" x14ac:dyDescent="0.25">
      <c r="B32" s="66" t="s">
        <v>65</v>
      </c>
      <c r="C32" s="72">
        <v>7012</v>
      </c>
      <c r="D32" s="62">
        <v>3304</v>
      </c>
      <c r="E32" s="70">
        <v>10316</v>
      </c>
      <c r="F32" s="72">
        <v>2469</v>
      </c>
      <c r="G32" s="62">
        <v>21</v>
      </c>
      <c r="H32" s="70">
        <v>2490</v>
      </c>
      <c r="I32" s="63">
        <v>0.19444010620021865</v>
      </c>
    </row>
    <row r="33" spans="2:9" x14ac:dyDescent="0.25">
      <c r="B33" s="66" t="s">
        <v>66</v>
      </c>
      <c r="C33" s="72">
        <v>20527</v>
      </c>
      <c r="D33" s="62">
        <v>14743</v>
      </c>
      <c r="E33" s="70">
        <v>35270</v>
      </c>
      <c r="F33" s="72">
        <v>11886</v>
      </c>
      <c r="G33" s="62">
        <v>127</v>
      </c>
      <c r="H33" s="70">
        <v>12013</v>
      </c>
      <c r="I33" s="63">
        <v>0.25406594336230781</v>
      </c>
    </row>
    <row r="34" spans="2:9" x14ac:dyDescent="0.25">
      <c r="B34" s="67" t="s">
        <v>57</v>
      </c>
      <c r="C34" s="72"/>
      <c r="D34" s="62"/>
      <c r="E34" s="70"/>
      <c r="F34" s="72"/>
      <c r="G34" s="62"/>
      <c r="H34" s="70"/>
      <c r="I34" s="63"/>
    </row>
    <row r="35" spans="2:9" x14ac:dyDescent="0.25">
      <c r="B35" s="66" t="s">
        <v>64</v>
      </c>
      <c r="C35" s="72">
        <v>1456</v>
      </c>
      <c r="D35" s="62">
        <v>399</v>
      </c>
      <c r="E35" s="70">
        <v>1855</v>
      </c>
      <c r="F35" s="72">
        <v>227</v>
      </c>
      <c r="G35" s="62">
        <v>4</v>
      </c>
      <c r="H35" s="70">
        <v>231</v>
      </c>
      <c r="I35" s="63">
        <v>0.11073825503355705</v>
      </c>
    </row>
    <row r="36" spans="2:9" x14ac:dyDescent="0.25">
      <c r="B36" s="66" t="s">
        <v>65</v>
      </c>
      <c r="C36" s="72">
        <v>6119</v>
      </c>
      <c r="D36" s="62">
        <v>3816</v>
      </c>
      <c r="E36" s="70">
        <v>9935</v>
      </c>
      <c r="F36" s="72">
        <v>2148</v>
      </c>
      <c r="G36" s="62">
        <v>12</v>
      </c>
      <c r="H36" s="70">
        <v>2160</v>
      </c>
      <c r="I36" s="63">
        <v>0.17858619264158743</v>
      </c>
    </row>
    <row r="37" spans="2:9" x14ac:dyDescent="0.25">
      <c r="B37" s="66" t="s">
        <v>66</v>
      </c>
      <c r="C37" s="72">
        <v>31661</v>
      </c>
      <c r="D37" s="62">
        <v>31345</v>
      </c>
      <c r="E37" s="70">
        <v>63006</v>
      </c>
      <c r="F37" s="72">
        <v>18804</v>
      </c>
      <c r="G37" s="62">
        <v>196</v>
      </c>
      <c r="H37" s="70">
        <v>19000</v>
      </c>
      <c r="I37" s="63">
        <v>0.23169036411969857</v>
      </c>
    </row>
    <row r="38" spans="2:9" x14ac:dyDescent="0.25">
      <c r="B38" s="67" t="s">
        <v>58</v>
      </c>
      <c r="C38" s="72"/>
      <c r="D38" s="62"/>
      <c r="E38" s="70"/>
      <c r="F38" s="72"/>
      <c r="G38" s="62"/>
      <c r="H38" s="70"/>
      <c r="I38" s="63"/>
    </row>
    <row r="39" spans="2:9" x14ac:dyDescent="0.25">
      <c r="B39" s="66" t="s">
        <v>64</v>
      </c>
      <c r="C39" s="72">
        <v>4661</v>
      </c>
      <c r="D39" s="62">
        <v>897</v>
      </c>
      <c r="E39" s="70">
        <v>5558</v>
      </c>
      <c r="F39" s="72">
        <v>818</v>
      </c>
      <c r="G39" s="62">
        <v>4</v>
      </c>
      <c r="H39" s="70">
        <v>822</v>
      </c>
      <c r="I39" s="63">
        <v>0.12884012539184952</v>
      </c>
    </row>
    <row r="40" spans="2:9" x14ac:dyDescent="0.25">
      <c r="B40" s="66" t="s">
        <v>65</v>
      </c>
      <c r="C40" s="72">
        <v>17583</v>
      </c>
      <c r="D40" s="62">
        <v>7452</v>
      </c>
      <c r="E40" s="70">
        <v>25035</v>
      </c>
      <c r="F40" s="72">
        <v>7167</v>
      </c>
      <c r="G40" s="62">
        <v>41</v>
      </c>
      <c r="H40" s="70">
        <v>7208</v>
      </c>
      <c r="I40" s="63">
        <v>0.22355239897031914</v>
      </c>
    </row>
    <row r="41" spans="2:9" x14ac:dyDescent="0.25">
      <c r="B41" s="66" t="s">
        <v>66</v>
      </c>
      <c r="C41" s="72">
        <v>46531</v>
      </c>
      <c r="D41" s="62">
        <v>35308</v>
      </c>
      <c r="E41" s="70">
        <v>81839</v>
      </c>
      <c r="F41" s="72">
        <v>31752</v>
      </c>
      <c r="G41" s="62">
        <v>274</v>
      </c>
      <c r="H41" s="70">
        <v>32026</v>
      </c>
      <c r="I41" s="63">
        <v>0.28126289904711721</v>
      </c>
    </row>
    <row r="42" spans="2:9" x14ac:dyDescent="0.25">
      <c r="B42" s="67" t="s">
        <v>59</v>
      </c>
      <c r="C42" s="72"/>
      <c r="D42" s="62"/>
      <c r="E42" s="70"/>
      <c r="F42" s="72"/>
      <c r="G42" s="62"/>
      <c r="H42" s="70"/>
      <c r="I42" s="63"/>
    </row>
    <row r="43" spans="2:9" x14ac:dyDescent="0.25">
      <c r="B43" s="66" t="s">
        <v>64</v>
      </c>
      <c r="C43" s="72">
        <v>5296</v>
      </c>
      <c r="D43" s="62">
        <v>1128</v>
      </c>
      <c r="E43" s="70">
        <v>6424</v>
      </c>
      <c r="F43" s="72">
        <v>903</v>
      </c>
      <c r="G43" s="62">
        <v>7</v>
      </c>
      <c r="H43" s="70">
        <v>910</v>
      </c>
      <c r="I43" s="63">
        <v>0.12407962912462503</v>
      </c>
    </row>
    <row r="44" spans="2:9" x14ac:dyDescent="0.25">
      <c r="B44" s="66" t="s">
        <v>65</v>
      </c>
      <c r="C44" s="72">
        <v>17461</v>
      </c>
      <c r="D44" s="62">
        <v>8406</v>
      </c>
      <c r="E44" s="70">
        <v>25867</v>
      </c>
      <c r="F44" s="72">
        <v>7578</v>
      </c>
      <c r="G44" s="62">
        <v>68</v>
      </c>
      <c r="H44" s="70">
        <v>7646</v>
      </c>
      <c r="I44" s="63">
        <v>0.22815027004446037</v>
      </c>
    </row>
    <row r="45" spans="2:9" x14ac:dyDescent="0.25">
      <c r="B45" s="66" t="s">
        <v>66</v>
      </c>
      <c r="C45" s="72">
        <v>40079</v>
      </c>
      <c r="D45" s="62">
        <v>30500</v>
      </c>
      <c r="E45" s="70">
        <v>70579</v>
      </c>
      <c r="F45" s="72">
        <v>25461</v>
      </c>
      <c r="G45" s="62">
        <v>329</v>
      </c>
      <c r="H45" s="70">
        <v>25790</v>
      </c>
      <c r="I45" s="63">
        <v>0.26761717979848293</v>
      </c>
    </row>
    <row r="46" spans="2:9" x14ac:dyDescent="0.25">
      <c r="B46" s="67" t="s">
        <v>67</v>
      </c>
      <c r="C46" s="72"/>
      <c r="D46" s="62"/>
      <c r="E46" s="70"/>
      <c r="F46" s="72"/>
      <c r="G46" s="62"/>
      <c r="H46" s="70"/>
      <c r="I46" s="63"/>
    </row>
    <row r="47" spans="2:9" x14ac:dyDescent="0.25">
      <c r="B47" s="66" t="s">
        <v>64</v>
      </c>
      <c r="C47" s="72">
        <v>22517</v>
      </c>
      <c r="D47" s="62">
        <v>4935</v>
      </c>
      <c r="E47" s="70">
        <v>27452</v>
      </c>
      <c r="F47" s="72">
        <v>3666</v>
      </c>
      <c r="G47" s="62">
        <v>25</v>
      </c>
      <c r="H47" s="70">
        <v>3691</v>
      </c>
      <c r="I47" s="63">
        <v>0.11851780496419741</v>
      </c>
    </row>
    <row r="48" spans="2:9" x14ac:dyDescent="0.25">
      <c r="B48" s="66" t="s">
        <v>65</v>
      </c>
      <c r="C48" s="72">
        <v>82877</v>
      </c>
      <c r="D48" s="62">
        <v>42860</v>
      </c>
      <c r="E48" s="70">
        <v>125737</v>
      </c>
      <c r="F48" s="72">
        <v>33150</v>
      </c>
      <c r="G48" s="62">
        <v>211</v>
      </c>
      <c r="H48" s="70">
        <v>33361</v>
      </c>
      <c r="I48" s="63">
        <v>0.20968836817558989</v>
      </c>
    </row>
    <row r="49" spans="2:9" ht="15.75" thickBot="1" x14ac:dyDescent="0.3">
      <c r="B49" s="68" t="s">
        <v>66</v>
      </c>
      <c r="C49" s="232">
        <v>240496</v>
      </c>
      <c r="D49" s="233">
        <v>220060</v>
      </c>
      <c r="E49" s="234">
        <v>460556</v>
      </c>
      <c r="F49" s="232">
        <v>157552</v>
      </c>
      <c r="G49" s="233">
        <v>1546</v>
      </c>
      <c r="H49" s="234">
        <v>159098</v>
      </c>
      <c r="I49" s="235">
        <v>0.25675296213693449</v>
      </c>
    </row>
    <row r="50" spans="2:9" ht="15.75" thickTop="1" x14ac:dyDescent="0.25"/>
  </sheetData>
  <mergeCells count="3">
    <mergeCell ref="C12:I12"/>
    <mergeCell ref="B9:I9"/>
    <mergeCell ref="B12:B13"/>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M49"/>
  <sheetViews>
    <sheetView topLeftCell="B1" workbookViewId="0">
      <selection activeCell="K34" sqref="K34"/>
    </sheetView>
  </sheetViews>
  <sheetFormatPr baseColWidth="10" defaultRowHeight="15" x14ac:dyDescent="0.25"/>
  <cols>
    <col min="1" max="1" width="11.42578125" style="2"/>
    <col min="2" max="2" width="29.140625" style="2" customWidth="1"/>
    <col min="3" max="5" width="11.42578125" style="2"/>
    <col min="6" max="6" width="13.7109375" style="2" customWidth="1"/>
    <col min="7" max="7" width="11.42578125" style="2"/>
    <col min="8" max="8" width="15" style="2" customWidth="1"/>
    <col min="9" max="9" width="17" style="2" customWidth="1"/>
    <col min="10" max="16384" width="11.42578125" style="2"/>
  </cols>
  <sheetData>
    <row r="9" spans="2:9" ht="30" customHeight="1" x14ac:dyDescent="0.25">
      <c r="B9" s="268" t="s">
        <v>126</v>
      </c>
      <c r="C9" s="268"/>
      <c r="D9" s="268"/>
      <c r="E9" s="268"/>
      <c r="F9" s="268"/>
      <c r="G9" s="268"/>
      <c r="H9" s="268"/>
      <c r="I9" s="268"/>
    </row>
    <row r="10" spans="2:9" ht="30" customHeight="1" x14ac:dyDescent="0.25">
      <c r="B10" s="161" t="s">
        <v>130</v>
      </c>
      <c r="C10" s="161"/>
      <c r="D10" s="161"/>
      <c r="E10" s="161"/>
      <c r="F10" s="161"/>
      <c r="G10" s="161"/>
      <c r="H10" s="161"/>
      <c r="I10" s="161"/>
    </row>
    <row r="11" spans="2:9" ht="15.75" thickBot="1" x14ac:dyDescent="0.3"/>
    <row r="12" spans="2:9" ht="23.25" customHeight="1" thickBot="1" x14ac:dyDescent="0.3">
      <c r="B12" s="269" t="s">
        <v>79</v>
      </c>
      <c r="C12" s="264" t="s">
        <v>0</v>
      </c>
      <c r="D12" s="265"/>
      <c r="E12" s="265"/>
      <c r="F12" s="265"/>
      <c r="G12" s="265"/>
      <c r="H12" s="265"/>
      <c r="I12" s="266"/>
    </row>
    <row r="13" spans="2:9" ht="23.25" customHeight="1" thickBot="1" x14ac:dyDescent="0.3">
      <c r="B13" s="270"/>
      <c r="C13" s="85" t="s">
        <v>6</v>
      </c>
      <c r="D13" s="83" t="s">
        <v>7</v>
      </c>
      <c r="E13" s="84" t="s">
        <v>1</v>
      </c>
      <c r="F13" s="38" t="s">
        <v>8</v>
      </c>
      <c r="G13" s="83" t="s">
        <v>9</v>
      </c>
      <c r="H13" s="57" t="s">
        <v>10</v>
      </c>
      <c r="I13" s="53" t="s">
        <v>11</v>
      </c>
    </row>
    <row r="14" spans="2:9" ht="15" customHeight="1" x14ac:dyDescent="0.25">
      <c r="B14" s="30" t="s">
        <v>52</v>
      </c>
      <c r="C14" s="41"/>
      <c r="D14" s="78"/>
      <c r="E14" s="78"/>
      <c r="F14" s="40"/>
      <c r="G14" s="78"/>
      <c r="H14" s="78"/>
      <c r="I14" s="78"/>
    </row>
    <row r="15" spans="2:9" x14ac:dyDescent="0.25">
      <c r="B15" s="29" t="s">
        <v>64</v>
      </c>
      <c r="C15" s="81">
        <v>1137</v>
      </c>
      <c r="D15" s="79">
        <v>182</v>
      </c>
      <c r="E15" s="50">
        <v>1319</v>
      </c>
      <c r="F15" s="81">
        <v>211</v>
      </c>
      <c r="G15" s="79">
        <v>1</v>
      </c>
      <c r="H15" s="50">
        <v>212</v>
      </c>
      <c r="I15" s="52">
        <v>0.13847158719790986</v>
      </c>
    </row>
    <row r="16" spans="2:9" x14ac:dyDescent="0.25">
      <c r="B16" s="29" t="s">
        <v>65</v>
      </c>
      <c r="C16" s="81">
        <v>1586</v>
      </c>
      <c r="D16" s="79">
        <v>812</v>
      </c>
      <c r="E16" s="50">
        <v>2398</v>
      </c>
      <c r="F16" s="81">
        <v>795</v>
      </c>
      <c r="G16" s="79">
        <v>7</v>
      </c>
      <c r="H16" s="50">
        <v>802</v>
      </c>
      <c r="I16" s="52">
        <v>0.25062499999999999</v>
      </c>
    </row>
    <row r="17" spans="2:13" x14ac:dyDescent="0.25">
      <c r="B17" s="29" t="s">
        <v>66</v>
      </c>
      <c r="C17" s="81">
        <v>4003</v>
      </c>
      <c r="D17" s="79">
        <v>4148</v>
      </c>
      <c r="E17" s="50">
        <v>8151</v>
      </c>
      <c r="F17" s="81">
        <v>3927</v>
      </c>
      <c r="G17" s="79">
        <v>20</v>
      </c>
      <c r="H17" s="50">
        <v>3947</v>
      </c>
      <c r="I17" s="52">
        <v>0.32625227310299221</v>
      </c>
      <c r="M17" s="5"/>
    </row>
    <row r="18" spans="2:13" x14ac:dyDescent="0.25">
      <c r="B18" s="30" t="s">
        <v>53</v>
      </c>
      <c r="C18" s="41"/>
      <c r="D18" s="23"/>
      <c r="E18" s="50"/>
      <c r="F18" s="41"/>
      <c r="G18" s="23"/>
      <c r="H18" s="50"/>
      <c r="I18" s="52"/>
      <c r="M18" s="5"/>
    </row>
    <row r="19" spans="2:13" x14ac:dyDescent="0.25">
      <c r="B19" s="29" t="s">
        <v>64</v>
      </c>
      <c r="C19" s="81">
        <v>564</v>
      </c>
      <c r="D19" s="79">
        <v>89</v>
      </c>
      <c r="E19" s="50">
        <v>653</v>
      </c>
      <c r="F19" s="81">
        <v>204</v>
      </c>
      <c r="G19" s="79">
        <v>2</v>
      </c>
      <c r="H19" s="50">
        <v>206</v>
      </c>
      <c r="I19" s="52">
        <v>0.23981373690337601</v>
      </c>
      <c r="M19" s="5"/>
    </row>
    <row r="20" spans="2:13" x14ac:dyDescent="0.25">
      <c r="B20" s="29" t="s">
        <v>65</v>
      </c>
      <c r="C20" s="81">
        <v>1270</v>
      </c>
      <c r="D20" s="79">
        <v>499</v>
      </c>
      <c r="E20" s="50">
        <v>1769</v>
      </c>
      <c r="F20" s="81">
        <v>820</v>
      </c>
      <c r="G20" s="79">
        <v>11</v>
      </c>
      <c r="H20" s="50">
        <v>831</v>
      </c>
      <c r="I20" s="52">
        <v>0.31961538461538463</v>
      </c>
      <c r="M20" s="5"/>
    </row>
    <row r="21" spans="2:13" x14ac:dyDescent="0.25">
      <c r="B21" s="29" t="s">
        <v>66</v>
      </c>
      <c r="C21" s="81">
        <v>3229</v>
      </c>
      <c r="D21" s="79">
        <v>2126</v>
      </c>
      <c r="E21" s="50">
        <v>5355</v>
      </c>
      <c r="F21" s="81">
        <v>3284</v>
      </c>
      <c r="G21" s="79">
        <v>50</v>
      </c>
      <c r="H21" s="50">
        <v>3334</v>
      </c>
      <c r="I21" s="52">
        <v>0.38370353320290024</v>
      </c>
      <c r="M21" s="5"/>
    </row>
    <row r="22" spans="2:13" x14ac:dyDescent="0.25">
      <c r="B22" s="30" t="s">
        <v>54</v>
      </c>
      <c r="C22" s="41"/>
      <c r="D22" s="23"/>
      <c r="E22" s="50"/>
      <c r="F22" s="41"/>
      <c r="G22" s="23"/>
      <c r="H22" s="50"/>
      <c r="I22" s="52"/>
      <c r="M22" s="5"/>
    </row>
    <row r="23" spans="2:13" x14ac:dyDescent="0.25">
      <c r="B23" s="29" t="s">
        <v>64</v>
      </c>
      <c r="C23" s="81">
        <v>326</v>
      </c>
      <c r="D23" s="79">
        <v>104</v>
      </c>
      <c r="E23" s="50">
        <v>430</v>
      </c>
      <c r="F23" s="81">
        <v>135</v>
      </c>
      <c r="G23" s="79">
        <v>0</v>
      </c>
      <c r="H23" s="50">
        <v>135</v>
      </c>
      <c r="I23" s="52">
        <v>0.23893805309734514</v>
      </c>
      <c r="M23" s="5"/>
    </row>
    <row r="24" spans="2:13" x14ac:dyDescent="0.25">
      <c r="B24" s="29" t="s">
        <v>65</v>
      </c>
      <c r="C24" s="81">
        <v>957</v>
      </c>
      <c r="D24" s="79">
        <v>562</v>
      </c>
      <c r="E24" s="50">
        <v>1519</v>
      </c>
      <c r="F24" s="81">
        <v>630</v>
      </c>
      <c r="G24" s="79">
        <v>1</v>
      </c>
      <c r="H24" s="50">
        <v>631</v>
      </c>
      <c r="I24" s="52">
        <v>0.29348837209302325</v>
      </c>
      <c r="M24" s="5"/>
    </row>
    <row r="25" spans="2:13" x14ac:dyDescent="0.25">
      <c r="B25" s="29" t="s">
        <v>66</v>
      </c>
      <c r="C25" s="81">
        <v>2565</v>
      </c>
      <c r="D25" s="79">
        <v>2806</v>
      </c>
      <c r="E25" s="50">
        <v>5371</v>
      </c>
      <c r="F25" s="81">
        <v>2636</v>
      </c>
      <c r="G25" s="79">
        <v>21</v>
      </c>
      <c r="H25" s="50">
        <v>2657</v>
      </c>
      <c r="I25" s="52">
        <v>0.33096661684105633</v>
      </c>
      <c r="M25" s="5"/>
    </row>
    <row r="26" spans="2:13" x14ac:dyDescent="0.25">
      <c r="B26" s="30" t="s">
        <v>55</v>
      </c>
      <c r="C26" s="41"/>
      <c r="D26" s="23"/>
      <c r="E26" s="50"/>
      <c r="F26" s="41"/>
      <c r="G26" s="23"/>
      <c r="H26" s="50"/>
      <c r="I26" s="52"/>
      <c r="M26" s="5"/>
    </row>
    <row r="27" spans="2:13" x14ac:dyDescent="0.25">
      <c r="B27" s="29" t="s">
        <v>64</v>
      </c>
      <c r="C27" s="81">
        <v>548</v>
      </c>
      <c r="D27" s="79">
        <v>178</v>
      </c>
      <c r="E27" s="50">
        <v>726</v>
      </c>
      <c r="F27" s="81">
        <v>168</v>
      </c>
      <c r="G27" s="79">
        <v>1</v>
      </c>
      <c r="H27" s="50">
        <v>169</v>
      </c>
      <c r="I27" s="52">
        <v>0.1888268156424581</v>
      </c>
      <c r="M27" s="5"/>
    </row>
    <row r="28" spans="2:13" x14ac:dyDescent="0.25">
      <c r="B28" s="29" t="s">
        <v>65</v>
      </c>
      <c r="C28" s="81">
        <v>993</v>
      </c>
      <c r="D28" s="79">
        <v>763</v>
      </c>
      <c r="E28" s="50">
        <v>1756</v>
      </c>
      <c r="F28" s="81">
        <v>703</v>
      </c>
      <c r="G28" s="79">
        <v>2</v>
      </c>
      <c r="H28" s="50">
        <v>705</v>
      </c>
      <c r="I28" s="52">
        <v>0.28646891507517269</v>
      </c>
      <c r="M28" s="5"/>
    </row>
    <row r="29" spans="2:13" x14ac:dyDescent="0.25">
      <c r="B29" s="29" t="s">
        <v>66</v>
      </c>
      <c r="C29" s="81">
        <v>2464</v>
      </c>
      <c r="D29" s="79">
        <v>3178</v>
      </c>
      <c r="E29" s="50">
        <v>5642</v>
      </c>
      <c r="F29" s="81">
        <v>2725</v>
      </c>
      <c r="G29" s="79">
        <v>24</v>
      </c>
      <c r="H29" s="50">
        <v>2749</v>
      </c>
      <c r="I29" s="52">
        <v>0.32761291860326541</v>
      </c>
      <c r="M29" s="5"/>
    </row>
    <row r="30" spans="2:13" x14ac:dyDescent="0.25">
      <c r="B30" s="30" t="s">
        <v>56</v>
      </c>
      <c r="C30" s="41"/>
      <c r="D30" s="23"/>
      <c r="E30" s="50"/>
      <c r="F30" s="41"/>
      <c r="G30" s="23"/>
      <c r="H30" s="50"/>
      <c r="I30" s="52"/>
      <c r="M30" s="5"/>
    </row>
    <row r="31" spans="2:13" x14ac:dyDescent="0.25">
      <c r="B31" s="29" t="s">
        <v>64</v>
      </c>
      <c r="C31" s="81">
        <v>638</v>
      </c>
      <c r="D31" s="79">
        <v>96</v>
      </c>
      <c r="E31" s="50">
        <v>734</v>
      </c>
      <c r="F31" s="81">
        <v>186</v>
      </c>
      <c r="G31" s="79">
        <v>0</v>
      </c>
      <c r="H31" s="50">
        <v>186</v>
      </c>
      <c r="I31" s="52">
        <v>0.20217391304347826</v>
      </c>
      <c r="M31" s="5"/>
    </row>
    <row r="32" spans="2:13" x14ac:dyDescent="0.25">
      <c r="B32" s="29" t="s">
        <v>65</v>
      </c>
      <c r="C32" s="81">
        <v>929</v>
      </c>
      <c r="D32" s="79">
        <v>424</v>
      </c>
      <c r="E32" s="50">
        <v>1353</v>
      </c>
      <c r="F32" s="81">
        <v>515</v>
      </c>
      <c r="G32" s="79">
        <v>4</v>
      </c>
      <c r="H32" s="50">
        <v>519</v>
      </c>
      <c r="I32" s="52">
        <v>0.27724358974358976</v>
      </c>
      <c r="M32" s="5"/>
    </row>
    <row r="33" spans="2:13" x14ac:dyDescent="0.25">
      <c r="B33" s="29" t="s">
        <v>66</v>
      </c>
      <c r="C33" s="81">
        <v>2212</v>
      </c>
      <c r="D33" s="79">
        <v>1654</v>
      </c>
      <c r="E33" s="50">
        <v>3866</v>
      </c>
      <c r="F33" s="81">
        <v>1811</v>
      </c>
      <c r="G33" s="79">
        <v>18</v>
      </c>
      <c r="H33" s="50">
        <v>1829</v>
      </c>
      <c r="I33" s="52">
        <v>0.32115891132572433</v>
      </c>
      <c r="M33" s="5"/>
    </row>
    <row r="34" spans="2:13" x14ac:dyDescent="0.25">
      <c r="B34" s="30" t="s">
        <v>57</v>
      </c>
      <c r="C34" s="41"/>
      <c r="D34" s="23"/>
      <c r="E34" s="50"/>
      <c r="F34" s="41"/>
      <c r="G34" s="23"/>
      <c r="H34" s="50"/>
      <c r="I34" s="52"/>
      <c r="M34" s="5"/>
    </row>
    <row r="35" spans="2:13" x14ac:dyDescent="0.25">
      <c r="B35" s="29" t="s">
        <v>64</v>
      </c>
      <c r="C35" s="81">
        <v>383</v>
      </c>
      <c r="D35" s="79">
        <v>90</v>
      </c>
      <c r="E35" s="50">
        <v>473</v>
      </c>
      <c r="F35" s="81">
        <v>98</v>
      </c>
      <c r="G35" s="79">
        <v>1</v>
      </c>
      <c r="H35" s="50">
        <v>99</v>
      </c>
      <c r="I35" s="52">
        <v>0.17307692307692307</v>
      </c>
      <c r="M35" s="5"/>
    </row>
    <row r="36" spans="2:13" x14ac:dyDescent="0.25">
      <c r="B36" s="29" t="s">
        <v>65</v>
      </c>
      <c r="C36" s="81">
        <v>683</v>
      </c>
      <c r="D36" s="79">
        <v>516</v>
      </c>
      <c r="E36" s="50">
        <v>1199</v>
      </c>
      <c r="F36" s="81">
        <v>426</v>
      </c>
      <c r="G36" s="79">
        <v>2</v>
      </c>
      <c r="H36" s="50">
        <v>428</v>
      </c>
      <c r="I36" s="52">
        <v>0.26306084818684694</v>
      </c>
    </row>
    <row r="37" spans="2:13" x14ac:dyDescent="0.25">
      <c r="B37" s="29" t="s">
        <v>66</v>
      </c>
      <c r="C37" s="81">
        <v>1945</v>
      </c>
      <c r="D37" s="79">
        <v>2214</v>
      </c>
      <c r="E37" s="50">
        <v>4159</v>
      </c>
      <c r="F37" s="81">
        <v>1967</v>
      </c>
      <c r="G37" s="79">
        <v>10</v>
      </c>
      <c r="H37" s="50">
        <v>1977</v>
      </c>
      <c r="I37" s="52">
        <v>0.3221968709256845</v>
      </c>
    </row>
    <row r="38" spans="2:13" x14ac:dyDescent="0.25">
      <c r="B38" s="30" t="s">
        <v>58</v>
      </c>
      <c r="C38" s="41"/>
      <c r="D38" s="23"/>
      <c r="E38" s="50"/>
      <c r="F38" s="41"/>
      <c r="G38" s="23"/>
      <c r="H38" s="50"/>
      <c r="I38" s="52"/>
    </row>
    <row r="39" spans="2:13" x14ac:dyDescent="0.25">
      <c r="B39" s="29" t="s">
        <v>64</v>
      </c>
      <c r="C39" s="81">
        <v>719</v>
      </c>
      <c r="D39" s="79">
        <v>178</v>
      </c>
      <c r="E39" s="50">
        <v>897</v>
      </c>
      <c r="F39" s="81">
        <v>308</v>
      </c>
      <c r="G39" s="79">
        <v>5</v>
      </c>
      <c r="H39" s="50">
        <v>313</v>
      </c>
      <c r="I39" s="52">
        <v>0.25867768595041324</v>
      </c>
    </row>
    <row r="40" spans="2:13" x14ac:dyDescent="0.25">
      <c r="B40" s="29" t="s">
        <v>65</v>
      </c>
      <c r="C40" s="81">
        <v>1596</v>
      </c>
      <c r="D40" s="79">
        <v>792</v>
      </c>
      <c r="E40" s="50">
        <v>2388</v>
      </c>
      <c r="F40" s="81">
        <v>1204</v>
      </c>
      <c r="G40" s="79">
        <v>8</v>
      </c>
      <c r="H40" s="50">
        <v>1212</v>
      </c>
      <c r="I40" s="52">
        <v>0.33666666666666667</v>
      </c>
    </row>
    <row r="41" spans="2:13" x14ac:dyDescent="0.25">
      <c r="B41" s="29" t="s">
        <v>66</v>
      </c>
      <c r="C41" s="81">
        <v>4217</v>
      </c>
      <c r="D41" s="79">
        <v>3324</v>
      </c>
      <c r="E41" s="50">
        <v>7541</v>
      </c>
      <c r="F41" s="81">
        <v>4796</v>
      </c>
      <c r="G41" s="79">
        <v>58</v>
      </c>
      <c r="H41" s="50">
        <v>4854</v>
      </c>
      <c r="I41" s="52">
        <v>0.39160951996772891</v>
      </c>
    </row>
    <row r="42" spans="2:13" x14ac:dyDescent="0.25">
      <c r="B42" s="30" t="s">
        <v>59</v>
      </c>
      <c r="C42" s="41"/>
      <c r="D42" s="23"/>
      <c r="E42" s="50"/>
      <c r="F42" s="41"/>
      <c r="G42" s="23"/>
      <c r="H42" s="50"/>
      <c r="I42" s="52"/>
    </row>
    <row r="43" spans="2:13" x14ac:dyDescent="0.25">
      <c r="B43" s="29" t="s">
        <v>64</v>
      </c>
      <c r="C43" s="81">
        <v>1252</v>
      </c>
      <c r="D43" s="79">
        <v>277</v>
      </c>
      <c r="E43" s="50">
        <v>1529</v>
      </c>
      <c r="F43" s="81">
        <v>441</v>
      </c>
      <c r="G43" s="82">
        <v>8</v>
      </c>
      <c r="H43" s="50">
        <v>449</v>
      </c>
      <c r="I43" s="52">
        <v>0.22699696663296259</v>
      </c>
    </row>
    <row r="44" spans="2:13" x14ac:dyDescent="0.25">
      <c r="B44" s="29" t="s">
        <v>65</v>
      </c>
      <c r="C44" s="81">
        <v>2483</v>
      </c>
      <c r="D44" s="79">
        <v>1209</v>
      </c>
      <c r="E44" s="50">
        <v>3692</v>
      </c>
      <c r="F44" s="81">
        <v>1585</v>
      </c>
      <c r="G44" s="82">
        <v>19</v>
      </c>
      <c r="H44" s="50">
        <v>1604</v>
      </c>
      <c r="I44" s="52">
        <v>0.30287009063444109</v>
      </c>
    </row>
    <row r="45" spans="2:13" x14ac:dyDescent="0.25">
      <c r="B45" s="29" t="s">
        <v>66</v>
      </c>
      <c r="C45" s="81">
        <v>5830</v>
      </c>
      <c r="D45" s="79">
        <v>4467</v>
      </c>
      <c r="E45" s="50">
        <v>10297</v>
      </c>
      <c r="F45" s="81">
        <v>5545</v>
      </c>
      <c r="G45" s="82">
        <v>85</v>
      </c>
      <c r="H45" s="50">
        <v>5630</v>
      </c>
      <c r="I45" s="52">
        <v>0.3534877880329001</v>
      </c>
    </row>
    <row r="46" spans="2:13" x14ac:dyDescent="0.25">
      <c r="B46" s="30" t="s">
        <v>67</v>
      </c>
      <c r="C46" s="41"/>
      <c r="D46" s="23"/>
      <c r="E46" s="50"/>
      <c r="F46" s="41"/>
      <c r="G46" s="35"/>
      <c r="H46" s="50"/>
      <c r="I46" s="52"/>
    </row>
    <row r="47" spans="2:13" x14ac:dyDescent="0.25">
      <c r="B47" s="29" t="s">
        <v>64</v>
      </c>
      <c r="C47" s="81">
        <v>5567</v>
      </c>
      <c r="D47" s="79">
        <v>1194</v>
      </c>
      <c r="E47" s="50">
        <v>6761</v>
      </c>
      <c r="F47" s="81">
        <v>1751</v>
      </c>
      <c r="G47" s="82">
        <v>18</v>
      </c>
      <c r="H47" s="50">
        <v>1769</v>
      </c>
      <c r="I47" s="52">
        <v>0.20738569753810082</v>
      </c>
    </row>
    <row r="48" spans="2:13" x14ac:dyDescent="0.25">
      <c r="B48" s="29" t="s">
        <v>65</v>
      </c>
      <c r="C48" s="81">
        <v>10497</v>
      </c>
      <c r="D48" s="79">
        <v>5577</v>
      </c>
      <c r="E48" s="50">
        <v>16074</v>
      </c>
      <c r="F48" s="81">
        <v>6678</v>
      </c>
      <c r="G48" s="82">
        <v>54</v>
      </c>
      <c r="H48" s="50">
        <v>6732</v>
      </c>
      <c r="I48" s="52">
        <v>0.2951854775059195</v>
      </c>
    </row>
    <row r="49" spans="2:9" ht="15.75" thickBot="1" x14ac:dyDescent="0.3">
      <c r="B49" s="31" t="s">
        <v>66</v>
      </c>
      <c r="C49" s="87">
        <v>26465</v>
      </c>
      <c r="D49" s="86">
        <v>23917</v>
      </c>
      <c r="E49" s="51">
        <v>50382</v>
      </c>
      <c r="F49" s="87">
        <v>26691</v>
      </c>
      <c r="G49" s="236">
        <v>286</v>
      </c>
      <c r="H49" s="51">
        <v>26977</v>
      </c>
      <c r="I49" s="37">
        <v>0.34872477669049495</v>
      </c>
    </row>
  </sheetData>
  <mergeCells count="3">
    <mergeCell ref="C12:I12"/>
    <mergeCell ref="B9:I9"/>
    <mergeCell ref="B12:B13"/>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N49"/>
  <sheetViews>
    <sheetView workbookViewId="0">
      <selection activeCell="K33" sqref="K33"/>
    </sheetView>
  </sheetViews>
  <sheetFormatPr baseColWidth="10" defaultRowHeight="15" x14ac:dyDescent="0.25"/>
  <cols>
    <col min="1" max="1" width="11.42578125" style="2"/>
    <col min="2" max="2" width="29.140625" style="2" customWidth="1"/>
    <col min="3" max="5" width="11.42578125" style="2"/>
    <col min="6" max="6" width="13.7109375" style="2" customWidth="1"/>
    <col min="7" max="7" width="11.42578125" style="2"/>
    <col min="8" max="8" width="15" style="2" customWidth="1"/>
    <col min="9" max="9" width="17" style="2" customWidth="1"/>
    <col min="10" max="16384" width="11.42578125" style="2"/>
  </cols>
  <sheetData>
    <row r="8" spans="1:10" x14ac:dyDescent="0.25">
      <c r="J8" s="26"/>
    </row>
    <row r="9" spans="1:10" ht="30" customHeight="1" x14ac:dyDescent="0.25">
      <c r="B9" s="268" t="s">
        <v>126</v>
      </c>
      <c r="C9" s="268"/>
      <c r="D9" s="268"/>
      <c r="E9" s="268"/>
      <c r="F9" s="268"/>
      <c r="G9" s="268"/>
      <c r="H9" s="268"/>
      <c r="I9" s="268"/>
    </row>
    <row r="10" spans="1:10" ht="30" customHeight="1" x14ac:dyDescent="0.25">
      <c r="B10" s="161" t="s">
        <v>131</v>
      </c>
      <c r="C10" s="161"/>
      <c r="D10" s="161"/>
      <c r="E10" s="161"/>
      <c r="F10" s="161"/>
      <c r="G10" s="161"/>
      <c r="H10" s="161"/>
      <c r="I10" s="161"/>
    </row>
    <row r="11" spans="1:10" ht="15.75" thickBot="1" x14ac:dyDescent="0.3"/>
    <row r="12" spans="1:10" ht="23.25" customHeight="1" thickBot="1" x14ac:dyDescent="0.3">
      <c r="B12" s="269" t="s">
        <v>79</v>
      </c>
      <c r="C12" s="264" t="s">
        <v>0</v>
      </c>
      <c r="D12" s="265"/>
      <c r="E12" s="265"/>
      <c r="F12" s="265"/>
      <c r="G12" s="265"/>
      <c r="H12" s="265"/>
      <c r="I12" s="266"/>
    </row>
    <row r="13" spans="1:10" ht="23.25" customHeight="1" thickBot="1" x14ac:dyDescent="0.3">
      <c r="B13" s="270"/>
      <c r="C13" s="59" t="s">
        <v>6</v>
      </c>
      <c r="D13" s="56" t="s">
        <v>7</v>
      </c>
      <c r="E13" s="57" t="s">
        <v>1</v>
      </c>
      <c r="F13" s="59" t="s">
        <v>8</v>
      </c>
      <c r="G13" s="56" t="s">
        <v>9</v>
      </c>
      <c r="H13" s="57" t="s">
        <v>10</v>
      </c>
      <c r="I13" s="53" t="s">
        <v>11</v>
      </c>
    </row>
    <row r="14" spans="1:10" ht="15" customHeight="1" x14ac:dyDescent="0.25">
      <c r="A14" s="26"/>
      <c r="B14" s="28" t="s">
        <v>52</v>
      </c>
      <c r="C14" s="40"/>
      <c r="D14" s="78"/>
      <c r="E14" s="17"/>
      <c r="F14" s="40"/>
      <c r="G14" s="78"/>
      <c r="H14" s="17"/>
      <c r="I14" s="78"/>
    </row>
    <row r="15" spans="1:10" x14ac:dyDescent="0.25">
      <c r="A15" s="26"/>
      <c r="B15" s="29" t="s">
        <v>64</v>
      </c>
      <c r="C15" s="81">
        <v>104</v>
      </c>
      <c r="D15" s="79">
        <v>21</v>
      </c>
      <c r="E15" s="48">
        <v>125</v>
      </c>
      <c r="F15" s="81">
        <v>31</v>
      </c>
      <c r="G15" s="79">
        <v>0</v>
      </c>
      <c r="H15" s="48">
        <v>31</v>
      </c>
      <c r="I15" s="52">
        <v>0.19871794871794871</v>
      </c>
    </row>
    <row r="16" spans="1:10" x14ac:dyDescent="0.25">
      <c r="B16" s="29" t="s">
        <v>65</v>
      </c>
      <c r="C16" s="81">
        <v>228</v>
      </c>
      <c r="D16" s="79">
        <v>144</v>
      </c>
      <c r="E16" s="48">
        <v>372</v>
      </c>
      <c r="F16" s="81">
        <v>82</v>
      </c>
      <c r="G16" s="79">
        <v>0</v>
      </c>
      <c r="H16" s="48">
        <v>82</v>
      </c>
      <c r="I16" s="52">
        <v>0.18061674008810572</v>
      </c>
    </row>
    <row r="17" spans="2:9" x14ac:dyDescent="0.25">
      <c r="B17" s="29" t="s">
        <v>66</v>
      </c>
      <c r="C17" s="81">
        <v>228</v>
      </c>
      <c r="D17" s="79">
        <v>224</v>
      </c>
      <c r="E17" s="48">
        <v>452</v>
      </c>
      <c r="F17" s="81">
        <v>214</v>
      </c>
      <c r="G17" s="79">
        <v>1</v>
      </c>
      <c r="H17" s="48">
        <v>215</v>
      </c>
      <c r="I17" s="52">
        <v>0.32233883058470764</v>
      </c>
    </row>
    <row r="18" spans="2:9" x14ac:dyDescent="0.25">
      <c r="B18" s="30" t="s">
        <v>53</v>
      </c>
      <c r="C18" s="41"/>
      <c r="D18" s="23"/>
      <c r="E18" s="48"/>
      <c r="F18" s="41"/>
      <c r="G18" s="23"/>
      <c r="H18" s="48"/>
      <c r="I18" s="52"/>
    </row>
    <row r="19" spans="2:9" x14ac:dyDescent="0.25">
      <c r="B19" s="29" t="s">
        <v>64</v>
      </c>
      <c r="C19" s="81">
        <v>84</v>
      </c>
      <c r="D19" s="79">
        <v>23</v>
      </c>
      <c r="E19" s="48">
        <v>107</v>
      </c>
      <c r="F19" s="81">
        <v>43</v>
      </c>
      <c r="G19" s="79">
        <v>0</v>
      </c>
      <c r="H19" s="48">
        <v>43</v>
      </c>
      <c r="I19" s="52">
        <v>0.28666666666666668</v>
      </c>
    </row>
    <row r="20" spans="2:9" x14ac:dyDescent="0.25">
      <c r="B20" s="29" t="s">
        <v>65</v>
      </c>
      <c r="C20" s="81">
        <v>370</v>
      </c>
      <c r="D20" s="79">
        <v>191</v>
      </c>
      <c r="E20" s="48">
        <v>561</v>
      </c>
      <c r="F20" s="81">
        <v>336</v>
      </c>
      <c r="G20" s="79">
        <v>2</v>
      </c>
      <c r="H20" s="48">
        <v>338</v>
      </c>
      <c r="I20" s="52">
        <v>0.37597330367074527</v>
      </c>
    </row>
    <row r="21" spans="2:9" x14ac:dyDescent="0.25">
      <c r="B21" s="29" t="s">
        <v>66</v>
      </c>
      <c r="C21" s="81">
        <v>488</v>
      </c>
      <c r="D21" s="79">
        <v>406</v>
      </c>
      <c r="E21" s="48">
        <v>894</v>
      </c>
      <c r="F21" s="81">
        <v>713</v>
      </c>
      <c r="G21" s="79">
        <v>10</v>
      </c>
      <c r="H21" s="48">
        <v>723</v>
      </c>
      <c r="I21" s="52">
        <v>0.44712430426716143</v>
      </c>
    </row>
    <row r="22" spans="2:9" x14ac:dyDescent="0.25">
      <c r="B22" s="30" t="s">
        <v>54</v>
      </c>
      <c r="C22" s="41"/>
      <c r="D22" s="23"/>
      <c r="E22" s="48"/>
      <c r="F22" s="41"/>
      <c r="G22" s="23"/>
      <c r="H22" s="48"/>
      <c r="I22" s="52"/>
    </row>
    <row r="23" spans="2:9" x14ac:dyDescent="0.25">
      <c r="B23" s="29" t="s">
        <v>64</v>
      </c>
      <c r="C23" s="81">
        <v>49</v>
      </c>
      <c r="D23" s="79">
        <v>16</v>
      </c>
      <c r="E23" s="48">
        <v>65</v>
      </c>
      <c r="F23" s="81">
        <v>24</v>
      </c>
      <c r="G23" s="79">
        <v>0</v>
      </c>
      <c r="H23" s="48">
        <v>24</v>
      </c>
      <c r="I23" s="52">
        <v>0.2696629213483146</v>
      </c>
    </row>
    <row r="24" spans="2:9" x14ac:dyDescent="0.25">
      <c r="B24" s="29" t="s">
        <v>65</v>
      </c>
      <c r="C24" s="81">
        <v>159</v>
      </c>
      <c r="D24" s="79">
        <v>114</v>
      </c>
      <c r="E24" s="48">
        <v>273</v>
      </c>
      <c r="F24" s="81">
        <v>79</v>
      </c>
      <c r="G24" s="79">
        <v>1</v>
      </c>
      <c r="H24" s="48">
        <v>80</v>
      </c>
      <c r="I24" s="52">
        <v>0.22662889518413598</v>
      </c>
    </row>
    <row r="25" spans="2:9" x14ac:dyDescent="0.25">
      <c r="B25" s="29" t="s">
        <v>66</v>
      </c>
      <c r="C25" s="81">
        <v>229</v>
      </c>
      <c r="D25" s="79">
        <v>251</v>
      </c>
      <c r="E25" s="48">
        <v>480</v>
      </c>
      <c r="F25" s="81">
        <v>245</v>
      </c>
      <c r="G25" s="79">
        <v>7</v>
      </c>
      <c r="H25" s="48">
        <v>252</v>
      </c>
      <c r="I25" s="52">
        <v>0.34426229508196721</v>
      </c>
    </row>
    <row r="26" spans="2:9" x14ac:dyDescent="0.25">
      <c r="B26" s="30" t="s">
        <v>55</v>
      </c>
      <c r="C26" s="41"/>
      <c r="D26" s="23"/>
      <c r="E26" s="48"/>
      <c r="F26" s="41"/>
      <c r="G26" s="23"/>
      <c r="H26" s="48"/>
      <c r="I26" s="52"/>
    </row>
    <row r="27" spans="2:9" x14ac:dyDescent="0.25">
      <c r="B27" s="29" t="s">
        <v>64</v>
      </c>
      <c r="C27" s="81">
        <v>86</v>
      </c>
      <c r="D27" s="79">
        <v>46</v>
      </c>
      <c r="E27" s="48">
        <v>132</v>
      </c>
      <c r="F27" s="81">
        <v>53</v>
      </c>
      <c r="G27" s="79">
        <v>0</v>
      </c>
      <c r="H27" s="48">
        <v>53</v>
      </c>
      <c r="I27" s="52">
        <v>0.2864864864864865</v>
      </c>
    </row>
    <row r="28" spans="2:9" x14ac:dyDescent="0.25">
      <c r="B28" s="29" t="s">
        <v>65</v>
      </c>
      <c r="C28" s="81">
        <v>327</v>
      </c>
      <c r="D28" s="79">
        <v>306</v>
      </c>
      <c r="E28" s="48">
        <v>633</v>
      </c>
      <c r="F28" s="81">
        <v>290</v>
      </c>
      <c r="G28" s="79">
        <v>2</v>
      </c>
      <c r="H28" s="48">
        <v>292</v>
      </c>
      <c r="I28" s="52">
        <v>0.31567567567567567</v>
      </c>
    </row>
    <row r="29" spans="2:9" x14ac:dyDescent="0.25">
      <c r="B29" s="29" t="s">
        <v>66</v>
      </c>
      <c r="C29" s="81">
        <v>332</v>
      </c>
      <c r="D29" s="79">
        <v>468</v>
      </c>
      <c r="E29" s="48">
        <v>800</v>
      </c>
      <c r="F29" s="81">
        <v>573</v>
      </c>
      <c r="G29" s="79">
        <v>2</v>
      </c>
      <c r="H29" s="48">
        <v>575</v>
      </c>
      <c r="I29" s="52">
        <v>0.41818181818181815</v>
      </c>
    </row>
    <row r="30" spans="2:9" x14ac:dyDescent="0.25">
      <c r="B30" s="30" t="s">
        <v>56</v>
      </c>
      <c r="C30" s="41"/>
      <c r="D30" s="23"/>
      <c r="E30" s="48"/>
      <c r="F30" s="41"/>
      <c r="G30" s="23"/>
      <c r="H30" s="48"/>
      <c r="I30" s="52"/>
    </row>
    <row r="31" spans="2:9" x14ac:dyDescent="0.25">
      <c r="B31" s="29" t="s">
        <v>64</v>
      </c>
      <c r="C31" s="81">
        <v>44</v>
      </c>
      <c r="D31" s="79">
        <v>9</v>
      </c>
      <c r="E31" s="48">
        <v>53</v>
      </c>
      <c r="F31" s="81">
        <v>23</v>
      </c>
      <c r="G31" s="79">
        <v>0</v>
      </c>
      <c r="H31" s="48">
        <v>23</v>
      </c>
      <c r="I31" s="52">
        <v>0.30263157894736842</v>
      </c>
    </row>
    <row r="32" spans="2:9" x14ac:dyDescent="0.25">
      <c r="B32" s="29" t="s">
        <v>65</v>
      </c>
      <c r="C32" s="81">
        <v>158</v>
      </c>
      <c r="D32" s="79">
        <v>51</v>
      </c>
      <c r="E32" s="48">
        <v>209</v>
      </c>
      <c r="F32" s="81">
        <v>75</v>
      </c>
      <c r="G32" s="79">
        <v>0</v>
      </c>
      <c r="H32" s="48">
        <v>75</v>
      </c>
      <c r="I32" s="52">
        <v>0.2640845070422535</v>
      </c>
    </row>
    <row r="33" spans="2:14" x14ac:dyDescent="0.25">
      <c r="B33" s="29" t="s">
        <v>66</v>
      </c>
      <c r="C33" s="81">
        <v>352</v>
      </c>
      <c r="D33" s="79">
        <v>227</v>
      </c>
      <c r="E33" s="48">
        <v>579</v>
      </c>
      <c r="F33" s="81">
        <v>361</v>
      </c>
      <c r="G33" s="79">
        <v>6</v>
      </c>
      <c r="H33" s="48">
        <v>367</v>
      </c>
      <c r="I33" s="52">
        <v>0.38794926004228331</v>
      </c>
    </row>
    <row r="34" spans="2:14" x14ac:dyDescent="0.25">
      <c r="B34" s="30" t="s">
        <v>57</v>
      </c>
      <c r="C34" s="41"/>
      <c r="D34" s="23"/>
      <c r="E34" s="48"/>
      <c r="F34" s="41"/>
      <c r="G34" s="23"/>
      <c r="H34" s="48"/>
      <c r="I34" s="52"/>
    </row>
    <row r="35" spans="2:14" x14ac:dyDescent="0.25">
      <c r="B35" s="29" t="s">
        <v>64</v>
      </c>
      <c r="C35" s="81">
        <v>24</v>
      </c>
      <c r="D35" s="79">
        <v>14</v>
      </c>
      <c r="E35" s="48">
        <v>38</v>
      </c>
      <c r="F35" s="81">
        <v>11</v>
      </c>
      <c r="G35" s="79">
        <v>0</v>
      </c>
      <c r="H35" s="48">
        <v>11</v>
      </c>
      <c r="I35" s="52">
        <v>0.22448979591836735</v>
      </c>
    </row>
    <row r="36" spans="2:14" x14ac:dyDescent="0.25">
      <c r="B36" s="29" t="s">
        <v>65</v>
      </c>
      <c r="C36" s="81">
        <v>87</v>
      </c>
      <c r="D36" s="79">
        <v>100</v>
      </c>
      <c r="E36" s="48">
        <v>187</v>
      </c>
      <c r="F36" s="81">
        <v>37</v>
      </c>
      <c r="G36" s="79">
        <v>0</v>
      </c>
      <c r="H36" s="48">
        <v>37</v>
      </c>
      <c r="I36" s="52">
        <v>0.16517857142857142</v>
      </c>
    </row>
    <row r="37" spans="2:14" x14ac:dyDescent="0.25">
      <c r="B37" s="29" t="s">
        <v>66</v>
      </c>
      <c r="C37" s="81">
        <v>80</v>
      </c>
      <c r="D37" s="79">
        <v>100</v>
      </c>
      <c r="E37" s="48">
        <v>180</v>
      </c>
      <c r="F37" s="81">
        <v>64</v>
      </c>
      <c r="G37" s="79">
        <v>0</v>
      </c>
      <c r="H37" s="48">
        <v>64</v>
      </c>
      <c r="I37" s="52">
        <v>0.26229508196721313</v>
      </c>
    </row>
    <row r="38" spans="2:14" x14ac:dyDescent="0.25">
      <c r="B38" s="30" t="s">
        <v>58</v>
      </c>
      <c r="C38" s="41"/>
      <c r="D38" s="23"/>
      <c r="E38" s="48"/>
      <c r="F38" s="41"/>
      <c r="G38" s="23"/>
      <c r="H38" s="48"/>
      <c r="I38" s="52"/>
    </row>
    <row r="39" spans="2:14" x14ac:dyDescent="0.25">
      <c r="B39" s="29" t="s">
        <v>64</v>
      </c>
      <c r="C39" s="81">
        <v>240</v>
      </c>
      <c r="D39" s="79">
        <v>54</v>
      </c>
      <c r="E39" s="48">
        <v>294</v>
      </c>
      <c r="F39" s="81">
        <v>128</v>
      </c>
      <c r="G39" s="79">
        <v>1</v>
      </c>
      <c r="H39" s="48">
        <v>129</v>
      </c>
      <c r="I39" s="52">
        <v>0.30496453900709219</v>
      </c>
    </row>
    <row r="40" spans="2:14" x14ac:dyDescent="0.25">
      <c r="B40" s="29" t="s">
        <v>65</v>
      </c>
      <c r="C40" s="81">
        <v>802</v>
      </c>
      <c r="D40" s="79">
        <v>361</v>
      </c>
      <c r="E40" s="48">
        <v>1163</v>
      </c>
      <c r="F40" s="81">
        <v>567</v>
      </c>
      <c r="G40" s="79">
        <v>0</v>
      </c>
      <c r="H40" s="48">
        <v>567</v>
      </c>
      <c r="I40" s="52">
        <v>0.32774566473988437</v>
      </c>
    </row>
    <row r="41" spans="2:14" x14ac:dyDescent="0.25">
      <c r="B41" s="29" t="s">
        <v>66</v>
      </c>
      <c r="C41" s="81">
        <v>716</v>
      </c>
      <c r="D41" s="79">
        <v>442</v>
      </c>
      <c r="E41" s="48">
        <v>1158</v>
      </c>
      <c r="F41" s="81">
        <v>710</v>
      </c>
      <c r="G41" s="79">
        <v>12</v>
      </c>
      <c r="H41" s="48">
        <v>722</v>
      </c>
      <c r="I41" s="52">
        <v>0.38404255319148939</v>
      </c>
    </row>
    <row r="42" spans="2:14" x14ac:dyDescent="0.25">
      <c r="B42" s="30" t="s">
        <v>59</v>
      </c>
      <c r="C42" s="41"/>
      <c r="D42" s="23"/>
      <c r="E42" s="48"/>
      <c r="F42" s="41"/>
      <c r="G42" s="23"/>
      <c r="H42" s="48"/>
      <c r="I42" s="52"/>
    </row>
    <row r="43" spans="2:14" x14ac:dyDescent="0.25">
      <c r="B43" s="29" t="s">
        <v>64</v>
      </c>
      <c r="C43" s="81">
        <v>130</v>
      </c>
      <c r="D43" s="79">
        <v>37</v>
      </c>
      <c r="E43" s="48">
        <v>167</v>
      </c>
      <c r="F43" s="81">
        <v>89</v>
      </c>
      <c r="G43" s="79">
        <v>0</v>
      </c>
      <c r="H43" s="48">
        <v>89</v>
      </c>
      <c r="I43" s="52">
        <v>0.34765625</v>
      </c>
    </row>
    <row r="44" spans="2:14" x14ac:dyDescent="0.25">
      <c r="B44" s="29" t="s">
        <v>65</v>
      </c>
      <c r="C44" s="81">
        <v>741</v>
      </c>
      <c r="D44" s="79">
        <v>369</v>
      </c>
      <c r="E44" s="48">
        <v>1110</v>
      </c>
      <c r="F44" s="81">
        <v>700</v>
      </c>
      <c r="G44" s="79">
        <v>1</v>
      </c>
      <c r="H44" s="48">
        <v>701</v>
      </c>
      <c r="I44" s="52">
        <v>0.38707896189950303</v>
      </c>
    </row>
    <row r="45" spans="2:14" ht="15.75" thickBot="1" x14ac:dyDescent="0.3">
      <c r="B45" s="29" t="s">
        <v>66</v>
      </c>
      <c r="C45" s="81">
        <v>700</v>
      </c>
      <c r="D45" s="79">
        <v>453</v>
      </c>
      <c r="E45" s="48">
        <v>1153</v>
      </c>
      <c r="F45" s="81">
        <v>890</v>
      </c>
      <c r="G45" s="79">
        <v>8</v>
      </c>
      <c r="H45" s="48">
        <v>898</v>
      </c>
      <c r="I45" s="52">
        <v>0.43783520234032181</v>
      </c>
      <c r="N45" s="60"/>
    </row>
    <row r="46" spans="2:14" x14ac:dyDescent="0.25">
      <c r="B46" s="30" t="s">
        <v>67</v>
      </c>
      <c r="C46" s="41"/>
      <c r="D46" s="23"/>
      <c r="E46" s="48"/>
      <c r="F46" s="41"/>
      <c r="G46" s="23"/>
      <c r="H46" s="48"/>
      <c r="I46" s="52"/>
    </row>
    <row r="47" spans="2:14" x14ac:dyDescent="0.25">
      <c r="B47" s="29" t="s">
        <v>64</v>
      </c>
      <c r="C47" s="81">
        <v>761</v>
      </c>
      <c r="D47" s="79">
        <v>220</v>
      </c>
      <c r="E47" s="48">
        <v>981</v>
      </c>
      <c r="F47" s="81">
        <v>402</v>
      </c>
      <c r="G47" s="79">
        <v>1</v>
      </c>
      <c r="H47" s="48">
        <v>403</v>
      </c>
      <c r="I47" s="52">
        <v>0.29118497109826591</v>
      </c>
    </row>
    <row r="48" spans="2:14" x14ac:dyDescent="0.25">
      <c r="B48" s="29" t="s">
        <v>65</v>
      </c>
      <c r="C48" s="81">
        <v>2872</v>
      </c>
      <c r="D48" s="79">
        <v>1636</v>
      </c>
      <c r="E48" s="48">
        <v>4508</v>
      </c>
      <c r="F48" s="81">
        <v>2166</v>
      </c>
      <c r="G48" s="79">
        <v>6</v>
      </c>
      <c r="H48" s="48">
        <v>2172</v>
      </c>
      <c r="I48" s="52">
        <v>0.32514970059880238</v>
      </c>
    </row>
    <row r="49" spans="2:9" ht="15.75" thickBot="1" x14ac:dyDescent="0.3">
      <c r="B49" s="31" t="s">
        <v>66</v>
      </c>
      <c r="C49" s="87">
        <v>3125</v>
      </c>
      <c r="D49" s="86">
        <v>2571</v>
      </c>
      <c r="E49" s="49">
        <v>5696</v>
      </c>
      <c r="F49" s="87">
        <v>3770</v>
      </c>
      <c r="G49" s="86">
        <v>46</v>
      </c>
      <c r="H49" s="49">
        <v>3816</v>
      </c>
      <c r="I49" s="37">
        <v>0.40117746005046256</v>
      </c>
    </row>
  </sheetData>
  <mergeCells count="3">
    <mergeCell ref="C12:I12"/>
    <mergeCell ref="B9:I9"/>
    <mergeCell ref="B12:B13"/>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49"/>
  <sheetViews>
    <sheetView workbookViewId="0">
      <selection activeCell="B10" sqref="B10"/>
    </sheetView>
  </sheetViews>
  <sheetFormatPr baseColWidth="10" defaultRowHeight="15" x14ac:dyDescent="0.25"/>
  <cols>
    <col min="1" max="1" width="11.42578125" style="2"/>
    <col min="2" max="2" width="29.140625" style="2" customWidth="1"/>
    <col min="3" max="5" width="11.42578125" style="2"/>
    <col min="6" max="6" width="13.7109375" style="2" customWidth="1"/>
    <col min="7" max="7" width="11.42578125" style="2"/>
    <col min="8" max="8" width="15" style="2" customWidth="1"/>
    <col min="9" max="9" width="17" style="2" customWidth="1"/>
    <col min="10" max="16384" width="11.42578125" style="2"/>
  </cols>
  <sheetData>
    <row r="1" spans="2:15" x14ac:dyDescent="0.25">
      <c r="O1" s="26"/>
    </row>
    <row r="9" spans="2:15" ht="30" customHeight="1" x14ac:dyDescent="0.25">
      <c r="B9" s="268" t="s">
        <v>126</v>
      </c>
      <c r="C9" s="268"/>
      <c r="D9" s="268"/>
      <c r="E9" s="268"/>
      <c r="F9" s="268"/>
      <c r="G9" s="268"/>
      <c r="H9" s="268"/>
      <c r="I9" s="268"/>
    </row>
    <row r="10" spans="2:15" ht="30" customHeight="1" x14ac:dyDescent="0.25">
      <c r="B10" s="168" t="s">
        <v>132</v>
      </c>
      <c r="C10" s="161"/>
      <c r="D10" s="161"/>
      <c r="E10" s="161"/>
      <c r="F10" s="161"/>
      <c r="G10" s="161"/>
      <c r="H10" s="161"/>
      <c r="I10" s="161"/>
    </row>
    <row r="11" spans="2:15" ht="15.75" customHeight="1" thickBot="1" x14ac:dyDescent="0.3">
      <c r="B11" s="161"/>
      <c r="C11" s="161"/>
      <c r="D11" s="161"/>
      <c r="E11" s="161"/>
      <c r="F11" s="161"/>
      <c r="G11" s="161"/>
      <c r="H11" s="161"/>
      <c r="I11" s="161"/>
    </row>
    <row r="12" spans="2:15" ht="23.25" customHeight="1" thickBot="1" x14ac:dyDescent="0.3">
      <c r="B12" s="269" t="s">
        <v>79</v>
      </c>
      <c r="C12" s="264" t="s">
        <v>0</v>
      </c>
      <c r="D12" s="265"/>
      <c r="E12" s="265"/>
      <c r="F12" s="265"/>
      <c r="G12" s="265"/>
      <c r="H12" s="265"/>
      <c r="I12" s="266"/>
    </row>
    <row r="13" spans="2:15" ht="23.25" customHeight="1" thickBot="1" x14ac:dyDescent="0.3">
      <c r="B13" s="270"/>
      <c r="C13" s="38" t="s">
        <v>6</v>
      </c>
      <c r="D13" s="83" t="s">
        <v>7</v>
      </c>
      <c r="E13" s="57" t="s">
        <v>1</v>
      </c>
      <c r="F13" s="38" t="s">
        <v>8</v>
      </c>
      <c r="G13" s="83" t="s">
        <v>9</v>
      </c>
      <c r="H13" s="57" t="s">
        <v>10</v>
      </c>
      <c r="I13" s="53" t="s">
        <v>11</v>
      </c>
      <c r="K13" s="88"/>
    </row>
    <row r="14" spans="2:15" ht="15" customHeight="1" x14ac:dyDescent="0.25">
      <c r="B14" s="28" t="s">
        <v>52</v>
      </c>
      <c r="C14" s="40"/>
      <c r="D14" s="78"/>
      <c r="E14" s="17"/>
      <c r="F14" s="40"/>
      <c r="G14" s="34"/>
      <c r="H14" s="17"/>
      <c r="I14" s="23"/>
    </row>
    <row r="15" spans="2:15" x14ac:dyDescent="0.25">
      <c r="B15" s="29" t="s">
        <v>64</v>
      </c>
      <c r="C15" s="81">
        <v>662</v>
      </c>
      <c r="D15" s="79">
        <v>210</v>
      </c>
      <c r="E15" s="48">
        <v>872</v>
      </c>
      <c r="F15" s="41">
        <v>119</v>
      </c>
      <c r="G15" s="23">
        <v>1</v>
      </c>
      <c r="H15" s="48">
        <v>120</v>
      </c>
      <c r="I15" s="52">
        <v>0.12096774193548387</v>
      </c>
    </row>
    <row r="16" spans="2:15" x14ac:dyDescent="0.25">
      <c r="B16" s="29" t="s">
        <v>65</v>
      </c>
      <c r="C16" s="81">
        <v>532</v>
      </c>
      <c r="D16" s="79">
        <v>463</v>
      </c>
      <c r="E16" s="48">
        <v>995</v>
      </c>
      <c r="F16" s="81">
        <v>401</v>
      </c>
      <c r="G16" s="79">
        <v>10</v>
      </c>
      <c r="H16" s="48">
        <v>411</v>
      </c>
      <c r="I16" s="52">
        <v>0.29231863442389761</v>
      </c>
    </row>
    <row r="17" spans="2:9" x14ac:dyDescent="0.25">
      <c r="B17" s="29" t="s">
        <v>66</v>
      </c>
      <c r="C17" s="81">
        <v>1763</v>
      </c>
      <c r="D17" s="79">
        <v>2280</v>
      </c>
      <c r="E17" s="48">
        <v>4043</v>
      </c>
      <c r="F17" s="81">
        <v>2560</v>
      </c>
      <c r="G17" s="79">
        <v>69</v>
      </c>
      <c r="H17" s="48">
        <v>2629</v>
      </c>
      <c r="I17" s="52">
        <v>0.39403477218225419</v>
      </c>
    </row>
    <row r="18" spans="2:9" x14ac:dyDescent="0.25">
      <c r="B18" s="30" t="s">
        <v>53</v>
      </c>
      <c r="C18" s="41"/>
      <c r="D18" s="23"/>
      <c r="E18" s="48"/>
      <c r="F18" s="41"/>
      <c r="G18" s="23"/>
      <c r="H18" s="48"/>
      <c r="I18" s="52"/>
    </row>
    <row r="19" spans="2:9" x14ac:dyDescent="0.25">
      <c r="B19" s="29" t="s">
        <v>64</v>
      </c>
      <c r="C19" s="81">
        <v>387</v>
      </c>
      <c r="D19" s="79">
        <v>157</v>
      </c>
      <c r="E19" s="48">
        <v>544</v>
      </c>
      <c r="F19" s="81">
        <v>141</v>
      </c>
      <c r="G19" s="79">
        <v>5</v>
      </c>
      <c r="H19" s="48">
        <v>146</v>
      </c>
      <c r="I19" s="52">
        <v>0.21159420289855072</v>
      </c>
    </row>
    <row r="20" spans="2:9" x14ac:dyDescent="0.25">
      <c r="B20" s="29" t="s">
        <v>65</v>
      </c>
      <c r="C20" s="81">
        <v>585</v>
      </c>
      <c r="D20" s="79">
        <v>333</v>
      </c>
      <c r="E20" s="48">
        <v>918</v>
      </c>
      <c r="F20" s="81">
        <v>653</v>
      </c>
      <c r="G20" s="79">
        <v>42</v>
      </c>
      <c r="H20" s="48">
        <v>695</v>
      </c>
      <c r="I20" s="52">
        <v>0.43087414755114695</v>
      </c>
    </row>
    <row r="21" spans="2:9" x14ac:dyDescent="0.25">
      <c r="B21" s="29" t="s">
        <v>66</v>
      </c>
      <c r="C21" s="81">
        <v>2043</v>
      </c>
      <c r="D21" s="79">
        <v>2197</v>
      </c>
      <c r="E21" s="48">
        <v>4240</v>
      </c>
      <c r="F21" s="81">
        <v>3496</v>
      </c>
      <c r="G21" s="79">
        <v>187</v>
      </c>
      <c r="H21" s="48">
        <v>3683</v>
      </c>
      <c r="I21" s="52">
        <v>0.46484917329294462</v>
      </c>
    </row>
    <row r="22" spans="2:9" x14ac:dyDescent="0.25">
      <c r="B22" s="30" t="s">
        <v>54</v>
      </c>
      <c r="C22" s="41"/>
      <c r="D22" s="23"/>
      <c r="E22" s="48"/>
      <c r="F22" s="41"/>
      <c r="G22" s="23"/>
      <c r="H22" s="48"/>
      <c r="I22" s="52"/>
    </row>
    <row r="23" spans="2:9" x14ac:dyDescent="0.25">
      <c r="B23" s="29" t="s">
        <v>64</v>
      </c>
      <c r="C23" s="81">
        <v>198</v>
      </c>
      <c r="D23" s="79">
        <v>58</v>
      </c>
      <c r="E23" s="48">
        <v>256</v>
      </c>
      <c r="F23" s="81">
        <v>75</v>
      </c>
      <c r="G23" s="79">
        <v>1</v>
      </c>
      <c r="H23" s="48">
        <v>76</v>
      </c>
      <c r="I23" s="52">
        <v>0.2289156626506024</v>
      </c>
    </row>
    <row r="24" spans="2:9" x14ac:dyDescent="0.25">
      <c r="B24" s="29" t="s">
        <v>65</v>
      </c>
      <c r="C24" s="81">
        <v>572</v>
      </c>
      <c r="D24" s="79">
        <v>251</v>
      </c>
      <c r="E24" s="48">
        <v>823</v>
      </c>
      <c r="F24" s="81">
        <v>314</v>
      </c>
      <c r="G24" s="79">
        <v>4</v>
      </c>
      <c r="H24" s="48">
        <v>318</v>
      </c>
      <c r="I24" s="52">
        <v>0.27870289219982469</v>
      </c>
    </row>
    <row r="25" spans="2:9" x14ac:dyDescent="0.25">
      <c r="B25" s="29" t="s">
        <v>66</v>
      </c>
      <c r="C25" s="81">
        <v>1189</v>
      </c>
      <c r="D25" s="79">
        <v>1283</v>
      </c>
      <c r="E25" s="48">
        <v>2472</v>
      </c>
      <c r="F25" s="81">
        <v>1331</v>
      </c>
      <c r="G25" s="79">
        <v>96</v>
      </c>
      <c r="H25" s="48">
        <v>1427</v>
      </c>
      <c r="I25" s="52">
        <v>0.36599127981533724</v>
      </c>
    </row>
    <row r="26" spans="2:9" x14ac:dyDescent="0.25">
      <c r="B26" s="30" t="s">
        <v>55</v>
      </c>
      <c r="C26" s="41"/>
      <c r="D26" s="23"/>
      <c r="E26" s="48"/>
      <c r="F26" s="41"/>
      <c r="G26" s="23"/>
      <c r="H26" s="48"/>
      <c r="I26" s="52"/>
    </row>
    <row r="27" spans="2:9" x14ac:dyDescent="0.25">
      <c r="B27" s="29" t="s">
        <v>64</v>
      </c>
      <c r="C27" s="81">
        <v>265</v>
      </c>
      <c r="D27" s="79">
        <v>99</v>
      </c>
      <c r="E27" s="48">
        <v>364</v>
      </c>
      <c r="F27" s="81">
        <v>77</v>
      </c>
      <c r="G27" s="79">
        <v>5</v>
      </c>
      <c r="H27" s="48">
        <v>82</v>
      </c>
      <c r="I27" s="52">
        <v>0.18385650224215247</v>
      </c>
    </row>
    <row r="28" spans="2:9" x14ac:dyDescent="0.25">
      <c r="B28" s="29" t="s">
        <v>65</v>
      </c>
      <c r="C28" s="81">
        <v>410</v>
      </c>
      <c r="D28" s="79">
        <v>291</v>
      </c>
      <c r="E28" s="48">
        <v>701</v>
      </c>
      <c r="F28" s="81">
        <v>367</v>
      </c>
      <c r="G28" s="79">
        <v>4</v>
      </c>
      <c r="H28" s="48">
        <v>371</v>
      </c>
      <c r="I28" s="52">
        <v>0.34608208955223879</v>
      </c>
    </row>
    <row r="29" spans="2:9" x14ac:dyDescent="0.25">
      <c r="B29" s="29" t="s">
        <v>66</v>
      </c>
      <c r="C29" s="81">
        <v>986</v>
      </c>
      <c r="D29" s="79">
        <v>1331</v>
      </c>
      <c r="E29" s="48">
        <v>2317</v>
      </c>
      <c r="F29" s="81">
        <v>1408</v>
      </c>
      <c r="G29" s="79">
        <v>51</v>
      </c>
      <c r="H29" s="48">
        <v>1459</v>
      </c>
      <c r="I29" s="52">
        <v>0.38638771186440679</v>
      </c>
    </row>
    <row r="30" spans="2:9" x14ac:dyDescent="0.25">
      <c r="B30" s="30" t="s">
        <v>56</v>
      </c>
      <c r="C30" s="41"/>
      <c r="D30" s="23"/>
      <c r="E30" s="48"/>
      <c r="F30" s="41"/>
      <c r="G30" s="23"/>
      <c r="H30" s="48"/>
      <c r="I30" s="52"/>
    </row>
    <row r="31" spans="2:9" x14ac:dyDescent="0.25">
      <c r="B31" s="29" t="s">
        <v>64</v>
      </c>
      <c r="C31" s="81">
        <v>441</v>
      </c>
      <c r="D31" s="79">
        <v>101</v>
      </c>
      <c r="E31" s="48">
        <v>542</v>
      </c>
      <c r="F31" s="81">
        <v>117</v>
      </c>
      <c r="G31" s="79">
        <v>5</v>
      </c>
      <c r="H31" s="48">
        <v>122</v>
      </c>
      <c r="I31" s="52">
        <v>0.18373493975903615</v>
      </c>
    </row>
    <row r="32" spans="2:9" x14ac:dyDescent="0.25">
      <c r="B32" s="29" t="s">
        <v>65</v>
      </c>
      <c r="C32" s="81">
        <v>616</v>
      </c>
      <c r="D32" s="79">
        <v>294</v>
      </c>
      <c r="E32" s="48">
        <v>910</v>
      </c>
      <c r="F32" s="81">
        <v>381</v>
      </c>
      <c r="G32" s="79">
        <v>16</v>
      </c>
      <c r="H32" s="48">
        <v>397</v>
      </c>
      <c r="I32" s="52">
        <v>0.30374904361132365</v>
      </c>
    </row>
    <row r="33" spans="2:9" x14ac:dyDescent="0.25">
      <c r="B33" s="29" t="s">
        <v>66</v>
      </c>
      <c r="C33" s="81">
        <v>1434</v>
      </c>
      <c r="D33" s="79">
        <v>1305</v>
      </c>
      <c r="E33" s="48">
        <v>2739</v>
      </c>
      <c r="F33" s="81">
        <v>1786</v>
      </c>
      <c r="G33" s="79">
        <v>76</v>
      </c>
      <c r="H33" s="48">
        <v>1862</v>
      </c>
      <c r="I33" s="52">
        <v>0.40469463160182567</v>
      </c>
    </row>
    <row r="34" spans="2:9" x14ac:dyDescent="0.25">
      <c r="B34" s="30" t="s">
        <v>57</v>
      </c>
      <c r="C34" s="41"/>
      <c r="D34" s="23"/>
      <c r="E34" s="48"/>
      <c r="F34" s="41"/>
      <c r="G34" s="23"/>
      <c r="H34" s="48"/>
      <c r="I34" s="52"/>
    </row>
    <row r="35" spans="2:9" x14ac:dyDescent="0.25">
      <c r="B35" s="29" t="s">
        <v>64</v>
      </c>
      <c r="C35" s="81">
        <v>154</v>
      </c>
      <c r="D35" s="79">
        <v>62</v>
      </c>
      <c r="E35" s="48">
        <v>216</v>
      </c>
      <c r="F35" s="81">
        <v>43</v>
      </c>
      <c r="G35" s="79">
        <v>1</v>
      </c>
      <c r="H35" s="48">
        <v>44</v>
      </c>
      <c r="I35" s="52">
        <v>0.16923076923076924</v>
      </c>
    </row>
    <row r="36" spans="2:9" x14ac:dyDescent="0.25">
      <c r="B36" s="29" t="s">
        <v>65</v>
      </c>
      <c r="C36" s="81">
        <v>319</v>
      </c>
      <c r="D36" s="79">
        <v>215</v>
      </c>
      <c r="E36" s="48">
        <v>534</v>
      </c>
      <c r="F36" s="81">
        <v>199</v>
      </c>
      <c r="G36" s="79">
        <v>4</v>
      </c>
      <c r="H36" s="48">
        <v>203</v>
      </c>
      <c r="I36" s="52">
        <v>0.27544097693351427</v>
      </c>
    </row>
    <row r="37" spans="2:9" x14ac:dyDescent="0.25">
      <c r="B37" s="29" t="s">
        <v>66</v>
      </c>
      <c r="C37" s="81">
        <v>865</v>
      </c>
      <c r="D37" s="79">
        <v>803</v>
      </c>
      <c r="E37" s="48">
        <v>1668</v>
      </c>
      <c r="F37" s="81">
        <v>853</v>
      </c>
      <c r="G37" s="79">
        <v>40</v>
      </c>
      <c r="H37" s="48">
        <v>893</v>
      </c>
      <c r="I37" s="52">
        <v>0.348691917219836</v>
      </c>
    </row>
    <row r="38" spans="2:9" x14ac:dyDescent="0.25">
      <c r="B38" s="30" t="s">
        <v>58</v>
      </c>
      <c r="C38" s="41"/>
      <c r="D38" s="23"/>
      <c r="E38" s="48"/>
      <c r="F38" s="41"/>
      <c r="G38" s="23"/>
      <c r="H38" s="48"/>
      <c r="I38" s="52"/>
    </row>
    <row r="39" spans="2:9" x14ac:dyDescent="0.25">
      <c r="B39" s="29" t="s">
        <v>64</v>
      </c>
      <c r="C39" s="81">
        <v>262</v>
      </c>
      <c r="D39" s="79">
        <v>73</v>
      </c>
      <c r="E39" s="48">
        <v>335</v>
      </c>
      <c r="F39" s="81">
        <v>112</v>
      </c>
      <c r="G39" s="79">
        <v>3</v>
      </c>
      <c r="H39" s="48">
        <v>115</v>
      </c>
      <c r="I39" s="52">
        <v>0.25555555555555554</v>
      </c>
    </row>
    <row r="40" spans="2:9" x14ac:dyDescent="0.25">
      <c r="B40" s="29" t="s">
        <v>65</v>
      </c>
      <c r="C40" s="81">
        <v>611</v>
      </c>
      <c r="D40" s="79">
        <v>359</v>
      </c>
      <c r="E40" s="48">
        <v>970</v>
      </c>
      <c r="F40" s="81">
        <v>530</v>
      </c>
      <c r="G40" s="79">
        <v>22</v>
      </c>
      <c r="H40" s="48">
        <v>552</v>
      </c>
      <c r="I40" s="52">
        <v>0.36268068331143233</v>
      </c>
    </row>
    <row r="41" spans="2:9" x14ac:dyDescent="0.25">
      <c r="B41" s="29" t="s">
        <v>66</v>
      </c>
      <c r="C41" s="81">
        <v>1551</v>
      </c>
      <c r="D41" s="79">
        <v>1349</v>
      </c>
      <c r="E41" s="48">
        <v>2900</v>
      </c>
      <c r="F41" s="81">
        <v>2064</v>
      </c>
      <c r="G41" s="79">
        <v>144</v>
      </c>
      <c r="H41" s="48">
        <v>2208</v>
      </c>
      <c r="I41" s="52">
        <v>0.43226311667971806</v>
      </c>
    </row>
    <row r="42" spans="2:9" x14ac:dyDescent="0.25">
      <c r="B42" s="30" t="s">
        <v>59</v>
      </c>
      <c r="C42" s="41"/>
      <c r="D42" s="23"/>
      <c r="E42" s="48"/>
      <c r="F42" s="41"/>
      <c r="G42" s="23"/>
      <c r="H42" s="48"/>
      <c r="I42" s="52"/>
    </row>
    <row r="43" spans="2:9" x14ac:dyDescent="0.25">
      <c r="B43" s="29" t="s">
        <v>64</v>
      </c>
      <c r="C43" s="81">
        <v>563</v>
      </c>
      <c r="D43" s="79">
        <v>225</v>
      </c>
      <c r="E43" s="48">
        <v>788</v>
      </c>
      <c r="F43" s="81">
        <v>181</v>
      </c>
      <c r="G43" s="79">
        <v>7</v>
      </c>
      <c r="H43" s="48">
        <v>188</v>
      </c>
      <c r="I43" s="52">
        <v>0.19262295081967212</v>
      </c>
    </row>
    <row r="44" spans="2:9" x14ac:dyDescent="0.25">
      <c r="B44" s="29" t="s">
        <v>65</v>
      </c>
      <c r="C44" s="81">
        <v>1255</v>
      </c>
      <c r="D44" s="79">
        <v>696</v>
      </c>
      <c r="E44" s="48">
        <v>1951</v>
      </c>
      <c r="F44" s="81">
        <v>903</v>
      </c>
      <c r="G44" s="79">
        <v>46</v>
      </c>
      <c r="H44" s="48">
        <v>949</v>
      </c>
      <c r="I44" s="52">
        <v>0.3272413793103448</v>
      </c>
    </row>
    <row r="45" spans="2:9" x14ac:dyDescent="0.25">
      <c r="B45" s="29" t="s">
        <v>66</v>
      </c>
      <c r="C45" s="81">
        <v>3535</v>
      </c>
      <c r="D45" s="79">
        <v>3603</v>
      </c>
      <c r="E45" s="48">
        <v>7138</v>
      </c>
      <c r="F45" s="81">
        <v>4912</v>
      </c>
      <c r="G45" s="79">
        <v>260</v>
      </c>
      <c r="H45" s="48">
        <v>5172</v>
      </c>
      <c r="I45" s="52">
        <v>0.42014622258326562</v>
      </c>
    </row>
    <row r="46" spans="2:9" x14ac:dyDescent="0.25">
      <c r="B46" s="30" t="s">
        <v>67</v>
      </c>
      <c r="C46" s="41"/>
      <c r="D46" s="23"/>
      <c r="E46" s="48"/>
      <c r="F46" s="41"/>
      <c r="G46" s="23"/>
      <c r="H46" s="48"/>
      <c r="I46" s="52"/>
    </row>
    <row r="47" spans="2:9" x14ac:dyDescent="0.25">
      <c r="B47" s="29" t="s">
        <v>64</v>
      </c>
      <c r="C47" s="81">
        <v>2932</v>
      </c>
      <c r="D47" s="79">
        <v>985</v>
      </c>
      <c r="E47" s="48">
        <v>3917</v>
      </c>
      <c r="F47" s="81">
        <v>865</v>
      </c>
      <c r="G47" s="79">
        <v>28</v>
      </c>
      <c r="H47" s="48">
        <v>893</v>
      </c>
      <c r="I47" s="52">
        <v>0.18565488565488567</v>
      </c>
    </row>
    <row r="48" spans="2:9" x14ac:dyDescent="0.25">
      <c r="B48" s="29" t="s">
        <v>65</v>
      </c>
      <c r="C48" s="81">
        <v>4900</v>
      </c>
      <c r="D48" s="79">
        <v>2902</v>
      </c>
      <c r="E48" s="48">
        <v>7802</v>
      </c>
      <c r="F48" s="81">
        <v>3748</v>
      </c>
      <c r="G48" s="79">
        <v>148</v>
      </c>
      <c r="H48" s="48">
        <v>3896</v>
      </c>
      <c r="I48" s="52">
        <v>0.33304838433920331</v>
      </c>
    </row>
    <row r="49" spans="2:9" ht="15.75" thickBot="1" x14ac:dyDescent="0.3">
      <c r="B49" s="31" t="s">
        <v>66</v>
      </c>
      <c r="C49" s="87">
        <v>13366</v>
      </c>
      <c r="D49" s="86">
        <v>14151</v>
      </c>
      <c r="E49" s="49">
        <v>27517</v>
      </c>
      <c r="F49" s="87">
        <v>18410</v>
      </c>
      <c r="G49" s="86">
        <v>923</v>
      </c>
      <c r="H49" s="49">
        <v>19333</v>
      </c>
      <c r="I49" s="37">
        <v>0.4126574172892209</v>
      </c>
    </row>
  </sheetData>
  <mergeCells count="3">
    <mergeCell ref="C12:I12"/>
    <mergeCell ref="B9:I9"/>
    <mergeCell ref="B12:B13"/>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I49"/>
  <sheetViews>
    <sheetView workbookViewId="0">
      <selection activeCell="B10" sqref="B10"/>
    </sheetView>
  </sheetViews>
  <sheetFormatPr baseColWidth="10" defaultRowHeight="15" x14ac:dyDescent="0.25"/>
  <cols>
    <col min="1" max="1" width="11.42578125" style="2"/>
    <col min="2" max="2" width="29.140625" style="2" customWidth="1"/>
    <col min="3" max="5" width="11.42578125" style="2"/>
    <col min="6" max="6" width="13.7109375" style="2" customWidth="1"/>
    <col min="7" max="7" width="11.42578125" style="2"/>
    <col min="8" max="8" width="15" style="2" customWidth="1"/>
    <col min="9" max="9" width="17" style="2" customWidth="1"/>
    <col min="10" max="16384" width="11.42578125" style="2"/>
  </cols>
  <sheetData>
    <row r="9" spans="1:9" ht="30" customHeight="1" x14ac:dyDescent="0.25">
      <c r="B9" s="268" t="s">
        <v>126</v>
      </c>
      <c r="C9" s="268"/>
      <c r="D9" s="268"/>
      <c r="E9" s="268"/>
      <c r="F9" s="268"/>
      <c r="G9" s="268"/>
      <c r="H9" s="268"/>
      <c r="I9" s="268"/>
    </row>
    <row r="10" spans="1:9" ht="30" customHeight="1" x14ac:dyDescent="0.25">
      <c r="B10" s="168" t="s">
        <v>133</v>
      </c>
      <c r="C10" s="161"/>
      <c r="D10" s="161"/>
      <c r="E10" s="161"/>
      <c r="F10" s="161"/>
      <c r="G10" s="161"/>
      <c r="H10" s="161"/>
      <c r="I10" s="161"/>
    </row>
    <row r="11" spans="1:9" ht="15.75" thickBot="1" x14ac:dyDescent="0.3">
      <c r="B11" s="20"/>
      <c r="C11" s="20"/>
      <c r="D11" s="20"/>
      <c r="E11" s="20"/>
      <c r="F11" s="20"/>
      <c r="G11" s="20"/>
      <c r="H11" s="20"/>
      <c r="I11" s="20"/>
    </row>
    <row r="12" spans="1:9" ht="23.25" customHeight="1" thickBot="1" x14ac:dyDescent="0.3">
      <c r="B12" s="269" t="s">
        <v>79</v>
      </c>
      <c r="C12" s="277" t="s">
        <v>0</v>
      </c>
      <c r="D12" s="278"/>
      <c r="E12" s="278"/>
      <c r="F12" s="278"/>
      <c r="G12" s="278"/>
      <c r="H12" s="278"/>
      <c r="I12" s="279"/>
    </row>
    <row r="13" spans="1:9" ht="23.25" customHeight="1" thickBot="1" x14ac:dyDescent="0.3">
      <c r="A13" s="23"/>
      <c r="B13" s="270"/>
      <c r="C13" s="38" t="s">
        <v>6</v>
      </c>
      <c r="D13" s="56" t="s">
        <v>7</v>
      </c>
      <c r="E13" s="57" t="s">
        <v>1</v>
      </c>
      <c r="F13" s="55" t="s">
        <v>8</v>
      </c>
      <c r="G13" s="56" t="s">
        <v>9</v>
      </c>
      <c r="H13" s="84" t="s">
        <v>10</v>
      </c>
      <c r="I13" s="89" t="s">
        <v>11</v>
      </c>
    </row>
    <row r="14" spans="1:9" ht="15" customHeight="1" x14ac:dyDescent="0.25">
      <c r="A14" s="23"/>
      <c r="B14" s="30" t="s">
        <v>52</v>
      </c>
      <c r="C14" s="41"/>
      <c r="D14" s="23"/>
      <c r="E14" s="24"/>
      <c r="F14" s="41"/>
      <c r="G14" s="23"/>
      <c r="H14" s="17"/>
      <c r="I14" s="23"/>
    </row>
    <row r="15" spans="1:9" x14ac:dyDescent="0.25">
      <c r="A15" s="23"/>
      <c r="B15" s="29" t="s">
        <v>64</v>
      </c>
      <c r="C15" s="81">
        <v>4</v>
      </c>
      <c r="D15" s="79">
        <v>1</v>
      </c>
      <c r="E15" s="48">
        <v>5</v>
      </c>
      <c r="F15" s="81">
        <v>0</v>
      </c>
      <c r="G15" s="79">
        <v>0</v>
      </c>
      <c r="H15" s="48">
        <v>0</v>
      </c>
      <c r="I15" s="52">
        <v>0</v>
      </c>
    </row>
    <row r="16" spans="1:9" x14ac:dyDescent="0.25">
      <c r="A16" s="23"/>
      <c r="B16" s="29" t="s">
        <v>65</v>
      </c>
      <c r="C16" s="81">
        <v>30</v>
      </c>
      <c r="D16" s="79">
        <v>10</v>
      </c>
      <c r="E16" s="48">
        <v>40</v>
      </c>
      <c r="F16" s="81">
        <v>6</v>
      </c>
      <c r="G16" s="79">
        <v>0</v>
      </c>
      <c r="H16" s="48">
        <v>6</v>
      </c>
      <c r="I16" s="52">
        <v>0.13043478260869565</v>
      </c>
    </row>
    <row r="17" spans="2:9" x14ac:dyDescent="0.25">
      <c r="B17" s="29" t="s">
        <v>66</v>
      </c>
      <c r="C17" s="81">
        <v>180</v>
      </c>
      <c r="D17" s="79">
        <v>114</v>
      </c>
      <c r="E17" s="48">
        <v>294</v>
      </c>
      <c r="F17" s="81">
        <v>54</v>
      </c>
      <c r="G17" s="79">
        <v>0</v>
      </c>
      <c r="H17" s="48">
        <v>54</v>
      </c>
      <c r="I17" s="52">
        <v>0.15517241379310345</v>
      </c>
    </row>
    <row r="18" spans="2:9" x14ac:dyDescent="0.25">
      <c r="B18" s="30" t="s">
        <v>53</v>
      </c>
      <c r="C18" s="41"/>
      <c r="D18" s="23"/>
      <c r="E18" s="48"/>
      <c r="F18" s="41"/>
      <c r="G18" s="23"/>
      <c r="H18" s="48"/>
      <c r="I18" s="52"/>
    </row>
    <row r="19" spans="2:9" x14ac:dyDescent="0.25">
      <c r="B19" s="29" t="s">
        <v>64</v>
      </c>
      <c r="C19" s="81">
        <v>4</v>
      </c>
      <c r="D19" s="79">
        <v>1</v>
      </c>
      <c r="E19" s="48">
        <v>5</v>
      </c>
      <c r="F19" s="81">
        <v>1</v>
      </c>
      <c r="G19" s="79">
        <v>0</v>
      </c>
      <c r="H19" s="48">
        <v>1</v>
      </c>
      <c r="I19" s="52">
        <v>0.16666666666666666</v>
      </c>
    </row>
    <row r="20" spans="2:9" x14ac:dyDescent="0.25">
      <c r="B20" s="29" t="s">
        <v>65</v>
      </c>
      <c r="C20" s="81">
        <v>87</v>
      </c>
      <c r="D20" s="79">
        <v>38</v>
      </c>
      <c r="E20" s="48">
        <v>125</v>
      </c>
      <c r="F20" s="81">
        <v>36</v>
      </c>
      <c r="G20" s="79">
        <v>0</v>
      </c>
      <c r="H20" s="48">
        <v>36</v>
      </c>
      <c r="I20" s="52">
        <v>0.2236024844720497</v>
      </c>
    </row>
    <row r="21" spans="2:9" x14ac:dyDescent="0.25">
      <c r="B21" s="29" t="s">
        <v>66</v>
      </c>
      <c r="C21" s="81">
        <v>688</v>
      </c>
      <c r="D21" s="79">
        <v>260</v>
      </c>
      <c r="E21" s="48">
        <v>948</v>
      </c>
      <c r="F21" s="81">
        <v>194</v>
      </c>
      <c r="G21" s="79">
        <v>1</v>
      </c>
      <c r="H21" s="48">
        <v>195</v>
      </c>
      <c r="I21" s="52">
        <v>0.17060367454068243</v>
      </c>
    </row>
    <row r="22" spans="2:9" x14ac:dyDescent="0.25">
      <c r="B22" s="30" t="s">
        <v>54</v>
      </c>
      <c r="C22" s="41"/>
      <c r="D22" s="23"/>
      <c r="E22" s="48"/>
      <c r="F22" s="41"/>
      <c r="G22" s="23"/>
      <c r="H22" s="48"/>
      <c r="I22" s="52"/>
    </row>
    <row r="23" spans="2:9" x14ac:dyDescent="0.25">
      <c r="B23" s="29" t="s">
        <v>64</v>
      </c>
      <c r="C23" s="81">
        <v>5</v>
      </c>
      <c r="D23" s="79">
        <v>3</v>
      </c>
      <c r="E23" s="48">
        <v>8</v>
      </c>
      <c r="F23" s="81">
        <v>7</v>
      </c>
      <c r="G23" s="79">
        <v>0</v>
      </c>
      <c r="H23" s="48">
        <v>7</v>
      </c>
      <c r="I23" s="52">
        <v>0.46666666666666667</v>
      </c>
    </row>
    <row r="24" spans="2:9" x14ac:dyDescent="0.25">
      <c r="B24" s="29" t="s">
        <v>65</v>
      </c>
      <c r="C24" s="81">
        <v>880</v>
      </c>
      <c r="D24" s="79">
        <v>367</v>
      </c>
      <c r="E24" s="48">
        <v>1247</v>
      </c>
      <c r="F24" s="81">
        <v>545</v>
      </c>
      <c r="G24" s="79">
        <v>4</v>
      </c>
      <c r="H24" s="48">
        <v>549</v>
      </c>
      <c r="I24" s="52">
        <v>0.3056792873051225</v>
      </c>
    </row>
    <row r="25" spans="2:9" x14ac:dyDescent="0.25">
      <c r="B25" s="29" t="s">
        <v>66</v>
      </c>
      <c r="C25" s="81">
        <v>7329</v>
      </c>
      <c r="D25" s="79">
        <v>6489</v>
      </c>
      <c r="E25" s="48">
        <v>13818</v>
      </c>
      <c r="F25" s="81">
        <v>2980</v>
      </c>
      <c r="G25" s="79">
        <v>12</v>
      </c>
      <c r="H25" s="48">
        <v>2992</v>
      </c>
      <c r="I25" s="52">
        <v>0.17798929208804284</v>
      </c>
    </row>
    <row r="26" spans="2:9" x14ac:dyDescent="0.25">
      <c r="B26" s="30" t="s">
        <v>55</v>
      </c>
      <c r="C26" s="41"/>
      <c r="D26" s="23"/>
      <c r="E26" s="48"/>
      <c r="F26" s="41"/>
      <c r="G26" s="23"/>
      <c r="H26" s="48"/>
      <c r="I26" s="52"/>
    </row>
    <row r="27" spans="2:9" x14ac:dyDescent="0.25">
      <c r="B27" s="29" t="s">
        <v>64</v>
      </c>
      <c r="C27" s="81">
        <v>17</v>
      </c>
      <c r="D27" s="79">
        <v>5</v>
      </c>
      <c r="E27" s="48">
        <v>22</v>
      </c>
      <c r="F27" s="81">
        <v>2</v>
      </c>
      <c r="G27" s="79">
        <v>0</v>
      </c>
      <c r="H27" s="48">
        <v>2</v>
      </c>
      <c r="I27" s="52">
        <v>8.3333333333333329E-2</v>
      </c>
    </row>
    <row r="28" spans="2:9" x14ac:dyDescent="0.25">
      <c r="B28" s="29" t="s">
        <v>65</v>
      </c>
      <c r="C28" s="81">
        <v>285</v>
      </c>
      <c r="D28" s="79">
        <v>575</v>
      </c>
      <c r="E28" s="48">
        <v>860</v>
      </c>
      <c r="F28" s="81">
        <v>274</v>
      </c>
      <c r="G28" s="79">
        <v>0</v>
      </c>
      <c r="H28" s="48">
        <v>274</v>
      </c>
      <c r="I28" s="52">
        <v>0.24162257495590828</v>
      </c>
    </row>
    <row r="29" spans="2:9" x14ac:dyDescent="0.25">
      <c r="B29" s="29" t="s">
        <v>66</v>
      </c>
      <c r="C29" s="81">
        <v>1983</v>
      </c>
      <c r="D29" s="79">
        <v>7210</v>
      </c>
      <c r="E29" s="48">
        <v>9193</v>
      </c>
      <c r="F29" s="81">
        <v>1662</v>
      </c>
      <c r="G29" s="79">
        <v>0</v>
      </c>
      <c r="H29" s="48">
        <v>1662</v>
      </c>
      <c r="I29" s="52">
        <v>0.15310916628281898</v>
      </c>
    </row>
    <row r="30" spans="2:9" x14ac:dyDescent="0.25">
      <c r="B30" s="30" t="s">
        <v>56</v>
      </c>
      <c r="C30" s="41"/>
      <c r="D30" s="23"/>
      <c r="E30" s="48"/>
      <c r="F30" s="41"/>
      <c r="G30" s="23"/>
      <c r="H30" s="48"/>
      <c r="I30" s="52"/>
    </row>
    <row r="31" spans="2:9" x14ac:dyDescent="0.25">
      <c r="B31" s="29" t="s">
        <v>64</v>
      </c>
      <c r="C31" s="81">
        <v>3</v>
      </c>
      <c r="D31" s="79">
        <v>0</v>
      </c>
      <c r="E31" s="48">
        <v>3</v>
      </c>
      <c r="F31" s="81">
        <v>1</v>
      </c>
      <c r="G31" s="79">
        <v>0</v>
      </c>
      <c r="H31" s="48">
        <v>1</v>
      </c>
      <c r="I31" s="52">
        <v>0.25</v>
      </c>
    </row>
    <row r="32" spans="2:9" x14ac:dyDescent="0.25">
      <c r="B32" s="29" t="s">
        <v>65</v>
      </c>
      <c r="C32" s="81">
        <v>124</v>
      </c>
      <c r="D32" s="79">
        <v>23</v>
      </c>
      <c r="E32" s="48">
        <v>147</v>
      </c>
      <c r="F32" s="81">
        <v>37</v>
      </c>
      <c r="G32" s="79">
        <v>0</v>
      </c>
      <c r="H32" s="48">
        <v>37</v>
      </c>
      <c r="I32" s="52">
        <v>0.20108695652173914</v>
      </c>
    </row>
    <row r="33" spans="2:9" x14ac:dyDescent="0.25">
      <c r="B33" s="29" t="s">
        <v>66</v>
      </c>
      <c r="C33" s="81">
        <v>732</v>
      </c>
      <c r="D33" s="79">
        <v>137</v>
      </c>
      <c r="E33" s="48">
        <v>869</v>
      </c>
      <c r="F33" s="81">
        <v>134</v>
      </c>
      <c r="G33" s="79">
        <v>0</v>
      </c>
      <c r="H33" s="48">
        <v>134</v>
      </c>
      <c r="I33" s="52">
        <v>0.13359920239282153</v>
      </c>
    </row>
    <row r="34" spans="2:9" x14ac:dyDescent="0.25">
      <c r="B34" s="30" t="s">
        <v>57</v>
      </c>
      <c r="C34" s="41"/>
      <c r="D34" s="23"/>
      <c r="E34" s="48"/>
      <c r="F34" s="41"/>
      <c r="G34" s="23"/>
      <c r="H34" s="48"/>
      <c r="I34" s="52"/>
    </row>
    <row r="35" spans="2:9" x14ac:dyDescent="0.25">
      <c r="B35" s="29" t="s">
        <v>64</v>
      </c>
      <c r="C35" s="81">
        <v>11</v>
      </c>
      <c r="D35" s="79">
        <v>3</v>
      </c>
      <c r="E35" s="48">
        <v>14</v>
      </c>
      <c r="F35" s="81">
        <v>1</v>
      </c>
      <c r="G35" s="79">
        <v>0</v>
      </c>
      <c r="H35" s="48">
        <v>1</v>
      </c>
      <c r="I35" s="52">
        <v>6.6666666666666666E-2</v>
      </c>
    </row>
    <row r="36" spans="2:9" x14ac:dyDescent="0.25">
      <c r="B36" s="29" t="s">
        <v>65</v>
      </c>
      <c r="C36" s="81">
        <v>1247</v>
      </c>
      <c r="D36" s="79">
        <v>379</v>
      </c>
      <c r="E36" s="48">
        <v>1626</v>
      </c>
      <c r="F36" s="81">
        <v>674</v>
      </c>
      <c r="G36" s="79">
        <v>2</v>
      </c>
      <c r="H36" s="48">
        <v>676</v>
      </c>
      <c r="I36" s="52">
        <v>0.29365768896611644</v>
      </c>
    </row>
    <row r="37" spans="2:9" x14ac:dyDescent="0.25">
      <c r="B37" s="29" t="s">
        <v>66</v>
      </c>
      <c r="C37" s="81">
        <v>10944</v>
      </c>
      <c r="D37" s="79">
        <v>4397</v>
      </c>
      <c r="E37" s="48">
        <v>15341</v>
      </c>
      <c r="F37" s="81">
        <v>3259</v>
      </c>
      <c r="G37" s="79">
        <v>4</v>
      </c>
      <c r="H37" s="48">
        <v>3263</v>
      </c>
      <c r="I37" s="52">
        <v>0.17539238873360569</v>
      </c>
    </row>
    <row r="38" spans="2:9" x14ac:dyDescent="0.25">
      <c r="B38" s="30" t="s">
        <v>58</v>
      </c>
      <c r="C38" s="41"/>
      <c r="D38" s="23"/>
      <c r="E38" s="48"/>
      <c r="F38" s="41"/>
      <c r="G38" s="23"/>
      <c r="H38" s="48"/>
      <c r="I38" s="52"/>
    </row>
    <row r="39" spans="2:9" x14ac:dyDescent="0.25">
      <c r="B39" s="29" t="s">
        <v>64</v>
      </c>
      <c r="C39" s="81">
        <v>4</v>
      </c>
      <c r="D39" s="79">
        <v>0</v>
      </c>
      <c r="E39" s="48">
        <v>4</v>
      </c>
      <c r="F39" s="81">
        <v>1</v>
      </c>
      <c r="G39" s="79">
        <v>0</v>
      </c>
      <c r="H39" s="48">
        <v>1</v>
      </c>
      <c r="I39" s="52">
        <v>0.2</v>
      </c>
    </row>
    <row r="40" spans="2:9" x14ac:dyDescent="0.25">
      <c r="B40" s="29" t="s">
        <v>65</v>
      </c>
      <c r="C40" s="81">
        <v>865</v>
      </c>
      <c r="D40" s="79">
        <v>299</v>
      </c>
      <c r="E40" s="48">
        <v>1164</v>
      </c>
      <c r="F40" s="81">
        <v>457</v>
      </c>
      <c r="G40" s="79">
        <v>0</v>
      </c>
      <c r="H40" s="48">
        <v>457</v>
      </c>
      <c r="I40" s="52">
        <v>0.28192473781616284</v>
      </c>
    </row>
    <row r="41" spans="2:9" x14ac:dyDescent="0.25">
      <c r="B41" s="29" t="s">
        <v>66</v>
      </c>
      <c r="C41" s="81">
        <v>6023</v>
      </c>
      <c r="D41" s="79">
        <v>3604</v>
      </c>
      <c r="E41" s="48">
        <v>9627</v>
      </c>
      <c r="F41" s="81">
        <v>2004</v>
      </c>
      <c r="G41" s="79">
        <v>5</v>
      </c>
      <c r="H41" s="48">
        <v>2009</v>
      </c>
      <c r="I41" s="52">
        <v>0.17265383293227912</v>
      </c>
    </row>
    <row r="42" spans="2:9" x14ac:dyDescent="0.25">
      <c r="B42" s="30" t="s">
        <v>59</v>
      </c>
      <c r="C42" s="41"/>
      <c r="D42" s="23"/>
      <c r="E42" s="48"/>
      <c r="F42" s="41"/>
      <c r="G42" s="23"/>
      <c r="H42" s="48"/>
      <c r="I42" s="52"/>
    </row>
    <row r="43" spans="2:9" x14ac:dyDescent="0.25">
      <c r="B43" s="29" t="s">
        <v>64</v>
      </c>
      <c r="C43" s="81">
        <v>32</v>
      </c>
      <c r="D43" s="79">
        <v>3</v>
      </c>
      <c r="E43" s="48">
        <v>35</v>
      </c>
      <c r="F43" s="81">
        <v>12</v>
      </c>
      <c r="G43" s="79">
        <v>0</v>
      </c>
      <c r="H43" s="48">
        <v>12</v>
      </c>
      <c r="I43" s="52">
        <v>0.25531914893617019</v>
      </c>
    </row>
    <row r="44" spans="2:9" x14ac:dyDescent="0.25">
      <c r="B44" s="29" t="s">
        <v>65</v>
      </c>
      <c r="C44" s="81">
        <v>755</v>
      </c>
      <c r="D44" s="79">
        <v>166</v>
      </c>
      <c r="E44" s="48">
        <v>921</v>
      </c>
      <c r="F44" s="81">
        <v>325</v>
      </c>
      <c r="G44" s="79">
        <v>4</v>
      </c>
      <c r="H44" s="48">
        <v>329</v>
      </c>
      <c r="I44" s="52">
        <v>0.26319999999999999</v>
      </c>
    </row>
    <row r="45" spans="2:9" x14ac:dyDescent="0.25">
      <c r="B45" s="29" t="s">
        <v>66</v>
      </c>
      <c r="C45" s="81">
        <v>8879</v>
      </c>
      <c r="D45" s="79">
        <v>2854</v>
      </c>
      <c r="E45" s="48">
        <v>11733</v>
      </c>
      <c r="F45" s="81">
        <v>2183</v>
      </c>
      <c r="G45" s="79">
        <v>7</v>
      </c>
      <c r="H45" s="48">
        <v>2190</v>
      </c>
      <c r="I45" s="52">
        <v>0.15729368670545141</v>
      </c>
    </row>
    <row r="46" spans="2:9" x14ac:dyDescent="0.25">
      <c r="B46" s="30" t="s">
        <v>67</v>
      </c>
      <c r="C46" s="41"/>
      <c r="D46" s="23"/>
      <c r="E46" s="48"/>
      <c r="F46" s="41"/>
      <c r="G46" s="23"/>
      <c r="H46" s="48"/>
      <c r="I46" s="52"/>
    </row>
    <row r="47" spans="2:9" x14ac:dyDescent="0.25">
      <c r="B47" s="29" t="s">
        <v>64</v>
      </c>
      <c r="C47" s="81">
        <v>80</v>
      </c>
      <c r="D47" s="79">
        <v>16</v>
      </c>
      <c r="E47" s="48">
        <v>96</v>
      </c>
      <c r="F47" s="81">
        <v>25</v>
      </c>
      <c r="G47" s="79">
        <v>0</v>
      </c>
      <c r="H47" s="48">
        <v>25</v>
      </c>
      <c r="I47" s="52">
        <v>0.20661157024793389</v>
      </c>
    </row>
    <row r="48" spans="2:9" x14ac:dyDescent="0.25">
      <c r="B48" s="29" t="s">
        <v>65</v>
      </c>
      <c r="C48" s="81">
        <v>4273</v>
      </c>
      <c r="D48" s="79">
        <v>1857</v>
      </c>
      <c r="E48" s="48">
        <v>6130</v>
      </c>
      <c r="F48" s="81">
        <v>2354</v>
      </c>
      <c r="G48" s="79">
        <v>10</v>
      </c>
      <c r="H48" s="48">
        <v>2364</v>
      </c>
      <c r="I48" s="52">
        <v>0.27831410407346363</v>
      </c>
    </row>
    <row r="49" spans="2:9" ht="15.75" thickBot="1" x14ac:dyDescent="0.3">
      <c r="B49" s="31" t="s">
        <v>66</v>
      </c>
      <c r="C49" s="87">
        <v>36758</v>
      </c>
      <c r="D49" s="86">
        <v>25065</v>
      </c>
      <c r="E49" s="49">
        <v>61823</v>
      </c>
      <c r="F49" s="87">
        <v>12470</v>
      </c>
      <c r="G49" s="86">
        <v>29</v>
      </c>
      <c r="H49" s="49">
        <v>12499</v>
      </c>
      <c r="I49" s="37">
        <v>0.16817362288420656</v>
      </c>
    </row>
  </sheetData>
  <mergeCells count="3">
    <mergeCell ref="C12:I12"/>
    <mergeCell ref="B9:I9"/>
    <mergeCell ref="B12:B13"/>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M49"/>
  <sheetViews>
    <sheetView topLeftCell="B1" workbookViewId="0">
      <selection activeCell="J10" sqref="J10"/>
    </sheetView>
  </sheetViews>
  <sheetFormatPr baseColWidth="10" defaultRowHeight="15" x14ac:dyDescent="0.25"/>
  <cols>
    <col min="1" max="1" width="11.42578125" style="2" customWidth="1"/>
    <col min="2" max="2" width="29.140625" style="2" customWidth="1"/>
    <col min="3" max="5" width="11.42578125" style="2"/>
    <col min="6" max="6" width="13.7109375" style="2" customWidth="1"/>
    <col min="7" max="7" width="11.42578125" style="2"/>
    <col min="8" max="8" width="15" style="2" customWidth="1"/>
    <col min="9" max="9" width="17" style="2" customWidth="1"/>
    <col min="10" max="16384" width="11.42578125" style="2"/>
  </cols>
  <sheetData>
    <row r="9" spans="1:9" ht="30" customHeight="1" x14ac:dyDescent="0.25">
      <c r="B9" s="268" t="s">
        <v>126</v>
      </c>
      <c r="C9" s="268"/>
      <c r="D9" s="268"/>
      <c r="E9" s="268"/>
      <c r="F9" s="268"/>
      <c r="G9" s="268"/>
      <c r="H9" s="268"/>
      <c r="I9" s="268"/>
    </row>
    <row r="10" spans="1:9" ht="30" customHeight="1" x14ac:dyDescent="0.25">
      <c r="B10" s="168" t="s">
        <v>134</v>
      </c>
      <c r="C10" s="161"/>
      <c r="D10" s="161"/>
      <c r="E10" s="161"/>
      <c r="F10" s="161"/>
      <c r="G10" s="161"/>
      <c r="H10" s="161"/>
      <c r="I10" s="161"/>
    </row>
    <row r="11" spans="1:9" ht="15.75" thickBot="1" x14ac:dyDescent="0.3"/>
    <row r="12" spans="1:9" ht="23.25" customHeight="1" thickBot="1" x14ac:dyDescent="0.3">
      <c r="B12" s="269" t="s">
        <v>79</v>
      </c>
      <c r="C12" s="265" t="s">
        <v>0</v>
      </c>
      <c r="D12" s="265"/>
      <c r="E12" s="265"/>
      <c r="F12" s="265"/>
      <c r="G12" s="265"/>
      <c r="H12" s="265"/>
      <c r="I12" s="266"/>
    </row>
    <row r="13" spans="1:9" ht="23.25" customHeight="1" thickBot="1" x14ac:dyDescent="0.3">
      <c r="B13" s="270"/>
      <c r="C13" s="90" t="s">
        <v>6</v>
      </c>
      <c r="D13" s="92" t="s">
        <v>7</v>
      </c>
      <c r="E13" s="93" t="s">
        <v>1</v>
      </c>
      <c r="F13" s="90" t="s">
        <v>8</v>
      </c>
      <c r="G13" s="92" t="s">
        <v>9</v>
      </c>
      <c r="H13" s="93" t="s">
        <v>10</v>
      </c>
      <c r="I13" s="91" t="s">
        <v>11</v>
      </c>
    </row>
    <row r="14" spans="1:9" ht="15" customHeight="1" x14ac:dyDescent="0.25">
      <c r="A14" s="23"/>
      <c r="B14" s="28" t="s">
        <v>52</v>
      </c>
      <c r="C14" s="41"/>
      <c r="D14" s="23"/>
      <c r="E14" s="24"/>
      <c r="F14" s="41"/>
      <c r="G14" s="23"/>
      <c r="H14" s="24"/>
      <c r="I14" s="23"/>
    </row>
    <row r="15" spans="1:9" x14ac:dyDescent="0.25">
      <c r="A15" s="23"/>
      <c r="B15" s="29" t="s">
        <v>64</v>
      </c>
      <c r="C15" s="81">
        <v>22</v>
      </c>
      <c r="D15" s="79">
        <v>1</v>
      </c>
      <c r="E15" s="48">
        <v>23</v>
      </c>
      <c r="F15" s="81">
        <v>3</v>
      </c>
      <c r="G15" s="79">
        <v>0</v>
      </c>
      <c r="H15" s="48">
        <v>3</v>
      </c>
      <c r="I15" s="52">
        <v>0.11538461538461539</v>
      </c>
    </row>
    <row r="16" spans="1:9" x14ac:dyDescent="0.25">
      <c r="A16" s="23"/>
      <c r="B16" s="29" t="s">
        <v>65</v>
      </c>
      <c r="C16" s="81">
        <v>89</v>
      </c>
      <c r="D16" s="79">
        <v>38</v>
      </c>
      <c r="E16" s="48">
        <v>127</v>
      </c>
      <c r="F16" s="81">
        <v>24</v>
      </c>
      <c r="G16" s="79">
        <v>0</v>
      </c>
      <c r="H16" s="48">
        <v>24</v>
      </c>
      <c r="I16" s="52">
        <v>0.15894039735099338</v>
      </c>
    </row>
    <row r="17" spans="1:13" x14ac:dyDescent="0.25">
      <c r="A17" s="23"/>
      <c r="B17" s="29" t="s">
        <v>66</v>
      </c>
      <c r="C17" s="81">
        <v>272</v>
      </c>
      <c r="D17" s="79">
        <v>211</v>
      </c>
      <c r="E17" s="48">
        <v>483</v>
      </c>
      <c r="F17" s="81">
        <v>96</v>
      </c>
      <c r="G17" s="79">
        <v>1</v>
      </c>
      <c r="H17" s="48">
        <v>97</v>
      </c>
      <c r="I17" s="52">
        <v>0.16724137931034483</v>
      </c>
      <c r="M17" s="5"/>
    </row>
    <row r="18" spans="1:13" x14ac:dyDescent="0.25">
      <c r="A18" s="23"/>
      <c r="B18" s="30" t="s">
        <v>53</v>
      </c>
      <c r="C18" s="41"/>
      <c r="D18" s="23"/>
      <c r="E18" s="48"/>
      <c r="F18" s="41"/>
      <c r="G18" s="23"/>
      <c r="H18" s="48"/>
      <c r="I18" s="52"/>
      <c r="M18" s="5"/>
    </row>
    <row r="19" spans="1:13" x14ac:dyDescent="0.25">
      <c r="A19" s="23"/>
      <c r="B19" s="29" t="s">
        <v>64</v>
      </c>
      <c r="C19" s="81">
        <v>55</v>
      </c>
      <c r="D19" s="79">
        <v>11</v>
      </c>
      <c r="E19" s="48">
        <v>66</v>
      </c>
      <c r="F19" s="81">
        <v>17</v>
      </c>
      <c r="G19" s="79">
        <v>0</v>
      </c>
      <c r="H19" s="48">
        <v>17</v>
      </c>
      <c r="I19" s="52">
        <v>0.20481927710843373</v>
      </c>
      <c r="M19" s="5"/>
    </row>
    <row r="20" spans="1:13" x14ac:dyDescent="0.25">
      <c r="A20" s="23"/>
      <c r="B20" s="29" t="s">
        <v>65</v>
      </c>
      <c r="C20" s="81">
        <v>230</v>
      </c>
      <c r="D20" s="79">
        <v>44</v>
      </c>
      <c r="E20" s="48">
        <v>274</v>
      </c>
      <c r="F20" s="81">
        <v>85</v>
      </c>
      <c r="G20" s="79">
        <v>0</v>
      </c>
      <c r="H20" s="48">
        <v>85</v>
      </c>
      <c r="I20" s="52">
        <v>0.23676880222841226</v>
      </c>
      <c r="M20" s="5"/>
    </row>
    <row r="21" spans="1:13" x14ac:dyDescent="0.25">
      <c r="A21" s="23"/>
      <c r="B21" s="29" t="s">
        <v>66</v>
      </c>
      <c r="C21" s="81">
        <v>617</v>
      </c>
      <c r="D21" s="79">
        <v>225</v>
      </c>
      <c r="E21" s="48">
        <v>842</v>
      </c>
      <c r="F21" s="81">
        <v>257</v>
      </c>
      <c r="G21" s="79">
        <v>3</v>
      </c>
      <c r="H21" s="48">
        <v>260</v>
      </c>
      <c r="I21" s="52">
        <v>0.23593466424682397</v>
      </c>
      <c r="M21" s="5"/>
    </row>
    <row r="22" spans="1:13" x14ac:dyDescent="0.25">
      <c r="A22" s="23"/>
      <c r="B22" s="30" t="s">
        <v>54</v>
      </c>
      <c r="C22" s="41"/>
      <c r="D22" s="23"/>
      <c r="E22" s="48"/>
      <c r="F22" s="41"/>
      <c r="G22" s="23"/>
      <c r="H22" s="48"/>
      <c r="I22" s="52"/>
      <c r="M22" s="5"/>
    </row>
    <row r="23" spans="1:13" x14ac:dyDescent="0.25">
      <c r="A23" s="23"/>
      <c r="B23" s="29" t="s">
        <v>64</v>
      </c>
      <c r="C23" s="81">
        <v>26</v>
      </c>
      <c r="D23" s="79">
        <v>5</v>
      </c>
      <c r="E23" s="48">
        <v>31</v>
      </c>
      <c r="F23" s="81">
        <v>13</v>
      </c>
      <c r="G23" s="79">
        <v>0</v>
      </c>
      <c r="H23" s="48">
        <v>13</v>
      </c>
      <c r="I23" s="52">
        <v>0.29545454545454547</v>
      </c>
      <c r="M23" s="5"/>
    </row>
    <row r="24" spans="1:13" x14ac:dyDescent="0.25">
      <c r="A24" s="23"/>
      <c r="B24" s="29" t="s">
        <v>65</v>
      </c>
      <c r="C24" s="81">
        <v>120</v>
      </c>
      <c r="D24" s="79">
        <v>63</v>
      </c>
      <c r="E24" s="48">
        <v>183</v>
      </c>
      <c r="F24" s="81">
        <v>46</v>
      </c>
      <c r="G24" s="79">
        <v>0</v>
      </c>
      <c r="H24" s="48">
        <v>46</v>
      </c>
      <c r="I24" s="52">
        <v>0.20087336244541484</v>
      </c>
      <c r="M24" s="5"/>
    </row>
    <row r="25" spans="1:13" x14ac:dyDescent="0.25">
      <c r="A25" s="23"/>
      <c r="B25" s="29" t="s">
        <v>66</v>
      </c>
      <c r="C25" s="81">
        <v>309</v>
      </c>
      <c r="D25" s="79">
        <v>282</v>
      </c>
      <c r="E25" s="48">
        <v>591</v>
      </c>
      <c r="F25" s="81">
        <v>169</v>
      </c>
      <c r="G25" s="79">
        <v>2</v>
      </c>
      <c r="H25" s="48">
        <v>171</v>
      </c>
      <c r="I25" s="52">
        <v>0.22440944881889763</v>
      </c>
      <c r="M25" s="5"/>
    </row>
    <row r="26" spans="1:13" x14ac:dyDescent="0.25">
      <c r="A26" s="23"/>
      <c r="B26" s="30" t="s">
        <v>55</v>
      </c>
      <c r="C26" s="41"/>
      <c r="D26" s="23"/>
      <c r="E26" s="48"/>
      <c r="F26" s="41"/>
      <c r="G26" s="23"/>
      <c r="H26" s="48"/>
      <c r="I26" s="52"/>
      <c r="M26" s="5"/>
    </row>
    <row r="27" spans="1:13" x14ac:dyDescent="0.25">
      <c r="A27" s="23"/>
      <c r="B27" s="29" t="s">
        <v>64</v>
      </c>
      <c r="C27" s="81">
        <v>28</v>
      </c>
      <c r="D27" s="79">
        <v>9</v>
      </c>
      <c r="E27" s="48">
        <v>37</v>
      </c>
      <c r="F27" s="81">
        <v>6</v>
      </c>
      <c r="G27" s="79">
        <v>0</v>
      </c>
      <c r="H27" s="48">
        <v>6</v>
      </c>
      <c r="I27" s="52">
        <v>0.13953488372093023</v>
      </c>
      <c r="M27" s="5"/>
    </row>
    <row r="28" spans="1:13" x14ac:dyDescent="0.25">
      <c r="A28" s="23"/>
      <c r="B28" s="29" t="s">
        <v>65</v>
      </c>
      <c r="C28" s="81">
        <v>130</v>
      </c>
      <c r="D28" s="79">
        <v>116</v>
      </c>
      <c r="E28" s="48">
        <v>246</v>
      </c>
      <c r="F28" s="81">
        <v>60</v>
      </c>
      <c r="G28" s="79">
        <v>0</v>
      </c>
      <c r="H28" s="48">
        <v>60</v>
      </c>
      <c r="I28" s="52">
        <v>0.19607843137254902</v>
      </c>
      <c r="M28" s="5"/>
    </row>
    <row r="29" spans="1:13" x14ac:dyDescent="0.25">
      <c r="A29" s="23"/>
      <c r="B29" s="29" t="s">
        <v>66</v>
      </c>
      <c r="C29" s="81">
        <v>347</v>
      </c>
      <c r="D29" s="79">
        <v>469</v>
      </c>
      <c r="E29" s="48">
        <v>816</v>
      </c>
      <c r="F29" s="81">
        <v>193</v>
      </c>
      <c r="G29" s="79">
        <v>0</v>
      </c>
      <c r="H29" s="48">
        <v>193</v>
      </c>
      <c r="I29" s="52">
        <v>0.19127849355797819</v>
      </c>
      <c r="M29" s="5"/>
    </row>
    <row r="30" spans="1:13" x14ac:dyDescent="0.25">
      <c r="A30" s="23"/>
      <c r="B30" s="30" t="s">
        <v>56</v>
      </c>
      <c r="C30" s="41"/>
      <c r="D30" s="23"/>
      <c r="E30" s="48"/>
      <c r="F30" s="41"/>
      <c r="G30" s="23"/>
      <c r="H30" s="48"/>
      <c r="I30" s="52"/>
      <c r="M30" s="5"/>
    </row>
    <row r="31" spans="1:13" x14ac:dyDescent="0.25">
      <c r="A31" s="23"/>
      <c r="B31" s="29" t="s">
        <v>64</v>
      </c>
      <c r="C31" s="81">
        <v>24</v>
      </c>
      <c r="D31" s="79">
        <v>1</v>
      </c>
      <c r="E31" s="48">
        <v>25</v>
      </c>
      <c r="F31" s="81">
        <v>2</v>
      </c>
      <c r="G31" s="79">
        <v>0</v>
      </c>
      <c r="H31" s="48">
        <v>2</v>
      </c>
      <c r="I31" s="52">
        <v>7.407407407407407E-2</v>
      </c>
      <c r="M31" s="5"/>
    </row>
    <row r="32" spans="1:13" x14ac:dyDescent="0.25">
      <c r="A32" s="23"/>
      <c r="B32" s="29" t="s">
        <v>65</v>
      </c>
      <c r="C32" s="81">
        <v>129</v>
      </c>
      <c r="D32" s="79">
        <v>26</v>
      </c>
      <c r="E32" s="48">
        <v>155</v>
      </c>
      <c r="F32" s="81">
        <v>22</v>
      </c>
      <c r="G32" s="79">
        <v>1</v>
      </c>
      <c r="H32" s="48">
        <v>23</v>
      </c>
      <c r="I32" s="52">
        <v>0.12921348314606743</v>
      </c>
      <c r="M32" s="5"/>
    </row>
    <row r="33" spans="1:13" x14ac:dyDescent="0.25">
      <c r="A33" s="23"/>
      <c r="B33" s="29" t="s">
        <v>66</v>
      </c>
      <c r="C33" s="81">
        <v>282</v>
      </c>
      <c r="D33" s="79">
        <v>90</v>
      </c>
      <c r="E33" s="48">
        <v>372</v>
      </c>
      <c r="F33" s="81">
        <v>85</v>
      </c>
      <c r="G33" s="79">
        <v>1</v>
      </c>
      <c r="H33" s="48">
        <v>86</v>
      </c>
      <c r="I33" s="52">
        <v>0.18777292576419213</v>
      </c>
      <c r="M33" s="5"/>
    </row>
    <row r="34" spans="1:13" x14ac:dyDescent="0.25">
      <c r="A34" s="23"/>
      <c r="B34" s="30" t="s">
        <v>57</v>
      </c>
      <c r="C34" s="41"/>
      <c r="D34" s="23"/>
      <c r="E34" s="48"/>
      <c r="F34" s="41"/>
      <c r="G34" s="23"/>
      <c r="H34" s="48"/>
      <c r="I34" s="52"/>
      <c r="M34" s="5"/>
    </row>
    <row r="35" spans="1:13" x14ac:dyDescent="0.25">
      <c r="A35" s="23"/>
      <c r="B35" s="29" t="s">
        <v>64</v>
      </c>
      <c r="C35" s="81">
        <v>18</v>
      </c>
      <c r="D35" s="79">
        <v>2</v>
      </c>
      <c r="E35" s="48">
        <v>20</v>
      </c>
      <c r="F35" s="81">
        <v>5</v>
      </c>
      <c r="G35" s="79">
        <v>0</v>
      </c>
      <c r="H35" s="48">
        <v>5</v>
      </c>
      <c r="I35" s="52">
        <v>0.2</v>
      </c>
      <c r="M35" s="5"/>
    </row>
    <row r="36" spans="1:13" x14ac:dyDescent="0.25">
      <c r="A36" s="23"/>
      <c r="B36" s="29" t="s">
        <v>65</v>
      </c>
      <c r="C36" s="81">
        <v>127</v>
      </c>
      <c r="D36" s="79">
        <v>69</v>
      </c>
      <c r="E36" s="48">
        <v>196</v>
      </c>
      <c r="F36" s="81">
        <v>53</v>
      </c>
      <c r="G36" s="79">
        <v>0</v>
      </c>
      <c r="H36" s="48">
        <v>53</v>
      </c>
      <c r="I36" s="52">
        <v>0.21285140562248997</v>
      </c>
    </row>
    <row r="37" spans="1:13" x14ac:dyDescent="0.25">
      <c r="A37" s="23"/>
      <c r="B37" s="29" t="s">
        <v>66</v>
      </c>
      <c r="C37" s="81">
        <v>361</v>
      </c>
      <c r="D37" s="79">
        <v>269</v>
      </c>
      <c r="E37" s="48">
        <v>630</v>
      </c>
      <c r="F37" s="81">
        <v>145</v>
      </c>
      <c r="G37" s="79">
        <v>1</v>
      </c>
      <c r="H37" s="48">
        <v>146</v>
      </c>
      <c r="I37" s="52">
        <v>0.18814432989690721</v>
      </c>
    </row>
    <row r="38" spans="1:13" x14ac:dyDescent="0.25">
      <c r="A38" s="23"/>
      <c r="B38" s="30" t="s">
        <v>58</v>
      </c>
      <c r="C38" s="41"/>
      <c r="D38" s="23"/>
      <c r="E38" s="48"/>
      <c r="F38" s="41"/>
      <c r="G38" s="23"/>
      <c r="H38" s="48"/>
      <c r="I38" s="52"/>
    </row>
    <row r="39" spans="1:13" x14ac:dyDescent="0.25">
      <c r="A39" s="23"/>
      <c r="B39" s="29" t="s">
        <v>64</v>
      </c>
      <c r="C39" s="81">
        <v>109</v>
      </c>
      <c r="D39" s="79">
        <v>14</v>
      </c>
      <c r="E39" s="48">
        <v>123</v>
      </c>
      <c r="F39" s="81">
        <v>26</v>
      </c>
      <c r="G39" s="79">
        <v>0</v>
      </c>
      <c r="H39" s="48">
        <v>26</v>
      </c>
      <c r="I39" s="52">
        <v>0.17449664429530201</v>
      </c>
    </row>
    <row r="40" spans="1:13" x14ac:dyDescent="0.25">
      <c r="A40" s="23"/>
      <c r="B40" s="29" t="s">
        <v>65</v>
      </c>
      <c r="C40" s="81">
        <v>274</v>
      </c>
      <c r="D40" s="79">
        <v>91</v>
      </c>
      <c r="E40" s="48">
        <v>365</v>
      </c>
      <c r="F40" s="81">
        <v>89</v>
      </c>
      <c r="G40" s="79">
        <v>0</v>
      </c>
      <c r="H40" s="48">
        <v>89</v>
      </c>
      <c r="I40" s="52">
        <v>0.1960352422907489</v>
      </c>
    </row>
    <row r="41" spans="1:13" x14ac:dyDescent="0.25">
      <c r="A41" s="23"/>
      <c r="B41" s="29" t="s">
        <v>66</v>
      </c>
      <c r="C41" s="81">
        <v>755</v>
      </c>
      <c r="D41" s="79">
        <v>399</v>
      </c>
      <c r="E41" s="48">
        <v>1154</v>
      </c>
      <c r="F41" s="81">
        <v>365</v>
      </c>
      <c r="G41" s="79">
        <v>2</v>
      </c>
      <c r="H41" s="48">
        <v>367</v>
      </c>
      <c r="I41" s="52">
        <v>0.24128862590401051</v>
      </c>
    </row>
    <row r="42" spans="1:13" x14ac:dyDescent="0.25">
      <c r="A42" s="23"/>
      <c r="B42" s="30" t="s">
        <v>59</v>
      </c>
      <c r="C42" s="41"/>
      <c r="D42" s="23"/>
      <c r="E42" s="48"/>
      <c r="F42" s="41"/>
      <c r="G42" s="23"/>
      <c r="H42" s="48"/>
      <c r="I42" s="52"/>
    </row>
    <row r="43" spans="1:13" x14ac:dyDescent="0.25">
      <c r="A43" s="23"/>
      <c r="B43" s="29" t="s">
        <v>64</v>
      </c>
      <c r="C43" s="81">
        <v>78</v>
      </c>
      <c r="D43" s="79">
        <v>6</v>
      </c>
      <c r="E43" s="48">
        <v>84</v>
      </c>
      <c r="F43" s="81">
        <v>14</v>
      </c>
      <c r="G43" s="79">
        <v>0</v>
      </c>
      <c r="H43" s="48">
        <v>14</v>
      </c>
      <c r="I43" s="52">
        <v>0.14285714285714285</v>
      </c>
    </row>
    <row r="44" spans="1:13" x14ac:dyDescent="0.25">
      <c r="A44" s="23"/>
      <c r="B44" s="29" t="s">
        <v>65</v>
      </c>
      <c r="C44" s="81">
        <v>354</v>
      </c>
      <c r="D44" s="79">
        <v>104</v>
      </c>
      <c r="E44" s="48">
        <v>458</v>
      </c>
      <c r="F44" s="81">
        <v>116</v>
      </c>
      <c r="G44" s="79">
        <v>0</v>
      </c>
      <c r="H44" s="48">
        <v>116</v>
      </c>
      <c r="I44" s="52">
        <v>0.20209059233449478</v>
      </c>
    </row>
    <row r="45" spans="1:13" x14ac:dyDescent="0.25">
      <c r="A45" s="23"/>
      <c r="B45" s="29" t="s">
        <v>66</v>
      </c>
      <c r="C45" s="81">
        <v>972</v>
      </c>
      <c r="D45" s="79">
        <v>396</v>
      </c>
      <c r="E45" s="48">
        <v>1368</v>
      </c>
      <c r="F45" s="81">
        <v>377</v>
      </c>
      <c r="G45" s="79">
        <v>2</v>
      </c>
      <c r="H45" s="48">
        <v>379</v>
      </c>
      <c r="I45" s="52">
        <v>0.21694333142530051</v>
      </c>
    </row>
    <row r="46" spans="1:13" x14ac:dyDescent="0.25">
      <c r="A46" s="23"/>
      <c r="B46" s="30" t="s">
        <v>67</v>
      </c>
      <c r="C46" s="41"/>
      <c r="D46" s="23"/>
      <c r="E46" s="48"/>
      <c r="F46" s="41"/>
      <c r="G46" s="23"/>
      <c r="H46" s="48"/>
      <c r="I46" s="52"/>
    </row>
    <row r="47" spans="1:13" x14ac:dyDescent="0.25">
      <c r="A47" s="23"/>
      <c r="B47" s="29" t="s">
        <v>64</v>
      </c>
      <c r="C47" s="81">
        <v>360</v>
      </c>
      <c r="D47" s="79">
        <v>49</v>
      </c>
      <c r="E47" s="48">
        <v>409</v>
      </c>
      <c r="F47" s="81">
        <v>86</v>
      </c>
      <c r="G47" s="79">
        <v>0</v>
      </c>
      <c r="H47" s="48">
        <v>86</v>
      </c>
      <c r="I47" s="52">
        <v>0.17373737373737375</v>
      </c>
    </row>
    <row r="48" spans="1:13" x14ac:dyDescent="0.25">
      <c r="A48" s="23"/>
      <c r="B48" s="29" t="s">
        <v>65</v>
      </c>
      <c r="C48" s="81">
        <v>1453</v>
      </c>
      <c r="D48" s="79">
        <v>551</v>
      </c>
      <c r="E48" s="48">
        <v>2004</v>
      </c>
      <c r="F48" s="81">
        <v>495</v>
      </c>
      <c r="G48" s="79">
        <v>1</v>
      </c>
      <c r="H48" s="48">
        <v>496</v>
      </c>
      <c r="I48" s="52">
        <v>0.19839999999999999</v>
      </c>
    </row>
    <row r="49" spans="1:9" ht="15.75" thickBot="1" x14ac:dyDescent="0.3">
      <c r="A49" s="23"/>
      <c r="B49" s="31" t="s">
        <v>66</v>
      </c>
      <c r="C49" s="87">
        <v>3915</v>
      </c>
      <c r="D49" s="86">
        <v>2341</v>
      </c>
      <c r="E49" s="49">
        <v>6256</v>
      </c>
      <c r="F49" s="87">
        <v>1687</v>
      </c>
      <c r="G49" s="86">
        <v>12</v>
      </c>
      <c r="H49" s="49">
        <v>1699</v>
      </c>
      <c r="I49" s="37">
        <v>0.21357636706473915</v>
      </c>
    </row>
  </sheetData>
  <mergeCells count="3">
    <mergeCell ref="C12:I12"/>
    <mergeCell ref="B9:I9"/>
    <mergeCell ref="B12:B13"/>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U146"/>
  <sheetViews>
    <sheetView topLeftCell="B1" workbookViewId="0">
      <selection activeCell="B9" sqref="B9"/>
    </sheetView>
  </sheetViews>
  <sheetFormatPr baseColWidth="10" defaultRowHeight="15" x14ac:dyDescent="0.25"/>
  <cols>
    <col min="1" max="13" width="11.42578125" style="2"/>
    <col min="14" max="14" width="16" style="2" customWidth="1"/>
    <col min="15" max="15" width="17.28515625" style="2" customWidth="1"/>
    <col min="16" max="17" width="11.42578125" style="2"/>
    <col min="18" max="18" width="20.28515625" style="2" customWidth="1"/>
    <col min="19" max="16384" width="11.42578125" style="2"/>
  </cols>
  <sheetData>
    <row r="3" spans="2:21" x14ac:dyDescent="0.25">
      <c r="M3" s="147"/>
      <c r="N3" s="147"/>
      <c r="O3" s="147"/>
      <c r="P3" s="147"/>
      <c r="Q3" s="147"/>
      <c r="R3" s="147"/>
      <c r="S3" s="147"/>
      <c r="T3" s="147"/>
      <c r="U3" s="147"/>
    </row>
    <row r="4" spans="2:21" x14ac:dyDescent="0.25">
      <c r="M4" s="147"/>
      <c r="N4" s="147"/>
      <c r="O4" s="147"/>
      <c r="P4" s="147"/>
      <c r="Q4" s="147"/>
      <c r="R4" s="147"/>
      <c r="S4" s="147"/>
      <c r="T4" s="147"/>
      <c r="U4" s="147"/>
    </row>
    <row r="5" spans="2:21" x14ac:dyDescent="0.25">
      <c r="M5" s="147"/>
      <c r="N5" s="147"/>
      <c r="O5" s="147"/>
      <c r="P5" s="147"/>
      <c r="Q5" s="147"/>
      <c r="R5" s="147"/>
      <c r="S5" s="147"/>
      <c r="T5" s="147"/>
      <c r="U5" s="147"/>
    </row>
    <row r="6" spans="2:21" x14ac:dyDescent="0.25">
      <c r="M6" s="147"/>
      <c r="N6" s="147"/>
      <c r="O6" s="147"/>
      <c r="P6" s="147"/>
      <c r="Q6" s="147"/>
      <c r="R6" s="6"/>
      <c r="S6" s="6"/>
      <c r="T6" s="6"/>
      <c r="U6" s="147"/>
    </row>
    <row r="7" spans="2:21" x14ac:dyDescent="0.25">
      <c r="M7" s="147"/>
      <c r="N7" s="6" t="s">
        <v>68</v>
      </c>
      <c r="O7" s="6"/>
      <c r="P7" s="6"/>
      <c r="Q7" s="147"/>
      <c r="R7" s="6" t="s">
        <v>77</v>
      </c>
      <c r="S7" s="6"/>
      <c r="T7" s="6"/>
      <c r="U7" s="147"/>
    </row>
    <row r="8" spans="2:21" x14ac:dyDescent="0.25">
      <c r="M8" s="147"/>
      <c r="N8" s="6"/>
      <c r="O8" s="6"/>
      <c r="P8" s="6"/>
      <c r="Q8" s="147"/>
      <c r="R8" s="6"/>
      <c r="S8" s="6"/>
      <c r="T8" s="6"/>
      <c r="U8" s="147"/>
    </row>
    <row r="9" spans="2:21" ht="15.75" x14ac:dyDescent="0.25">
      <c r="B9" s="4" t="s">
        <v>285</v>
      </c>
      <c r="M9" s="147"/>
      <c r="N9" s="6"/>
      <c r="O9" s="6"/>
      <c r="P9" s="6"/>
      <c r="Q9" s="147"/>
      <c r="R9" s="6"/>
      <c r="S9" s="6"/>
      <c r="T9" s="6"/>
      <c r="U9" s="147"/>
    </row>
    <row r="10" spans="2:21" ht="15.75" x14ac:dyDescent="0.25">
      <c r="M10" s="147"/>
      <c r="N10" s="237"/>
      <c r="O10" s="6"/>
      <c r="P10" s="6"/>
      <c r="Q10" s="147"/>
      <c r="R10" s="6"/>
      <c r="S10" s="6"/>
      <c r="T10" s="6"/>
      <c r="U10" s="147"/>
    </row>
    <row r="11" spans="2:21" ht="15.75" x14ac:dyDescent="0.25">
      <c r="B11" s="122" t="s">
        <v>68</v>
      </c>
      <c r="H11" s="122" t="s">
        <v>76</v>
      </c>
      <c r="M11" s="147"/>
      <c r="N11" s="6"/>
      <c r="O11" s="6"/>
      <c r="P11" s="6"/>
      <c r="Q11" s="147"/>
      <c r="R11" s="6"/>
      <c r="S11" s="6"/>
      <c r="T11" s="6"/>
      <c r="U11" s="147"/>
    </row>
    <row r="12" spans="2:21" x14ac:dyDescent="0.25">
      <c r="M12" s="147"/>
      <c r="N12" s="6" t="s">
        <v>52</v>
      </c>
      <c r="O12" s="6" t="s">
        <v>64</v>
      </c>
      <c r="P12" s="7">
        <v>0.12128712871287128</v>
      </c>
      <c r="Q12" s="147"/>
      <c r="R12" s="6" t="s">
        <v>52</v>
      </c>
      <c r="S12" s="6" t="s">
        <v>64</v>
      </c>
      <c r="T12" s="7">
        <v>6.1154598825831699E-2</v>
      </c>
      <c r="U12" s="147"/>
    </row>
    <row r="13" spans="2:21" x14ac:dyDescent="0.25">
      <c r="M13" s="147"/>
      <c r="N13" s="6"/>
      <c r="O13" s="6" t="s">
        <v>65</v>
      </c>
      <c r="P13" s="7">
        <v>0.17808397244248017</v>
      </c>
      <c r="Q13" s="147"/>
      <c r="R13" s="6"/>
      <c r="S13" s="6" t="s">
        <v>65</v>
      </c>
      <c r="T13" s="7">
        <v>0.11855275074893755</v>
      </c>
      <c r="U13" s="147"/>
    </row>
    <row r="14" spans="2:21" x14ac:dyDescent="0.25">
      <c r="M14" s="147"/>
      <c r="N14" s="6"/>
      <c r="O14" s="6" t="s">
        <v>66</v>
      </c>
      <c r="P14" s="7">
        <v>0.1889553514206366</v>
      </c>
      <c r="Q14" s="147"/>
      <c r="R14" s="6"/>
      <c r="S14" s="6" t="s">
        <v>66</v>
      </c>
      <c r="T14" s="7">
        <v>0.22714042175312038</v>
      </c>
      <c r="U14" s="147"/>
    </row>
    <row r="15" spans="2:21" x14ac:dyDescent="0.25">
      <c r="M15" s="147"/>
      <c r="N15" s="6" t="s">
        <v>53</v>
      </c>
      <c r="O15" s="6" t="s">
        <v>64</v>
      </c>
      <c r="P15" s="7">
        <v>0.12716096811371494</v>
      </c>
      <c r="Q15" s="147"/>
      <c r="R15" s="6" t="s">
        <v>53</v>
      </c>
      <c r="S15" s="6" t="s">
        <v>64</v>
      </c>
      <c r="T15" s="7">
        <v>5.570906937728215E-2</v>
      </c>
      <c r="U15" s="147"/>
    </row>
    <row r="16" spans="2:21" x14ac:dyDescent="0.25">
      <c r="M16" s="147"/>
      <c r="N16" s="6"/>
      <c r="O16" s="6" t="s">
        <v>65</v>
      </c>
      <c r="P16" s="7">
        <v>0.17224055558291879</v>
      </c>
      <c r="Q16" s="147"/>
      <c r="R16" s="6"/>
      <c r="S16" s="6" t="s">
        <v>65</v>
      </c>
      <c r="T16" s="7">
        <v>0.12874027703160404</v>
      </c>
      <c r="U16" s="147"/>
    </row>
    <row r="17" spans="2:21" x14ac:dyDescent="0.25">
      <c r="M17" s="147"/>
      <c r="N17" s="6"/>
      <c r="O17" s="6" t="s">
        <v>66</v>
      </c>
      <c r="P17" s="7">
        <v>0.20526718906498556</v>
      </c>
      <c r="Q17" s="147"/>
      <c r="R17" s="6"/>
      <c r="S17" s="6" t="s">
        <v>66</v>
      </c>
      <c r="T17" s="7">
        <v>0.21934990297059262</v>
      </c>
      <c r="U17" s="147"/>
    </row>
    <row r="18" spans="2:21" x14ac:dyDescent="0.25">
      <c r="M18" s="147"/>
      <c r="N18" s="6" t="s">
        <v>54</v>
      </c>
      <c r="O18" s="6" t="s">
        <v>64</v>
      </c>
      <c r="P18" s="7">
        <v>0.15044247787610621</v>
      </c>
      <c r="Q18" s="147"/>
      <c r="R18" s="6" t="s">
        <v>54</v>
      </c>
      <c r="S18" s="6" t="s">
        <v>64</v>
      </c>
      <c r="T18" s="7">
        <v>6.0679401849770942E-2</v>
      </c>
      <c r="U18" s="147"/>
    </row>
    <row r="19" spans="2:21" x14ac:dyDescent="0.25">
      <c r="M19" s="147"/>
      <c r="N19" s="6"/>
      <c r="O19" s="6" t="s">
        <v>65</v>
      </c>
      <c r="P19" s="7">
        <v>0.19555847076461769</v>
      </c>
      <c r="Q19" s="147"/>
      <c r="R19" s="6"/>
      <c r="S19" s="6" t="s">
        <v>65</v>
      </c>
      <c r="T19" s="7">
        <v>0.12603827361563519</v>
      </c>
      <c r="U19" s="147"/>
    </row>
    <row r="20" spans="2:21" x14ac:dyDescent="0.25">
      <c r="M20" s="147"/>
      <c r="N20" s="6"/>
      <c r="O20" s="6" t="s">
        <v>66</v>
      </c>
      <c r="P20" s="7">
        <v>0.24316569697935761</v>
      </c>
      <c r="Q20" s="147"/>
      <c r="R20" s="6"/>
      <c r="S20" s="6" t="s">
        <v>66</v>
      </c>
      <c r="T20" s="7">
        <v>0.20462666188959147</v>
      </c>
      <c r="U20" s="147"/>
    </row>
    <row r="21" spans="2:21" x14ac:dyDescent="0.25">
      <c r="M21" s="147"/>
      <c r="N21" s="6" t="s">
        <v>55</v>
      </c>
      <c r="O21" s="6" t="s">
        <v>64</v>
      </c>
      <c r="P21" s="7">
        <v>0.13998899889989</v>
      </c>
      <c r="Q21" s="147"/>
      <c r="R21" s="6" t="s">
        <v>55</v>
      </c>
      <c r="S21" s="6" t="s">
        <v>64</v>
      </c>
      <c r="T21" s="7">
        <v>5.5964653902798235E-2</v>
      </c>
      <c r="U21" s="147"/>
    </row>
    <row r="22" spans="2:21" x14ac:dyDescent="0.25">
      <c r="M22" s="147"/>
      <c r="N22" s="6"/>
      <c r="O22" s="6" t="s">
        <v>65</v>
      </c>
      <c r="P22" s="7">
        <v>0.17167117893182376</v>
      </c>
      <c r="Q22" s="147"/>
      <c r="R22" s="6"/>
      <c r="S22" s="6" t="s">
        <v>65</v>
      </c>
      <c r="T22" s="7">
        <v>0.11105389632681084</v>
      </c>
      <c r="U22" s="147"/>
    </row>
    <row r="23" spans="2:21" x14ac:dyDescent="0.25">
      <c r="M23" s="147"/>
      <c r="N23" s="6"/>
      <c r="O23" s="6" t="s">
        <v>66</v>
      </c>
      <c r="P23" s="7">
        <v>0.20911905432029271</v>
      </c>
      <c r="Q23" s="147"/>
      <c r="R23" s="6"/>
      <c r="S23" s="6" t="s">
        <v>66</v>
      </c>
      <c r="T23" s="7">
        <v>0.19469354689194038</v>
      </c>
      <c r="U23" s="147"/>
    </row>
    <row r="24" spans="2:21" x14ac:dyDescent="0.25">
      <c r="M24" s="147"/>
      <c r="N24" s="6" t="s">
        <v>56</v>
      </c>
      <c r="O24" s="6" t="s">
        <v>64</v>
      </c>
      <c r="P24" s="7">
        <v>8.3864118895966025E-2</v>
      </c>
      <c r="Q24" s="147"/>
      <c r="R24" s="6" t="s">
        <v>56</v>
      </c>
      <c r="S24" s="6" t="s">
        <v>64</v>
      </c>
      <c r="T24" s="7">
        <v>5.4722556637846122E-2</v>
      </c>
      <c r="U24" s="147"/>
    </row>
    <row r="25" spans="2:21" x14ac:dyDescent="0.25">
      <c r="M25" s="147"/>
      <c r="N25" s="6"/>
      <c r="O25" s="6" t="s">
        <v>65</v>
      </c>
      <c r="P25" s="7">
        <v>0.14302147239263804</v>
      </c>
      <c r="Q25" s="147"/>
      <c r="R25" s="6"/>
      <c r="S25" s="6" t="s">
        <v>65</v>
      </c>
      <c r="T25" s="7">
        <v>0.11160822249093108</v>
      </c>
      <c r="U25" s="147"/>
    </row>
    <row r="26" spans="2:21" x14ac:dyDescent="0.25">
      <c r="M26" s="147"/>
      <c r="N26" s="6"/>
      <c r="O26" s="6" t="s">
        <v>66</v>
      </c>
      <c r="P26" s="7">
        <v>0.1702127659574468</v>
      </c>
      <c r="Q26" s="147"/>
      <c r="R26" s="6"/>
      <c r="S26" s="6" t="s">
        <v>66</v>
      </c>
      <c r="T26" s="7">
        <v>0.20807758159805639</v>
      </c>
      <c r="U26" s="147"/>
    </row>
    <row r="27" spans="2:21" x14ac:dyDescent="0.25">
      <c r="M27" s="147"/>
      <c r="N27" s="6" t="s">
        <v>57</v>
      </c>
      <c r="O27" s="6" t="s">
        <v>64</v>
      </c>
      <c r="P27" s="7">
        <v>0.11690140845070422</v>
      </c>
      <c r="Q27" s="147"/>
      <c r="R27" s="6" t="s">
        <v>57</v>
      </c>
      <c r="S27" s="6" t="s">
        <v>64</v>
      </c>
      <c r="T27" s="7">
        <v>3.9260969976905313E-2</v>
      </c>
      <c r="U27" s="147"/>
    </row>
    <row r="28" spans="2:21" x14ac:dyDescent="0.25">
      <c r="M28" s="147"/>
      <c r="N28" s="6"/>
      <c r="O28" s="6" t="s">
        <v>65</v>
      </c>
      <c r="P28" s="7">
        <v>0.16609305289993626</v>
      </c>
      <c r="Q28" s="147"/>
      <c r="R28" s="6"/>
      <c r="S28" s="6" t="s">
        <v>65</v>
      </c>
      <c r="T28" s="7">
        <v>8.8476651252305472E-2</v>
      </c>
      <c r="U28" s="147"/>
    </row>
    <row r="29" spans="2:21" x14ac:dyDescent="0.25">
      <c r="M29" s="147"/>
      <c r="N29" s="6"/>
      <c r="O29" s="6" t="s">
        <v>66</v>
      </c>
      <c r="P29" s="7">
        <v>0.19827956989247311</v>
      </c>
      <c r="Q29" s="147"/>
      <c r="R29" s="6"/>
      <c r="S29" s="6" t="s">
        <v>66</v>
      </c>
      <c r="T29" s="7">
        <v>0.18703130614184546</v>
      </c>
      <c r="U29" s="147"/>
    </row>
    <row r="30" spans="2:21" ht="15.75" x14ac:dyDescent="0.25">
      <c r="B30" s="122" t="s">
        <v>69</v>
      </c>
      <c r="H30" s="122" t="s">
        <v>70</v>
      </c>
      <c r="M30" s="147"/>
      <c r="N30" s="6"/>
      <c r="O30" s="6"/>
      <c r="P30" s="7"/>
      <c r="Q30" s="147"/>
      <c r="R30" s="6"/>
      <c r="S30" s="6"/>
      <c r="T30" s="7"/>
      <c r="U30" s="147"/>
    </row>
    <row r="31" spans="2:21" x14ac:dyDescent="0.25">
      <c r="M31" s="147"/>
      <c r="N31" s="6" t="s">
        <v>58</v>
      </c>
      <c r="O31" s="6" t="s">
        <v>64</v>
      </c>
      <c r="P31" s="7">
        <v>0.14885937048801617</v>
      </c>
      <c r="Q31" s="147"/>
      <c r="R31" s="6" t="s">
        <v>58</v>
      </c>
      <c r="S31" s="6" t="s">
        <v>64</v>
      </c>
      <c r="T31" s="7">
        <v>5.9732097680487872E-2</v>
      </c>
      <c r="U31" s="147"/>
    </row>
    <row r="32" spans="2:21" x14ac:dyDescent="0.25">
      <c r="M32" s="147"/>
      <c r="N32" s="6"/>
      <c r="O32" s="6" t="s">
        <v>65</v>
      </c>
      <c r="P32" s="7">
        <v>0.19208657423063916</v>
      </c>
      <c r="Q32" s="147"/>
      <c r="R32" s="6"/>
      <c r="S32" s="6" t="s">
        <v>65</v>
      </c>
      <c r="T32" s="7">
        <v>0.13271026422852009</v>
      </c>
      <c r="U32" s="147"/>
    </row>
    <row r="33" spans="13:21" x14ac:dyDescent="0.25">
      <c r="M33" s="147"/>
      <c r="N33" s="6"/>
      <c r="O33" s="6" t="s">
        <v>66</v>
      </c>
      <c r="P33" s="7">
        <v>0.23159382730592531</v>
      </c>
      <c r="Q33" s="147"/>
      <c r="R33" s="6"/>
      <c r="S33" s="6" t="s">
        <v>66</v>
      </c>
      <c r="T33" s="7">
        <v>0.22757694227851888</v>
      </c>
      <c r="U33" s="147"/>
    </row>
    <row r="34" spans="13:21" x14ac:dyDescent="0.25">
      <c r="M34" s="147"/>
      <c r="N34" s="6" t="s">
        <v>59</v>
      </c>
      <c r="O34" s="6" t="s">
        <v>64</v>
      </c>
      <c r="P34" s="7">
        <v>0.12656663724624889</v>
      </c>
      <c r="Q34" s="147"/>
      <c r="R34" s="6" t="s">
        <v>59</v>
      </c>
      <c r="S34" s="6" t="s">
        <v>64</v>
      </c>
      <c r="T34" s="7">
        <v>6.2505300653040455E-2</v>
      </c>
      <c r="U34" s="147"/>
    </row>
    <row r="35" spans="13:21" x14ac:dyDescent="0.25">
      <c r="M35" s="147"/>
      <c r="N35" s="6"/>
      <c r="O35" s="6" t="s">
        <v>65</v>
      </c>
      <c r="P35" s="7">
        <v>0.16736501855620736</v>
      </c>
      <c r="Q35" s="147"/>
      <c r="R35" s="6"/>
      <c r="S35" s="6" t="s">
        <v>65</v>
      </c>
      <c r="T35" s="7">
        <v>0.13608669161806947</v>
      </c>
      <c r="U35" s="147"/>
    </row>
    <row r="36" spans="13:21" x14ac:dyDescent="0.25">
      <c r="M36" s="147"/>
      <c r="N36" s="6"/>
      <c r="O36" s="6" t="s">
        <v>66</v>
      </c>
      <c r="P36" s="7">
        <v>0.19895739266070109</v>
      </c>
      <c r="Q36" s="147"/>
      <c r="R36" s="6"/>
      <c r="S36" s="6" t="s">
        <v>66</v>
      </c>
      <c r="T36" s="7">
        <v>0.21418112355728008</v>
      </c>
      <c r="U36" s="147"/>
    </row>
    <row r="37" spans="13:21" x14ac:dyDescent="0.25">
      <c r="M37" s="147"/>
      <c r="N37" s="6"/>
      <c r="O37" s="6"/>
      <c r="P37" s="6"/>
      <c r="Q37" s="6"/>
      <c r="R37" s="6"/>
      <c r="S37" s="6"/>
      <c r="T37" s="6"/>
      <c r="U37" s="147"/>
    </row>
    <row r="38" spans="13:21" x14ac:dyDescent="0.25">
      <c r="M38" s="147"/>
      <c r="N38" s="6" t="s">
        <v>78</v>
      </c>
      <c r="O38" s="6"/>
      <c r="P38" s="6"/>
      <c r="Q38" s="6"/>
      <c r="R38" s="6" t="s">
        <v>71</v>
      </c>
      <c r="S38" s="6"/>
      <c r="T38" s="6"/>
      <c r="U38" s="147"/>
    </row>
    <row r="39" spans="13:21" x14ac:dyDescent="0.25">
      <c r="M39" s="147"/>
      <c r="N39" s="6"/>
      <c r="O39" s="6"/>
      <c r="P39" s="6"/>
      <c r="Q39" s="6"/>
      <c r="R39" s="6"/>
      <c r="S39" s="6"/>
      <c r="T39" s="6"/>
      <c r="U39" s="147"/>
    </row>
    <row r="40" spans="13:21" x14ac:dyDescent="0.25">
      <c r="M40" s="147"/>
      <c r="N40" s="6" t="s">
        <v>52</v>
      </c>
      <c r="O40" s="6" t="s">
        <v>64</v>
      </c>
      <c r="P40" s="7">
        <v>0</v>
      </c>
      <c r="Q40" s="6"/>
      <c r="R40" s="6" t="s">
        <v>52</v>
      </c>
      <c r="S40" s="6" t="s">
        <v>64</v>
      </c>
      <c r="T40" s="7">
        <v>9.8140810728436459E-2</v>
      </c>
      <c r="U40" s="147"/>
    </row>
    <row r="41" spans="13:21" x14ac:dyDescent="0.25">
      <c r="M41" s="147"/>
      <c r="N41" s="6"/>
      <c r="O41" s="6" t="s">
        <v>65</v>
      </c>
      <c r="P41" s="7">
        <v>0.21229050279329609</v>
      </c>
      <c r="Q41" s="6"/>
      <c r="R41" s="6"/>
      <c r="S41" s="6" t="s">
        <v>65</v>
      </c>
      <c r="T41" s="7">
        <v>0.18641509433962264</v>
      </c>
      <c r="U41" s="147"/>
    </row>
    <row r="42" spans="13:21" x14ac:dyDescent="0.25">
      <c r="M42" s="147"/>
      <c r="N42" s="6"/>
      <c r="O42" s="6" t="s">
        <v>66</v>
      </c>
      <c r="P42" s="7">
        <v>0.27142857142857141</v>
      </c>
      <c r="Q42" s="6"/>
      <c r="R42" s="6"/>
      <c r="S42" s="6" t="s">
        <v>66</v>
      </c>
      <c r="T42" s="7">
        <v>0.249670831653903</v>
      </c>
      <c r="U42" s="147"/>
    </row>
    <row r="43" spans="13:21" x14ac:dyDescent="0.25">
      <c r="M43" s="147"/>
      <c r="N43" s="6" t="s">
        <v>53</v>
      </c>
      <c r="O43" s="6" t="s">
        <v>64</v>
      </c>
      <c r="P43" s="7">
        <v>0.12</v>
      </c>
      <c r="Q43" s="6"/>
      <c r="R43" s="6" t="s">
        <v>53</v>
      </c>
      <c r="S43" s="6" t="s">
        <v>64</v>
      </c>
      <c r="T43" s="7">
        <v>0.12061747776033491</v>
      </c>
      <c r="U43" s="147"/>
    </row>
    <row r="44" spans="13:21" x14ac:dyDescent="0.25">
      <c r="M44" s="147"/>
      <c r="N44" s="6"/>
      <c r="O44" s="6" t="s">
        <v>65</v>
      </c>
      <c r="P44" s="7">
        <v>0.23636363636363636</v>
      </c>
      <c r="Q44" s="6"/>
      <c r="R44" s="6"/>
      <c r="S44" s="6" t="s">
        <v>65</v>
      </c>
      <c r="T44" s="7">
        <v>0.22178068410462776</v>
      </c>
      <c r="U44" s="147"/>
    </row>
    <row r="45" spans="13:21" x14ac:dyDescent="0.25">
      <c r="M45" s="147"/>
      <c r="N45" s="6"/>
      <c r="O45" s="6" t="s">
        <v>66</v>
      </c>
      <c r="P45" s="7">
        <v>0.2813299232736573</v>
      </c>
      <c r="Q45" s="6"/>
      <c r="R45" s="6"/>
      <c r="S45" s="6" t="s">
        <v>66</v>
      </c>
      <c r="T45" s="7">
        <v>0.2723515155539325</v>
      </c>
      <c r="U45" s="147"/>
    </row>
    <row r="46" spans="13:21" x14ac:dyDescent="0.25">
      <c r="M46" s="147"/>
      <c r="N46" s="6" t="s">
        <v>54</v>
      </c>
      <c r="O46" s="6" t="s">
        <v>64</v>
      </c>
      <c r="P46" s="7">
        <v>0.21739130434782608</v>
      </c>
      <c r="Q46" s="6"/>
      <c r="R46" s="6" t="s">
        <v>54</v>
      </c>
      <c r="S46" s="6" t="s">
        <v>64</v>
      </c>
      <c r="T46" s="7">
        <v>0.11558156547183614</v>
      </c>
      <c r="U46" s="147"/>
    </row>
    <row r="47" spans="13:21" x14ac:dyDescent="0.25">
      <c r="M47" s="147"/>
      <c r="N47" s="6"/>
      <c r="O47" s="6" t="s">
        <v>65</v>
      </c>
      <c r="P47" s="7">
        <v>0.21755725190839695</v>
      </c>
      <c r="Q47" s="6"/>
      <c r="R47" s="6"/>
      <c r="S47" s="6" t="s">
        <v>65</v>
      </c>
      <c r="T47" s="7">
        <v>0.20416723971943337</v>
      </c>
      <c r="U47" s="147"/>
    </row>
    <row r="48" spans="13:21" x14ac:dyDescent="0.25">
      <c r="M48" s="147"/>
      <c r="N48" s="6"/>
      <c r="O48" s="6" t="s">
        <v>66</v>
      </c>
      <c r="P48" s="7">
        <v>0.23601398601398602</v>
      </c>
      <c r="Q48" s="6"/>
      <c r="R48" s="6"/>
      <c r="S48" s="6" t="s">
        <v>66</v>
      </c>
      <c r="T48" s="7">
        <v>0.24245135655681765</v>
      </c>
      <c r="U48" s="147"/>
    </row>
    <row r="49" spans="2:21" x14ac:dyDescent="0.25">
      <c r="M49" s="147"/>
      <c r="N49" s="6" t="s">
        <v>55</v>
      </c>
      <c r="O49" s="6" t="s">
        <v>64</v>
      </c>
      <c r="P49" s="7">
        <v>0.14814814814814814</v>
      </c>
      <c r="Q49" s="6"/>
      <c r="R49" s="6" t="s">
        <v>55</v>
      </c>
      <c r="S49" s="6" t="s">
        <v>64</v>
      </c>
      <c r="T49" s="7">
        <v>0.12218343383052999</v>
      </c>
      <c r="U49" s="147"/>
    </row>
    <row r="50" spans="2:21" x14ac:dyDescent="0.25">
      <c r="M50" s="147"/>
      <c r="N50" s="6"/>
      <c r="O50" s="6" t="s">
        <v>65</v>
      </c>
      <c r="P50" s="7">
        <v>0.19339622641509435</v>
      </c>
      <c r="Q50" s="6"/>
      <c r="R50" s="6"/>
      <c r="S50" s="6" t="s">
        <v>65</v>
      </c>
      <c r="T50" s="7">
        <v>0.19399525360119213</v>
      </c>
      <c r="U50" s="147"/>
    </row>
    <row r="51" spans="2:21" ht="15.75" x14ac:dyDescent="0.25">
      <c r="B51" s="122" t="s">
        <v>71</v>
      </c>
      <c r="H51" s="122" t="s">
        <v>72</v>
      </c>
      <c r="M51" s="147"/>
      <c r="N51" s="6"/>
      <c r="O51" s="6" t="s">
        <v>66</v>
      </c>
      <c r="P51" s="7">
        <v>0.24423076923076922</v>
      </c>
      <c r="Q51" s="6"/>
      <c r="R51" s="6"/>
      <c r="S51" s="6" t="s">
        <v>66</v>
      </c>
      <c r="T51" s="7">
        <v>0.24260563380281691</v>
      </c>
      <c r="U51" s="147"/>
    </row>
    <row r="52" spans="2:21" x14ac:dyDescent="0.25">
      <c r="M52" s="147"/>
      <c r="N52" s="6" t="s">
        <v>56</v>
      </c>
      <c r="O52" s="6" t="s">
        <v>64</v>
      </c>
      <c r="P52" s="7">
        <v>0.18181818181818182</v>
      </c>
      <c r="Q52" s="6"/>
      <c r="R52" s="6" t="s">
        <v>56</v>
      </c>
      <c r="S52" s="6" t="s">
        <v>64</v>
      </c>
      <c r="T52" s="7">
        <v>0.10360934182590234</v>
      </c>
      <c r="U52" s="147"/>
    </row>
    <row r="53" spans="2:21" x14ac:dyDescent="0.25">
      <c r="M53" s="147"/>
      <c r="N53" s="6"/>
      <c r="O53" s="6" t="s">
        <v>65</v>
      </c>
      <c r="P53" s="7">
        <v>0.23756906077348067</v>
      </c>
      <c r="Q53" s="6"/>
      <c r="R53" s="6"/>
      <c r="S53" s="6" t="s">
        <v>65</v>
      </c>
      <c r="T53" s="7">
        <v>0.19444010620021865</v>
      </c>
      <c r="U53" s="147"/>
    </row>
    <row r="54" spans="2:21" x14ac:dyDescent="0.25">
      <c r="M54" s="147"/>
      <c r="N54" s="6"/>
      <c r="O54" s="6" t="s">
        <v>66</v>
      </c>
      <c r="P54" s="7">
        <v>0.25212464589235128</v>
      </c>
      <c r="Q54" s="6"/>
      <c r="R54" s="6"/>
      <c r="S54" s="6" t="s">
        <v>66</v>
      </c>
      <c r="T54" s="7">
        <v>0.25406594336230781</v>
      </c>
      <c r="U54" s="147"/>
    </row>
    <row r="55" spans="2:21" x14ac:dyDescent="0.25">
      <c r="M55" s="147"/>
      <c r="N55" s="6" t="s">
        <v>57</v>
      </c>
      <c r="O55" s="6" t="s">
        <v>64</v>
      </c>
      <c r="P55" s="7">
        <v>0.18181818181818182</v>
      </c>
      <c r="Q55" s="6"/>
      <c r="R55" s="6" t="s">
        <v>57</v>
      </c>
      <c r="S55" s="6" t="s">
        <v>64</v>
      </c>
      <c r="T55" s="7">
        <v>0.11073825503355705</v>
      </c>
      <c r="U55" s="147"/>
    </row>
    <row r="56" spans="2:21" x14ac:dyDescent="0.25">
      <c r="M56" s="147"/>
      <c r="N56" s="6"/>
      <c r="O56" s="6" t="s">
        <v>65</v>
      </c>
      <c r="P56" s="7">
        <v>0.19607843137254902</v>
      </c>
      <c r="Q56" s="6"/>
      <c r="R56" s="6"/>
      <c r="S56" s="6" t="s">
        <v>65</v>
      </c>
      <c r="T56" s="7">
        <v>0.17858619264158743</v>
      </c>
      <c r="U56" s="147"/>
    </row>
    <row r="57" spans="2:21" x14ac:dyDescent="0.25">
      <c r="M57" s="147"/>
      <c r="N57" s="6"/>
      <c r="O57" s="6" t="s">
        <v>66</v>
      </c>
      <c r="P57" s="7">
        <v>0.20604099244875945</v>
      </c>
      <c r="Q57" s="6"/>
      <c r="R57" s="6"/>
      <c r="S57" s="6" t="s">
        <v>66</v>
      </c>
      <c r="T57" s="7">
        <v>0.23169036411969857</v>
      </c>
      <c r="U57" s="147"/>
    </row>
    <row r="58" spans="2:21" x14ac:dyDescent="0.25">
      <c r="M58" s="147"/>
      <c r="N58" s="6" t="s">
        <v>58</v>
      </c>
      <c r="O58" s="6" t="s">
        <v>64</v>
      </c>
      <c r="P58" s="7">
        <v>0.16666666666666666</v>
      </c>
      <c r="Q58" s="6"/>
      <c r="R58" s="6" t="s">
        <v>58</v>
      </c>
      <c r="S58" s="6" t="s">
        <v>64</v>
      </c>
      <c r="T58" s="7">
        <v>0.12884012539184952</v>
      </c>
      <c r="U58" s="147"/>
    </row>
    <row r="59" spans="2:21" x14ac:dyDescent="0.25">
      <c r="M59" s="147"/>
      <c r="N59" s="6"/>
      <c r="O59" s="6" t="s">
        <v>65</v>
      </c>
      <c r="P59" s="7">
        <v>0.22678185745140389</v>
      </c>
      <c r="Q59" s="6"/>
      <c r="R59" s="6"/>
      <c r="S59" s="6" t="s">
        <v>65</v>
      </c>
      <c r="T59" s="7">
        <v>0.22355239897031914</v>
      </c>
      <c r="U59" s="147"/>
    </row>
    <row r="60" spans="2:21" x14ac:dyDescent="0.25">
      <c r="M60" s="147"/>
      <c r="N60" s="6"/>
      <c r="O60" s="6" t="s">
        <v>66</v>
      </c>
      <c r="P60" s="7">
        <v>0.31941031941031939</v>
      </c>
      <c r="Q60" s="6"/>
      <c r="R60" s="6"/>
      <c r="S60" s="6" t="s">
        <v>66</v>
      </c>
      <c r="T60" s="7">
        <v>0.28126289904711721</v>
      </c>
      <c r="U60" s="147"/>
    </row>
    <row r="61" spans="2:21" x14ac:dyDescent="0.25">
      <c r="M61" s="147"/>
      <c r="N61" s="6" t="s">
        <v>59</v>
      </c>
      <c r="O61" s="6" t="s">
        <v>64</v>
      </c>
      <c r="P61" s="7">
        <v>0.13461538461538461</v>
      </c>
      <c r="Q61" s="6"/>
      <c r="R61" s="6" t="s">
        <v>59</v>
      </c>
      <c r="S61" s="6" t="s">
        <v>64</v>
      </c>
      <c r="T61" s="7">
        <v>0.12407962912462503</v>
      </c>
      <c r="U61" s="147"/>
    </row>
    <row r="62" spans="2:21" x14ac:dyDescent="0.25">
      <c r="M62" s="147"/>
      <c r="N62" s="6"/>
      <c r="O62" s="6" t="s">
        <v>65</v>
      </c>
      <c r="P62" s="7">
        <v>0.234375</v>
      </c>
      <c r="Q62" s="6"/>
      <c r="R62" s="6"/>
      <c r="S62" s="6" t="s">
        <v>65</v>
      </c>
      <c r="T62" s="7">
        <v>0.22815027004446037</v>
      </c>
      <c r="U62" s="147"/>
    </row>
    <row r="63" spans="2:21" x14ac:dyDescent="0.25">
      <c r="M63" s="147"/>
      <c r="N63" s="6"/>
      <c r="O63" s="6" t="s">
        <v>66</v>
      </c>
      <c r="P63" s="7">
        <v>0.26791808873720135</v>
      </c>
      <c r="Q63" s="6"/>
      <c r="R63" s="6"/>
      <c r="S63" s="6" t="s">
        <v>66</v>
      </c>
      <c r="T63" s="7">
        <v>0.26761717979848293</v>
      </c>
      <c r="U63" s="147"/>
    </row>
    <row r="64" spans="2:21" x14ac:dyDescent="0.25">
      <c r="M64" s="147"/>
      <c r="N64" s="147"/>
      <c r="O64" s="147"/>
      <c r="P64" s="147"/>
      <c r="Q64" s="147"/>
      <c r="R64" s="6"/>
      <c r="S64" s="6"/>
      <c r="T64" s="6"/>
      <c r="U64" s="147"/>
    </row>
    <row r="65" spans="2:21" x14ac:dyDescent="0.25">
      <c r="M65" s="147"/>
      <c r="N65" s="6" t="s">
        <v>72</v>
      </c>
      <c r="O65" s="6"/>
      <c r="P65" s="6"/>
      <c r="Q65" s="147"/>
      <c r="R65" s="6" t="s">
        <v>73</v>
      </c>
      <c r="S65" s="6"/>
      <c r="T65" s="6"/>
      <c r="U65" s="147"/>
    </row>
    <row r="66" spans="2:21" x14ac:dyDescent="0.25">
      <c r="M66" s="147"/>
      <c r="N66" s="6"/>
      <c r="O66" s="6"/>
      <c r="P66" s="6"/>
      <c r="Q66" s="147"/>
      <c r="R66" s="6"/>
      <c r="S66" s="6"/>
      <c r="T66" s="6"/>
      <c r="U66" s="147"/>
    </row>
    <row r="67" spans="2:21" x14ac:dyDescent="0.25">
      <c r="M67" s="147"/>
      <c r="N67" s="6" t="s">
        <v>52</v>
      </c>
      <c r="O67" s="6" t="s">
        <v>64</v>
      </c>
      <c r="P67" s="7">
        <v>0.13847158719790986</v>
      </c>
      <c r="Q67" s="147"/>
      <c r="R67" s="6" t="s">
        <v>52</v>
      </c>
      <c r="S67" s="6" t="s">
        <v>64</v>
      </c>
      <c r="T67" s="7">
        <v>0.19871794871794871</v>
      </c>
      <c r="U67" s="147"/>
    </row>
    <row r="68" spans="2:21" x14ac:dyDescent="0.25">
      <c r="M68" s="147"/>
      <c r="N68" s="6"/>
      <c r="O68" s="6" t="s">
        <v>65</v>
      </c>
      <c r="P68" s="7">
        <v>0.25062499999999999</v>
      </c>
      <c r="Q68" s="147"/>
      <c r="R68" s="6"/>
      <c r="S68" s="6" t="s">
        <v>65</v>
      </c>
      <c r="T68" s="7">
        <v>0.18061674008810572</v>
      </c>
      <c r="U68" s="147"/>
    </row>
    <row r="69" spans="2:21" x14ac:dyDescent="0.25">
      <c r="M69" s="147"/>
      <c r="N69" s="6"/>
      <c r="O69" s="6" t="s">
        <v>66</v>
      </c>
      <c r="P69" s="7">
        <v>0.32625227310299221</v>
      </c>
      <c r="Q69" s="147"/>
      <c r="R69" s="6"/>
      <c r="S69" s="6" t="s">
        <v>66</v>
      </c>
      <c r="T69" s="7">
        <v>0.32233883058470764</v>
      </c>
      <c r="U69" s="147"/>
    </row>
    <row r="70" spans="2:21" ht="15.75" x14ac:dyDescent="0.25">
      <c r="B70" s="122" t="s">
        <v>73</v>
      </c>
      <c r="H70" s="122" t="s">
        <v>75</v>
      </c>
      <c r="M70" s="147"/>
      <c r="N70" s="6" t="s">
        <v>53</v>
      </c>
      <c r="O70" s="6" t="s">
        <v>64</v>
      </c>
      <c r="P70" s="7">
        <v>0.23981373690337601</v>
      </c>
      <c r="Q70" s="147"/>
      <c r="R70" s="6" t="s">
        <v>53</v>
      </c>
      <c r="S70" s="6" t="s">
        <v>64</v>
      </c>
      <c r="T70" s="7">
        <v>0.28666666666666668</v>
      </c>
      <c r="U70" s="147"/>
    </row>
    <row r="71" spans="2:21" x14ac:dyDescent="0.25">
      <c r="M71" s="147"/>
      <c r="N71" s="6"/>
      <c r="O71" s="6" t="s">
        <v>65</v>
      </c>
      <c r="P71" s="7">
        <v>0.31961538461538463</v>
      </c>
      <c r="Q71" s="147"/>
      <c r="R71" s="6"/>
      <c r="S71" s="6" t="s">
        <v>65</v>
      </c>
      <c r="T71" s="7">
        <v>0.37597330367074527</v>
      </c>
      <c r="U71" s="147"/>
    </row>
    <row r="72" spans="2:21" x14ac:dyDescent="0.25">
      <c r="M72" s="147"/>
      <c r="N72" s="6"/>
      <c r="O72" s="6" t="s">
        <v>66</v>
      </c>
      <c r="P72" s="7">
        <v>0.38370353320290024</v>
      </c>
      <c r="Q72" s="147"/>
      <c r="R72" s="6"/>
      <c r="S72" s="6" t="s">
        <v>66</v>
      </c>
      <c r="T72" s="7">
        <v>0.44712430426716143</v>
      </c>
      <c r="U72" s="147"/>
    </row>
    <row r="73" spans="2:21" x14ac:dyDescent="0.25">
      <c r="M73" s="147"/>
      <c r="N73" s="6" t="s">
        <v>54</v>
      </c>
      <c r="O73" s="6" t="s">
        <v>64</v>
      </c>
      <c r="P73" s="7">
        <v>0.23893805309734514</v>
      </c>
      <c r="Q73" s="147"/>
      <c r="R73" s="6" t="s">
        <v>54</v>
      </c>
      <c r="S73" s="6" t="s">
        <v>64</v>
      </c>
      <c r="T73" s="7">
        <v>0.2696629213483146</v>
      </c>
      <c r="U73" s="147"/>
    </row>
    <row r="74" spans="2:21" x14ac:dyDescent="0.25">
      <c r="M74" s="147"/>
      <c r="N74" s="6"/>
      <c r="O74" s="6" t="s">
        <v>65</v>
      </c>
      <c r="P74" s="7">
        <v>0.29348837209302325</v>
      </c>
      <c r="Q74" s="147"/>
      <c r="R74" s="6"/>
      <c r="S74" s="6" t="s">
        <v>65</v>
      </c>
      <c r="T74" s="7">
        <v>0.22662889518413598</v>
      </c>
      <c r="U74" s="147"/>
    </row>
    <row r="75" spans="2:21" x14ac:dyDescent="0.25">
      <c r="M75" s="147"/>
      <c r="N75" s="6"/>
      <c r="O75" s="6" t="s">
        <v>66</v>
      </c>
      <c r="P75" s="7">
        <v>0.33096661684105633</v>
      </c>
      <c r="Q75" s="147"/>
      <c r="R75" s="6"/>
      <c r="S75" s="6" t="s">
        <v>66</v>
      </c>
      <c r="T75" s="7">
        <v>0.34426229508196721</v>
      </c>
      <c r="U75" s="147"/>
    </row>
    <row r="76" spans="2:21" x14ac:dyDescent="0.25">
      <c r="M76" s="147"/>
      <c r="N76" s="6" t="s">
        <v>55</v>
      </c>
      <c r="O76" s="6" t="s">
        <v>64</v>
      </c>
      <c r="P76" s="7">
        <v>0.1888268156424581</v>
      </c>
      <c r="Q76" s="147"/>
      <c r="R76" s="6" t="s">
        <v>55</v>
      </c>
      <c r="S76" s="6" t="s">
        <v>64</v>
      </c>
      <c r="T76" s="7">
        <v>0.2864864864864865</v>
      </c>
      <c r="U76" s="147"/>
    </row>
    <row r="77" spans="2:21" x14ac:dyDescent="0.25">
      <c r="M77" s="147"/>
      <c r="N77" s="6"/>
      <c r="O77" s="6" t="s">
        <v>65</v>
      </c>
      <c r="P77" s="7">
        <v>0.28646891507517269</v>
      </c>
      <c r="Q77" s="147"/>
      <c r="R77" s="6"/>
      <c r="S77" s="6" t="s">
        <v>65</v>
      </c>
      <c r="T77" s="7">
        <v>0.31567567567567567</v>
      </c>
      <c r="U77" s="147"/>
    </row>
    <row r="78" spans="2:21" x14ac:dyDescent="0.25">
      <c r="M78" s="147"/>
      <c r="N78" s="6"/>
      <c r="O78" s="6" t="s">
        <v>66</v>
      </c>
      <c r="P78" s="7">
        <v>0.32761291860326541</v>
      </c>
      <c r="Q78" s="147"/>
      <c r="R78" s="6"/>
      <c r="S78" s="6" t="s">
        <v>66</v>
      </c>
      <c r="T78" s="7">
        <v>0.41818181818181815</v>
      </c>
      <c r="U78" s="147"/>
    </row>
    <row r="79" spans="2:21" x14ac:dyDescent="0.25">
      <c r="M79" s="147"/>
      <c r="N79" s="6" t="s">
        <v>56</v>
      </c>
      <c r="O79" s="6" t="s">
        <v>64</v>
      </c>
      <c r="P79" s="7">
        <v>0.20217391304347826</v>
      </c>
      <c r="Q79" s="147"/>
      <c r="R79" s="6" t="s">
        <v>56</v>
      </c>
      <c r="S79" s="6" t="s">
        <v>64</v>
      </c>
      <c r="T79" s="7">
        <v>0.30263157894736842</v>
      </c>
      <c r="U79" s="147"/>
    </row>
    <row r="80" spans="2:21" x14ac:dyDescent="0.25">
      <c r="M80" s="147"/>
      <c r="N80" s="6"/>
      <c r="O80" s="6" t="s">
        <v>65</v>
      </c>
      <c r="P80" s="7">
        <v>0.27724358974358976</v>
      </c>
      <c r="Q80" s="147"/>
      <c r="R80" s="6"/>
      <c r="S80" s="6" t="s">
        <v>65</v>
      </c>
      <c r="T80" s="7">
        <v>0.2640845070422535</v>
      </c>
      <c r="U80" s="147"/>
    </row>
    <row r="81" spans="2:21" x14ac:dyDescent="0.25">
      <c r="M81" s="147"/>
      <c r="N81" s="6"/>
      <c r="O81" s="6" t="s">
        <v>66</v>
      </c>
      <c r="P81" s="7">
        <v>0.32115891132572433</v>
      </c>
      <c r="Q81" s="147"/>
      <c r="R81" s="6"/>
      <c r="S81" s="6" t="s">
        <v>66</v>
      </c>
      <c r="T81" s="7">
        <v>0.38794926004228331</v>
      </c>
      <c r="U81" s="147"/>
    </row>
    <row r="82" spans="2:21" x14ac:dyDescent="0.25">
      <c r="M82" s="147"/>
      <c r="N82" s="6" t="s">
        <v>57</v>
      </c>
      <c r="O82" s="6" t="s">
        <v>64</v>
      </c>
      <c r="P82" s="7">
        <v>0.17307692307692307</v>
      </c>
      <c r="Q82" s="147"/>
      <c r="R82" s="6" t="s">
        <v>57</v>
      </c>
      <c r="S82" s="6" t="s">
        <v>64</v>
      </c>
      <c r="T82" s="7">
        <v>0.22448979591836735</v>
      </c>
      <c r="U82" s="147"/>
    </row>
    <row r="83" spans="2:21" x14ac:dyDescent="0.25">
      <c r="M83" s="147"/>
      <c r="N83" s="6"/>
      <c r="O83" s="6" t="s">
        <v>65</v>
      </c>
      <c r="P83" s="7">
        <v>0.26306084818684694</v>
      </c>
      <c r="Q83" s="147"/>
      <c r="R83" s="6"/>
      <c r="S83" s="6" t="s">
        <v>65</v>
      </c>
      <c r="T83" s="7">
        <v>0.16517857142857142</v>
      </c>
      <c r="U83" s="147"/>
    </row>
    <row r="84" spans="2:21" x14ac:dyDescent="0.25">
      <c r="M84" s="147"/>
      <c r="N84" s="6"/>
      <c r="O84" s="6" t="s">
        <v>66</v>
      </c>
      <c r="P84" s="7">
        <v>0.3221968709256845</v>
      </c>
      <c r="Q84" s="147"/>
      <c r="R84" s="6"/>
      <c r="S84" s="6" t="s">
        <v>66</v>
      </c>
      <c r="T84" s="7">
        <v>0.26229508196721313</v>
      </c>
      <c r="U84" s="147"/>
    </row>
    <row r="85" spans="2:21" x14ac:dyDescent="0.25">
      <c r="M85" s="147"/>
      <c r="N85" s="6" t="s">
        <v>58</v>
      </c>
      <c r="O85" s="6" t="s">
        <v>64</v>
      </c>
      <c r="P85" s="7">
        <v>0.25867768595041324</v>
      </c>
      <c r="Q85" s="147"/>
      <c r="R85" s="6" t="s">
        <v>58</v>
      </c>
      <c r="S85" s="6" t="s">
        <v>64</v>
      </c>
      <c r="T85" s="7">
        <v>0.30496453900709219</v>
      </c>
      <c r="U85" s="147"/>
    </row>
    <row r="86" spans="2:21" x14ac:dyDescent="0.25">
      <c r="M86" s="147"/>
      <c r="N86" s="6"/>
      <c r="O86" s="6" t="s">
        <v>65</v>
      </c>
      <c r="P86" s="7">
        <v>0.33666666666666667</v>
      </c>
      <c r="Q86" s="147"/>
      <c r="R86" s="6"/>
      <c r="S86" s="6" t="s">
        <v>65</v>
      </c>
      <c r="T86" s="7">
        <v>0.32774566473988437</v>
      </c>
      <c r="U86" s="147"/>
    </row>
    <row r="87" spans="2:21" x14ac:dyDescent="0.25">
      <c r="M87" s="147"/>
      <c r="N87" s="6"/>
      <c r="O87" s="6" t="s">
        <v>66</v>
      </c>
      <c r="P87" s="7">
        <v>0.39160951996772891</v>
      </c>
      <c r="Q87" s="147"/>
      <c r="R87" s="6"/>
      <c r="S87" s="6" t="s">
        <v>66</v>
      </c>
      <c r="T87" s="7">
        <v>0.38404255319148939</v>
      </c>
      <c r="U87" s="147"/>
    </row>
    <row r="88" spans="2:21" x14ac:dyDescent="0.25">
      <c r="M88" s="147"/>
      <c r="N88" s="6" t="s">
        <v>59</v>
      </c>
      <c r="O88" s="6" t="s">
        <v>64</v>
      </c>
      <c r="P88" s="7">
        <v>0.22699696663296259</v>
      </c>
      <c r="Q88" s="147"/>
      <c r="R88" s="6" t="s">
        <v>59</v>
      </c>
      <c r="S88" s="6" t="s">
        <v>64</v>
      </c>
      <c r="T88" s="7">
        <v>0.34765625</v>
      </c>
      <c r="U88" s="147"/>
    </row>
    <row r="89" spans="2:21" x14ac:dyDescent="0.25">
      <c r="M89" s="147"/>
      <c r="N89" s="6"/>
      <c r="O89" s="6" t="s">
        <v>65</v>
      </c>
      <c r="P89" s="7">
        <v>0.30287009063444109</v>
      </c>
      <c r="Q89" s="147"/>
      <c r="R89" s="6"/>
      <c r="S89" s="6" t="s">
        <v>65</v>
      </c>
      <c r="T89" s="7">
        <v>0.38707896189950303</v>
      </c>
      <c r="U89" s="147"/>
    </row>
    <row r="90" spans="2:21" x14ac:dyDescent="0.25">
      <c r="M90" s="147"/>
      <c r="N90" s="6"/>
      <c r="O90" s="6" t="s">
        <v>66</v>
      </c>
      <c r="P90" s="7">
        <v>0.3534877880329001</v>
      </c>
      <c r="Q90" s="147"/>
      <c r="R90" s="6"/>
      <c r="S90" s="6" t="s">
        <v>66</v>
      </c>
      <c r="T90" s="7">
        <v>0.43783520234032181</v>
      </c>
      <c r="U90" s="147"/>
    </row>
    <row r="91" spans="2:21" x14ac:dyDescent="0.25">
      <c r="M91" s="147"/>
      <c r="N91" s="147"/>
      <c r="O91" s="147"/>
      <c r="P91" s="147"/>
      <c r="Q91" s="147"/>
      <c r="R91" s="147"/>
      <c r="S91" s="147"/>
      <c r="T91" s="147"/>
      <c r="U91" s="147"/>
    </row>
    <row r="92" spans="2:21" ht="15.75" x14ac:dyDescent="0.25">
      <c r="B92" s="122" t="s">
        <v>74</v>
      </c>
      <c r="M92" s="147"/>
      <c r="N92" s="6"/>
      <c r="O92" s="6"/>
      <c r="P92" s="6"/>
      <c r="Q92" s="6"/>
      <c r="R92" s="6"/>
      <c r="S92" s="6"/>
      <c r="T92" s="6"/>
      <c r="U92" s="147"/>
    </row>
    <row r="93" spans="2:21" x14ac:dyDescent="0.25">
      <c r="M93" s="147"/>
      <c r="N93" s="6" t="s">
        <v>74</v>
      </c>
      <c r="O93" s="6"/>
      <c r="P93" s="6"/>
      <c r="Q93" s="6"/>
      <c r="R93" s="6" t="s">
        <v>75</v>
      </c>
      <c r="S93" s="6"/>
      <c r="T93" s="6"/>
      <c r="U93" s="147"/>
    </row>
    <row r="94" spans="2:21" x14ac:dyDescent="0.25">
      <c r="M94" s="147"/>
      <c r="N94" s="6"/>
      <c r="O94" s="6"/>
      <c r="P94" s="6"/>
      <c r="Q94" s="6"/>
      <c r="R94" s="6"/>
      <c r="S94" s="6"/>
      <c r="T94" s="6"/>
      <c r="U94" s="147"/>
    </row>
    <row r="95" spans="2:21" x14ac:dyDescent="0.25">
      <c r="M95" s="147"/>
      <c r="N95" s="6" t="s">
        <v>52</v>
      </c>
      <c r="O95" s="6" t="s">
        <v>64</v>
      </c>
      <c r="P95" s="7">
        <v>0.12096774193548387</v>
      </c>
      <c r="Q95" s="6"/>
      <c r="R95" s="6" t="s">
        <v>52</v>
      </c>
      <c r="S95" s="6" t="s">
        <v>64</v>
      </c>
      <c r="T95" s="7">
        <v>0</v>
      </c>
      <c r="U95" s="147"/>
    </row>
    <row r="96" spans="2:21" x14ac:dyDescent="0.25">
      <c r="M96" s="147"/>
      <c r="N96" s="6"/>
      <c r="O96" s="6" t="s">
        <v>65</v>
      </c>
      <c r="P96" s="7">
        <v>0.29231863442389761</v>
      </c>
      <c r="Q96" s="6"/>
      <c r="R96" s="6"/>
      <c r="S96" s="6" t="s">
        <v>65</v>
      </c>
      <c r="T96" s="7">
        <v>0.13043478260869565</v>
      </c>
      <c r="U96" s="147"/>
    </row>
    <row r="97" spans="13:21" x14ac:dyDescent="0.25">
      <c r="M97" s="147"/>
      <c r="N97" s="6"/>
      <c r="O97" s="6" t="s">
        <v>66</v>
      </c>
      <c r="P97" s="7">
        <v>0.39403477218225419</v>
      </c>
      <c r="Q97" s="6"/>
      <c r="R97" s="6"/>
      <c r="S97" s="6" t="s">
        <v>66</v>
      </c>
      <c r="T97" s="7">
        <v>0.15517241379310345</v>
      </c>
      <c r="U97" s="147"/>
    </row>
    <row r="98" spans="13:21" x14ac:dyDescent="0.25">
      <c r="M98" s="147"/>
      <c r="N98" s="6" t="s">
        <v>53</v>
      </c>
      <c r="O98" s="6" t="s">
        <v>64</v>
      </c>
      <c r="P98" s="7">
        <v>0.21159420289855072</v>
      </c>
      <c r="Q98" s="6"/>
      <c r="R98" s="6" t="s">
        <v>53</v>
      </c>
      <c r="S98" s="6" t="s">
        <v>64</v>
      </c>
      <c r="T98" s="7">
        <v>0.16666666666666666</v>
      </c>
      <c r="U98" s="147"/>
    </row>
    <row r="99" spans="13:21" x14ac:dyDescent="0.25">
      <c r="M99" s="147"/>
      <c r="N99" s="6"/>
      <c r="O99" s="6" t="s">
        <v>65</v>
      </c>
      <c r="P99" s="7">
        <v>0.43087414755114695</v>
      </c>
      <c r="Q99" s="6"/>
      <c r="R99" s="6"/>
      <c r="S99" s="6" t="s">
        <v>65</v>
      </c>
      <c r="T99" s="7">
        <v>0.2236024844720497</v>
      </c>
      <c r="U99" s="147"/>
    </row>
    <row r="100" spans="13:21" x14ac:dyDescent="0.25">
      <c r="M100" s="147"/>
      <c r="N100" s="6"/>
      <c r="O100" s="6" t="s">
        <v>66</v>
      </c>
      <c r="P100" s="7">
        <v>0.46484917329294462</v>
      </c>
      <c r="Q100" s="6"/>
      <c r="R100" s="6"/>
      <c r="S100" s="6" t="s">
        <v>66</v>
      </c>
      <c r="T100" s="7">
        <v>0.17060367454068243</v>
      </c>
      <c r="U100" s="147"/>
    </row>
    <row r="101" spans="13:21" x14ac:dyDescent="0.25">
      <c r="M101" s="147"/>
      <c r="N101" s="6" t="s">
        <v>54</v>
      </c>
      <c r="O101" s="6" t="s">
        <v>64</v>
      </c>
      <c r="P101" s="7">
        <v>0.2289156626506024</v>
      </c>
      <c r="Q101" s="6"/>
      <c r="R101" s="6" t="s">
        <v>54</v>
      </c>
      <c r="S101" s="6" t="s">
        <v>64</v>
      </c>
      <c r="T101" s="7">
        <v>0.46666666666666667</v>
      </c>
      <c r="U101" s="147"/>
    </row>
    <row r="102" spans="13:21" x14ac:dyDescent="0.25">
      <c r="M102" s="147"/>
      <c r="N102" s="6"/>
      <c r="O102" s="6" t="s">
        <v>65</v>
      </c>
      <c r="P102" s="7">
        <v>0.27870289219982469</v>
      </c>
      <c r="Q102" s="6"/>
      <c r="R102" s="6"/>
      <c r="S102" s="6" t="s">
        <v>65</v>
      </c>
      <c r="T102" s="7">
        <v>0.3056792873051225</v>
      </c>
      <c r="U102" s="147"/>
    </row>
    <row r="103" spans="13:21" x14ac:dyDescent="0.25">
      <c r="M103" s="147"/>
      <c r="N103" s="6"/>
      <c r="O103" s="6" t="s">
        <v>66</v>
      </c>
      <c r="P103" s="7">
        <v>0.36599127981533724</v>
      </c>
      <c r="Q103" s="6"/>
      <c r="R103" s="6"/>
      <c r="S103" s="6" t="s">
        <v>66</v>
      </c>
      <c r="T103" s="7">
        <v>0.17798929208804284</v>
      </c>
      <c r="U103" s="147"/>
    </row>
    <row r="104" spans="13:21" x14ac:dyDescent="0.25">
      <c r="M104" s="147"/>
      <c r="N104" s="6" t="s">
        <v>55</v>
      </c>
      <c r="O104" s="6" t="s">
        <v>64</v>
      </c>
      <c r="P104" s="7">
        <v>0.18385650224215247</v>
      </c>
      <c r="Q104" s="6"/>
      <c r="R104" s="6" t="s">
        <v>55</v>
      </c>
      <c r="S104" s="6" t="s">
        <v>64</v>
      </c>
      <c r="T104" s="7">
        <v>8.3333333333333329E-2</v>
      </c>
      <c r="U104" s="147"/>
    </row>
    <row r="105" spans="13:21" x14ac:dyDescent="0.25">
      <c r="M105" s="147"/>
      <c r="N105" s="6"/>
      <c r="O105" s="6" t="s">
        <v>65</v>
      </c>
      <c r="P105" s="7">
        <v>0.34608208955223879</v>
      </c>
      <c r="Q105" s="6"/>
      <c r="R105" s="6"/>
      <c r="S105" s="6" t="s">
        <v>65</v>
      </c>
      <c r="T105" s="7">
        <v>0.24162257495590828</v>
      </c>
      <c r="U105" s="147"/>
    </row>
    <row r="106" spans="13:21" x14ac:dyDescent="0.25">
      <c r="M106" s="147"/>
      <c r="N106" s="6"/>
      <c r="O106" s="6" t="s">
        <v>66</v>
      </c>
      <c r="P106" s="7">
        <v>0.38638771186440679</v>
      </c>
      <c r="Q106" s="6"/>
      <c r="R106" s="6"/>
      <c r="S106" s="6" t="s">
        <v>66</v>
      </c>
      <c r="T106" s="7">
        <v>0.15310916628281898</v>
      </c>
      <c r="U106" s="147"/>
    </row>
    <row r="107" spans="13:21" x14ac:dyDescent="0.25">
      <c r="M107" s="147"/>
      <c r="N107" s="6" t="s">
        <v>56</v>
      </c>
      <c r="O107" s="6" t="s">
        <v>64</v>
      </c>
      <c r="P107" s="7">
        <v>0.18373493975903615</v>
      </c>
      <c r="Q107" s="6"/>
      <c r="R107" s="6" t="s">
        <v>56</v>
      </c>
      <c r="S107" s="6" t="s">
        <v>64</v>
      </c>
      <c r="T107" s="7">
        <v>0.25</v>
      </c>
      <c r="U107" s="147"/>
    </row>
    <row r="108" spans="13:21" x14ac:dyDescent="0.25">
      <c r="M108" s="147"/>
      <c r="N108" s="6"/>
      <c r="O108" s="6" t="s">
        <v>65</v>
      </c>
      <c r="P108" s="7">
        <v>0.30374904361132365</v>
      </c>
      <c r="Q108" s="6"/>
      <c r="R108" s="6"/>
      <c r="S108" s="6" t="s">
        <v>65</v>
      </c>
      <c r="T108" s="7">
        <v>0.20108695652173914</v>
      </c>
      <c r="U108" s="147"/>
    </row>
    <row r="109" spans="13:21" x14ac:dyDescent="0.25">
      <c r="M109" s="147"/>
      <c r="N109" s="6"/>
      <c r="O109" s="6" t="s">
        <v>66</v>
      </c>
      <c r="P109" s="7">
        <v>0.40469463160182567</v>
      </c>
      <c r="Q109" s="6"/>
      <c r="R109" s="6"/>
      <c r="S109" s="6" t="s">
        <v>66</v>
      </c>
      <c r="T109" s="7">
        <v>0.13359920239282153</v>
      </c>
      <c r="U109" s="147"/>
    </row>
    <row r="110" spans="13:21" x14ac:dyDescent="0.25">
      <c r="M110" s="147"/>
      <c r="N110" s="6" t="s">
        <v>57</v>
      </c>
      <c r="O110" s="6" t="s">
        <v>64</v>
      </c>
      <c r="P110" s="7">
        <v>0.16923076923076924</v>
      </c>
      <c r="Q110" s="6"/>
      <c r="R110" s="6" t="s">
        <v>57</v>
      </c>
      <c r="S110" s="6" t="s">
        <v>64</v>
      </c>
      <c r="T110" s="7">
        <v>6.6666666666666666E-2</v>
      </c>
      <c r="U110" s="147"/>
    </row>
    <row r="111" spans="13:21" x14ac:dyDescent="0.25">
      <c r="M111" s="147"/>
      <c r="N111" s="6"/>
      <c r="O111" s="6" t="s">
        <v>65</v>
      </c>
      <c r="P111" s="7">
        <v>0.27544097693351427</v>
      </c>
      <c r="Q111" s="6"/>
      <c r="R111" s="6"/>
      <c r="S111" s="6" t="s">
        <v>65</v>
      </c>
      <c r="T111" s="7">
        <v>0.29365768896611644</v>
      </c>
      <c r="U111" s="147"/>
    </row>
    <row r="112" spans="13:21" x14ac:dyDescent="0.25">
      <c r="M112" s="147"/>
      <c r="N112" s="6"/>
      <c r="O112" s="6" t="s">
        <v>66</v>
      </c>
      <c r="P112" s="7">
        <v>0.348691917219836</v>
      </c>
      <c r="Q112" s="6"/>
      <c r="R112" s="6"/>
      <c r="S112" s="6" t="s">
        <v>66</v>
      </c>
      <c r="T112" s="7">
        <v>0.17539238873360569</v>
      </c>
      <c r="U112" s="147"/>
    </row>
    <row r="113" spans="13:21" x14ac:dyDescent="0.25">
      <c r="M113" s="147"/>
      <c r="N113" s="6" t="s">
        <v>58</v>
      </c>
      <c r="O113" s="6" t="s">
        <v>64</v>
      </c>
      <c r="P113" s="7">
        <v>0.25555555555555554</v>
      </c>
      <c r="Q113" s="6"/>
      <c r="R113" s="6" t="s">
        <v>58</v>
      </c>
      <c r="S113" s="6" t="s">
        <v>64</v>
      </c>
      <c r="T113" s="7">
        <v>0.2</v>
      </c>
      <c r="U113" s="147"/>
    </row>
    <row r="114" spans="13:21" x14ac:dyDescent="0.25">
      <c r="M114" s="147"/>
      <c r="N114" s="6"/>
      <c r="O114" s="6" t="s">
        <v>65</v>
      </c>
      <c r="P114" s="7">
        <v>0.36268068331143233</v>
      </c>
      <c r="Q114" s="6"/>
      <c r="R114" s="6"/>
      <c r="S114" s="6" t="s">
        <v>65</v>
      </c>
      <c r="T114" s="7">
        <v>0.28192473781616284</v>
      </c>
      <c r="U114" s="147"/>
    </row>
    <row r="115" spans="13:21" x14ac:dyDescent="0.25">
      <c r="M115" s="147"/>
      <c r="N115" s="6"/>
      <c r="O115" s="6" t="s">
        <v>66</v>
      </c>
      <c r="P115" s="7">
        <v>0.43226311667971806</v>
      </c>
      <c r="Q115" s="6"/>
      <c r="R115" s="6"/>
      <c r="S115" s="6" t="s">
        <v>66</v>
      </c>
      <c r="T115" s="7">
        <v>0.17265383293227912</v>
      </c>
      <c r="U115" s="147"/>
    </row>
    <row r="116" spans="13:21" x14ac:dyDescent="0.25">
      <c r="M116" s="147"/>
      <c r="N116" s="6" t="s">
        <v>59</v>
      </c>
      <c r="O116" s="6" t="s">
        <v>64</v>
      </c>
      <c r="P116" s="7">
        <v>0.19262295081967212</v>
      </c>
      <c r="Q116" s="6"/>
      <c r="R116" s="6" t="s">
        <v>59</v>
      </c>
      <c r="S116" s="6" t="s">
        <v>64</v>
      </c>
      <c r="T116" s="7">
        <v>0.25531914893617019</v>
      </c>
      <c r="U116" s="147"/>
    </row>
    <row r="117" spans="13:21" x14ac:dyDescent="0.25">
      <c r="M117" s="147"/>
      <c r="N117" s="6"/>
      <c r="O117" s="6" t="s">
        <v>65</v>
      </c>
      <c r="P117" s="7">
        <v>0.3272413793103448</v>
      </c>
      <c r="Q117" s="6"/>
      <c r="R117" s="6"/>
      <c r="S117" s="6" t="s">
        <v>65</v>
      </c>
      <c r="T117" s="7">
        <v>0.26319999999999999</v>
      </c>
      <c r="U117" s="147"/>
    </row>
    <row r="118" spans="13:21" x14ac:dyDescent="0.25">
      <c r="M118" s="147"/>
      <c r="N118" s="6"/>
      <c r="O118" s="6" t="s">
        <v>66</v>
      </c>
      <c r="P118" s="7">
        <v>0.42014622258326562</v>
      </c>
      <c r="Q118" s="6"/>
      <c r="R118" s="6"/>
      <c r="S118" s="6" t="s">
        <v>66</v>
      </c>
      <c r="T118" s="7">
        <v>0.15729368670545141</v>
      </c>
      <c r="U118" s="147"/>
    </row>
    <row r="119" spans="13:21" x14ac:dyDescent="0.25">
      <c r="M119" s="147"/>
      <c r="N119" s="6"/>
      <c r="O119" s="6"/>
      <c r="P119" s="6"/>
      <c r="Q119" s="6"/>
      <c r="R119" s="147"/>
      <c r="S119" s="147"/>
      <c r="T119" s="147"/>
      <c r="U119" s="147"/>
    </row>
    <row r="120" spans="13:21" x14ac:dyDescent="0.25">
      <c r="M120" s="147"/>
      <c r="N120" s="6" t="s">
        <v>76</v>
      </c>
      <c r="O120" s="6"/>
      <c r="P120" s="6"/>
      <c r="Q120" s="6"/>
      <c r="R120" s="147"/>
      <c r="S120" s="147"/>
      <c r="T120" s="147"/>
      <c r="U120" s="147"/>
    </row>
    <row r="121" spans="13:21" x14ac:dyDescent="0.25">
      <c r="M121" s="147"/>
      <c r="N121" s="6"/>
      <c r="O121" s="6"/>
      <c r="P121" s="6"/>
      <c r="Q121" s="6"/>
      <c r="R121" s="147"/>
      <c r="S121" s="147"/>
      <c r="T121" s="147"/>
      <c r="U121" s="147"/>
    </row>
    <row r="122" spans="13:21" x14ac:dyDescent="0.25">
      <c r="M122" s="147"/>
      <c r="N122" s="6" t="s">
        <v>52</v>
      </c>
      <c r="O122" s="6" t="s">
        <v>64</v>
      </c>
      <c r="P122" s="7">
        <v>0.11538461538461539</v>
      </c>
      <c r="Q122" s="6"/>
      <c r="R122" s="147"/>
      <c r="S122" s="147"/>
      <c r="T122" s="147"/>
      <c r="U122" s="147"/>
    </row>
    <row r="123" spans="13:21" x14ac:dyDescent="0.25">
      <c r="M123" s="147"/>
      <c r="N123" s="6"/>
      <c r="O123" s="6" t="s">
        <v>65</v>
      </c>
      <c r="P123" s="7">
        <v>0.15894039735099338</v>
      </c>
      <c r="Q123" s="6"/>
      <c r="R123" s="147"/>
      <c r="S123" s="147"/>
      <c r="T123" s="147"/>
      <c r="U123" s="147"/>
    </row>
    <row r="124" spans="13:21" x14ac:dyDescent="0.25">
      <c r="M124" s="147"/>
      <c r="N124" s="6"/>
      <c r="O124" s="6" t="s">
        <v>66</v>
      </c>
      <c r="P124" s="7">
        <v>0.16724137931034483</v>
      </c>
      <c r="Q124" s="6"/>
      <c r="R124" s="147"/>
      <c r="S124" s="147"/>
      <c r="T124" s="147"/>
      <c r="U124" s="147"/>
    </row>
    <row r="125" spans="13:21" x14ac:dyDescent="0.25">
      <c r="N125" s="6" t="s">
        <v>53</v>
      </c>
      <c r="O125" s="6" t="s">
        <v>64</v>
      </c>
      <c r="P125" s="7">
        <v>0.20481927710843373</v>
      </c>
      <c r="Q125" s="6"/>
      <c r="R125" s="6"/>
      <c r="S125" s="6"/>
      <c r="T125" s="6"/>
    </row>
    <row r="126" spans="13:21" x14ac:dyDescent="0.25">
      <c r="N126" s="6"/>
      <c r="O126" s="6" t="s">
        <v>65</v>
      </c>
      <c r="P126" s="7">
        <v>0.23676880222841226</v>
      </c>
      <c r="Q126" s="6"/>
      <c r="R126" s="6"/>
      <c r="S126" s="6"/>
      <c r="T126" s="6"/>
    </row>
    <row r="127" spans="13:21" x14ac:dyDescent="0.25">
      <c r="N127" s="6"/>
      <c r="O127" s="6" t="s">
        <v>66</v>
      </c>
      <c r="P127" s="7">
        <v>0.23593466424682397</v>
      </c>
      <c r="Q127" s="6"/>
      <c r="R127" s="6"/>
      <c r="S127" s="6"/>
      <c r="T127" s="6"/>
    </row>
    <row r="128" spans="13:21" x14ac:dyDescent="0.25">
      <c r="N128" s="6" t="s">
        <v>54</v>
      </c>
      <c r="O128" s="6" t="s">
        <v>64</v>
      </c>
      <c r="P128" s="7">
        <v>0.29545454545454547</v>
      </c>
      <c r="Q128" s="6"/>
      <c r="R128" s="6"/>
      <c r="S128" s="6"/>
      <c r="T128" s="6"/>
    </row>
    <row r="129" spans="14:20" x14ac:dyDescent="0.25">
      <c r="N129" s="6"/>
      <c r="O129" s="6" t="s">
        <v>65</v>
      </c>
      <c r="P129" s="7">
        <v>0.20087336244541484</v>
      </c>
      <c r="Q129" s="6"/>
      <c r="R129" s="6"/>
      <c r="S129" s="6"/>
      <c r="T129" s="6"/>
    </row>
    <row r="130" spans="14:20" x14ac:dyDescent="0.25">
      <c r="N130" s="6"/>
      <c r="O130" s="6" t="s">
        <v>66</v>
      </c>
      <c r="P130" s="7">
        <v>0.22440944881889763</v>
      </c>
      <c r="Q130" s="6"/>
      <c r="R130" s="6"/>
      <c r="S130" s="6"/>
      <c r="T130" s="6"/>
    </row>
    <row r="131" spans="14:20" x14ac:dyDescent="0.25">
      <c r="N131" s="6" t="s">
        <v>55</v>
      </c>
      <c r="O131" s="6" t="s">
        <v>64</v>
      </c>
      <c r="P131" s="7">
        <v>0.13953488372093023</v>
      </c>
      <c r="Q131" s="6"/>
      <c r="R131" s="6"/>
      <c r="S131" s="6"/>
      <c r="T131" s="6"/>
    </row>
    <row r="132" spans="14:20" x14ac:dyDescent="0.25">
      <c r="N132" s="6"/>
      <c r="O132" s="6" t="s">
        <v>65</v>
      </c>
      <c r="P132" s="7">
        <v>0.19607843137254902</v>
      </c>
      <c r="Q132" s="6"/>
      <c r="R132" s="6"/>
      <c r="S132" s="6"/>
      <c r="T132" s="6"/>
    </row>
    <row r="133" spans="14:20" x14ac:dyDescent="0.25">
      <c r="N133" s="6"/>
      <c r="O133" s="6" t="s">
        <v>66</v>
      </c>
      <c r="P133" s="7">
        <v>0.19127849355797819</v>
      </c>
      <c r="Q133" s="6"/>
      <c r="R133" s="6"/>
      <c r="S133" s="6"/>
      <c r="T133" s="6"/>
    </row>
    <row r="134" spans="14:20" x14ac:dyDescent="0.25">
      <c r="N134" s="6" t="s">
        <v>56</v>
      </c>
      <c r="O134" s="6" t="s">
        <v>64</v>
      </c>
      <c r="P134" s="7">
        <v>7.407407407407407E-2</v>
      </c>
      <c r="Q134" s="6"/>
      <c r="R134" s="6"/>
      <c r="S134" s="6"/>
      <c r="T134" s="6"/>
    </row>
    <row r="135" spans="14:20" x14ac:dyDescent="0.25">
      <c r="N135" s="6"/>
      <c r="O135" s="6" t="s">
        <v>65</v>
      </c>
      <c r="P135" s="7">
        <v>0.12921348314606743</v>
      </c>
      <c r="Q135" s="6"/>
      <c r="R135" s="6"/>
      <c r="S135" s="6"/>
      <c r="T135" s="6"/>
    </row>
    <row r="136" spans="14:20" x14ac:dyDescent="0.25">
      <c r="N136" s="6"/>
      <c r="O136" s="6" t="s">
        <v>66</v>
      </c>
      <c r="P136" s="7">
        <v>0.18777292576419213</v>
      </c>
      <c r="Q136" s="6"/>
      <c r="R136" s="6"/>
      <c r="S136" s="6"/>
      <c r="T136" s="6"/>
    </row>
    <row r="137" spans="14:20" x14ac:dyDescent="0.25">
      <c r="N137" s="6" t="s">
        <v>57</v>
      </c>
      <c r="O137" s="6" t="s">
        <v>64</v>
      </c>
      <c r="P137" s="7">
        <v>0.2</v>
      </c>
      <c r="Q137" s="6"/>
      <c r="R137" s="6"/>
      <c r="S137" s="6"/>
      <c r="T137" s="6"/>
    </row>
    <row r="138" spans="14:20" x14ac:dyDescent="0.25">
      <c r="N138" s="6"/>
      <c r="O138" s="6" t="s">
        <v>65</v>
      </c>
      <c r="P138" s="7">
        <v>0.21285140562248997</v>
      </c>
      <c r="Q138" s="6"/>
      <c r="R138" s="6"/>
      <c r="S138" s="6"/>
      <c r="T138" s="6"/>
    </row>
    <row r="139" spans="14:20" x14ac:dyDescent="0.25">
      <c r="N139" s="6"/>
      <c r="O139" s="6" t="s">
        <v>66</v>
      </c>
      <c r="P139" s="7">
        <v>0.18814432989690721</v>
      </c>
      <c r="Q139" s="6"/>
      <c r="R139" s="6"/>
      <c r="S139" s="6"/>
      <c r="T139" s="6"/>
    </row>
    <row r="140" spans="14:20" x14ac:dyDescent="0.25">
      <c r="N140" s="6" t="s">
        <v>58</v>
      </c>
      <c r="O140" s="6" t="s">
        <v>64</v>
      </c>
      <c r="P140" s="7">
        <v>0.17449664429530201</v>
      </c>
      <c r="Q140" s="6"/>
      <c r="R140" s="6"/>
      <c r="S140" s="6"/>
      <c r="T140" s="6"/>
    </row>
    <row r="141" spans="14:20" x14ac:dyDescent="0.25">
      <c r="N141" s="6"/>
      <c r="O141" s="6" t="s">
        <v>65</v>
      </c>
      <c r="P141" s="7">
        <v>0.1960352422907489</v>
      </c>
      <c r="Q141" s="6"/>
      <c r="R141" s="6"/>
      <c r="S141" s="6"/>
      <c r="T141" s="6"/>
    </row>
    <row r="142" spans="14:20" x14ac:dyDescent="0.25">
      <c r="N142" s="6"/>
      <c r="O142" s="6" t="s">
        <v>66</v>
      </c>
      <c r="P142" s="7">
        <v>0.24128862590401051</v>
      </c>
      <c r="Q142" s="6"/>
      <c r="R142" s="6"/>
      <c r="S142" s="6"/>
      <c r="T142" s="6"/>
    </row>
    <row r="143" spans="14:20" x14ac:dyDescent="0.25">
      <c r="N143" s="6" t="s">
        <v>59</v>
      </c>
      <c r="O143" s="6" t="s">
        <v>64</v>
      </c>
      <c r="P143" s="7">
        <v>0.14285714285714285</v>
      </c>
      <c r="Q143" s="6"/>
      <c r="R143" s="6"/>
      <c r="S143" s="6"/>
      <c r="T143" s="6"/>
    </row>
    <row r="144" spans="14:20" x14ac:dyDescent="0.25">
      <c r="N144" s="6"/>
      <c r="O144" s="6" t="s">
        <v>65</v>
      </c>
      <c r="P144" s="7">
        <v>0.20209059233449478</v>
      </c>
      <c r="Q144" s="6"/>
      <c r="R144" s="6"/>
      <c r="S144" s="6"/>
      <c r="T144" s="6"/>
    </row>
    <row r="145" spans="14:20" x14ac:dyDescent="0.25">
      <c r="N145" s="6"/>
      <c r="O145" s="6" t="s">
        <v>66</v>
      </c>
      <c r="P145" s="7">
        <v>0.21694333142530051</v>
      </c>
      <c r="Q145" s="6"/>
      <c r="R145" s="6"/>
      <c r="S145" s="6"/>
      <c r="T145" s="6"/>
    </row>
    <row r="146" spans="14:20" x14ac:dyDescent="0.25">
      <c r="N146" s="6"/>
      <c r="O146" s="6"/>
      <c r="P146" s="6"/>
      <c r="Q146" s="6"/>
      <c r="R146" s="6"/>
      <c r="S146" s="6"/>
      <c r="T146" s="6"/>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J56"/>
  <sheetViews>
    <sheetView tabSelected="1" workbookViewId="0">
      <selection activeCell="B9" sqref="B9"/>
    </sheetView>
  </sheetViews>
  <sheetFormatPr baseColWidth="10" defaultRowHeight="15" x14ac:dyDescent="0.25"/>
  <cols>
    <col min="1" max="1" width="5.28515625" style="2" customWidth="1"/>
    <col min="2" max="2" width="24.5703125" style="2" customWidth="1"/>
    <col min="3" max="16384" width="11.42578125" style="2"/>
  </cols>
  <sheetData>
    <row r="9" spans="2:10" ht="18" x14ac:dyDescent="0.25">
      <c r="B9" s="226" t="s">
        <v>254</v>
      </c>
      <c r="C9" s="227"/>
      <c r="D9" s="227"/>
      <c r="E9" s="227"/>
      <c r="F9" s="227"/>
      <c r="G9" s="227"/>
      <c r="H9" s="227"/>
      <c r="I9" s="227"/>
      <c r="J9" s="227"/>
    </row>
    <row r="10" spans="2:10" x14ac:dyDescent="0.25">
      <c r="B10" s="227"/>
      <c r="C10" s="227"/>
      <c r="D10" s="227"/>
      <c r="E10" s="227"/>
      <c r="F10" s="227"/>
      <c r="G10" s="227"/>
      <c r="H10" s="227"/>
      <c r="I10" s="227"/>
      <c r="J10" s="227"/>
    </row>
    <row r="11" spans="2:10" ht="15.75" x14ac:dyDescent="0.25">
      <c r="B11" s="250" t="s">
        <v>255</v>
      </c>
      <c r="C11" s="250"/>
      <c r="D11" s="250"/>
      <c r="E11" s="250"/>
      <c r="F11" s="250"/>
      <c r="G11" s="250"/>
      <c r="H11" s="250"/>
      <c r="I11" s="250"/>
      <c r="J11" s="250"/>
    </row>
    <row r="12" spans="2:10" ht="15.75" x14ac:dyDescent="0.25">
      <c r="B12" s="316" t="s">
        <v>256</v>
      </c>
      <c r="C12" s="316"/>
      <c r="D12" s="316"/>
      <c r="E12" s="316"/>
      <c r="F12" s="316"/>
      <c r="G12" s="316"/>
      <c r="H12" s="316"/>
      <c r="I12" s="316"/>
      <c r="J12" s="316"/>
    </row>
    <row r="13" spans="2:10" ht="15.75" x14ac:dyDescent="0.25">
      <c r="B13" s="228"/>
      <c r="C13" s="228"/>
      <c r="D13" s="228"/>
      <c r="E13" s="228"/>
      <c r="F13" s="228"/>
      <c r="G13" s="228"/>
      <c r="H13" s="228"/>
      <c r="I13" s="228"/>
      <c r="J13" s="228"/>
    </row>
    <row r="14" spans="2:10" ht="15.75" x14ac:dyDescent="0.25">
      <c r="B14" s="229" t="s">
        <v>257</v>
      </c>
      <c r="C14" s="228"/>
      <c r="D14" s="228"/>
      <c r="E14" s="228"/>
      <c r="F14" s="228"/>
      <c r="G14" s="228"/>
      <c r="H14" s="228"/>
      <c r="I14" s="228"/>
      <c r="J14" s="228"/>
    </row>
    <row r="15" spans="2:10" ht="15.75" x14ac:dyDescent="0.25">
      <c r="B15" s="229" t="s">
        <v>259</v>
      </c>
      <c r="C15" s="229"/>
      <c r="D15" s="229"/>
      <c r="E15" s="229"/>
      <c r="F15" s="229"/>
      <c r="G15" s="229"/>
      <c r="H15" s="229"/>
      <c r="I15" s="229"/>
      <c r="J15" s="229"/>
    </row>
    <row r="16" spans="2:10" ht="15.75" x14ac:dyDescent="0.25">
      <c r="B16" s="229" t="s">
        <v>261</v>
      </c>
      <c r="C16" s="229"/>
      <c r="D16" s="229"/>
      <c r="E16" s="229"/>
      <c r="F16" s="229"/>
      <c r="G16" s="229"/>
      <c r="H16" s="229"/>
      <c r="I16" s="229"/>
      <c r="J16" s="229"/>
    </row>
    <row r="17" spans="2:10" ht="15.75" x14ac:dyDescent="0.25">
      <c r="B17" s="229" t="s">
        <v>265</v>
      </c>
      <c r="C17" s="229"/>
      <c r="D17" s="229"/>
      <c r="E17" s="229"/>
      <c r="F17" s="229"/>
      <c r="G17" s="229"/>
      <c r="H17" s="229"/>
      <c r="I17" s="229"/>
      <c r="J17" s="229"/>
    </row>
    <row r="18" spans="2:10" ht="15.75" x14ac:dyDescent="0.25">
      <c r="B18" s="229" t="s">
        <v>273</v>
      </c>
      <c r="C18" s="229"/>
      <c r="D18" s="229"/>
      <c r="E18" s="229"/>
      <c r="F18" s="229"/>
      <c r="G18" s="229"/>
      <c r="H18" s="229"/>
      <c r="I18" s="229"/>
      <c r="J18" s="229"/>
    </row>
    <row r="19" spans="2:10" ht="15.75" x14ac:dyDescent="0.25">
      <c r="B19" s="229" t="s">
        <v>274</v>
      </c>
      <c r="C19" s="229"/>
      <c r="D19" s="229"/>
      <c r="E19" s="229"/>
      <c r="F19" s="229"/>
      <c r="G19" s="229"/>
      <c r="H19" s="229"/>
      <c r="I19" s="229"/>
      <c r="J19" s="229"/>
    </row>
    <row r="20" spans="2:10" ht="15.75" x14ac:dyDescent="0.25">
      <c r="B20" s="229" t="s">
        <v>275</v>
      </c>
      <c r="C20" s="229"/>
      <c r="D20" s="229"/>
      <c r="E20" s="229"/>
      <c r="F20" s="229"/>
      <c r="G20" s="229"/>
      <c r="H20" s="229"/>
      <c r="I20" s="229"/>
      <c r="J20" s="229"/>
    </row>
    <row r="21" spans="2:10" ht="15.75" x14ac:dyDescent="0.25">
      <c r="B21" s="229" t="s">
        <v>276</v>
      </c>
      <c r="C21" s="229"/>
      <c r="D21" s="229"/>
      <c r="E21" s="229"/>
      <c r="F21" s="229"/>
      <c r="G21" s="229"/>
      <c r="H21" s="229"/>
      <c r="I21" s="229"/>
      <c r="J21" s="229"/>
    </row>
    <row r="22" spans="2:10" ht="15.75" x14ac:dyDescent="0.25">
      <c r="B22" s="229" t="s">
        <v>277</v>
      </c>
      <c r="C22" s="229"/>
      <c r="D22" s="229"/>
      <c r="E22" s="229"/>
      <c r="F22" s="229"/>
      <c r="G22" s="229"/>
      <c r="H22" s="229"/>
      <c r="I22" s="229"/>
      <c r="J22" s="229"/>
    </row>
    <row r="23" spans="2:10" ht="15.75" x14ac:dyDescent="0.25">
      <c r="B23" s="229" t="s">
        <v>278</v>
      </c>
      <c r="C23" s="229"/>
      <c r="D23" s="229"/>
      <c r="E23" s="229"/>
      <c r="F23" s="229"/>
      <c r="G23" s="229"/>
      <c r="H23" s="229"/>
      <c r="I23" s="229"/>
      <c r="J23" s="229"/>
    </row>
    <row r="24" spans="2:10" ht="15.75" x14ac:dyDescent="0.25">
      <c r="B24" s="229" t="s">
        <v>279</v>
      </c>
      <c r="C24" s="229"/>
      <c r="D24" s="229"/>
      <c r="E24" s="229"/>
      <c r="F24" s="229"/>
      <c r="G24" s="229"/>
      <c r="H24" s="229"/>
      <c r="I24" s="229"/>
      <c r="J24" s="229"/>
    </row>
    <row r="25" spans="2:10" ht="15.75" x14ac:dyDescent="0.25">
      <c r="B25" s="229" t="s">
        <v>280</v>
      </c>
      <c r="C25" s="229"/>
      <c r="D25" s="229"/>
      <c r="E25" s="229"/>
      <c r="F25" s="229"/>
      <c r="G25" s="229"/>
      <c r="H25" s="229"/>
      <c r="I25" s="229"/>
      <c r="J25" s="229"/>
    </row>
    <row r="26" spans="2:10" ht="15.75" x14ac:dyDescent="0.25">
      <c r="B26" s="229" t="s">
        <v>281</v>
      </c>
      <c r="C26" s="229"/>
      <c r="D26" s="229"/>
      <c r="E26" s="229"/>
      <c r="F26" s="229"/>
      <c r="G26" s="229"/>
      <c r="H26" s="229"/>
      <c r="I26" s="229"/>
      <c r="J26" s="229"/>
    </row>
    <row r="27" spans="2:10" ht="15.75" x14ac:dyDescent="0.25">
      <c r="B27" s="229" t="s">
        <v>282</v>
      </c>
      <c r="C27" s="229"/>
      <c r="D27" s="229"/>
      <c r="E27" s="229"/>
      <c r="F27" s="229"/>
      <c r="G27" s="229"/>
      <c r="H27" s="229"/>
      <c r="I27" s="229"/>
      <c r="J27" s="229"/>
    </row>
    <row r="28" spans="2:10" ht="15.75" x14ac:dyDescent="0.25">
      <c r="B28" s="229" t="s">
        <v>283</v>
      </c>
      <c r="C28" s="229"/>
      <c r="D28" s="229"/>
      <c r="E28" s="229"/>
      <c r="F28" s="229"/>
      <c r="G28" s="229"/>
      <c r="H28" s="229"/>
      <c r="I28" s="229"/>
      <c r="J28" s="229"/>
    </row>
    <row r="29" spans="2:10" ht="15.75" x14ac:dyDescent="0.25">
      <c r="B29" s="229" t="s">
        <v>288</v>
      </c>
      <c r="C29" s="229"/>
      <c r="D29" s="229"/>
      <c r="E29" s="229"/>
      <c r="F29" s="229"/>
      <c r="G29" s="229"/>
      <c r="H29" s="229"/>
      <c r="I29" s="229"/>
      <c r="J29" s="229"/>
    </row>
    <row r="30" spans="2:10" ht="15.75" x14ac:dyDescent="0.25">
      <c r="B30" s="229" t="s">
        <v>289</v>
      </c>
      <c r="C30" s="229"/>
      <c r="D30" s="229"/>
      <c r="E30" s="229"/>
      <c r="F30" s="229"/>
      <c r="G30" s="229"/>
      <c r="H30" s="229"/>
      <c r="I30" s="229"/>
      <c r="J30" s="229"/>
    </row>
    <row r="31" spans="2:10" ht="15.75" x14ac:dyDescent="0.25">
      <c r="B31" s="229" t="s">
        <v>292</v>
      </c>
      <c r="C31" s="229"/>
      <c r="D31" s="229"/>
      <c r="E31" s="229"/>
      <c r="F31" s="229"/>
      <c r="G31" s="229"/>
      <c r="H31" s="229"/>
      <c r="I31" s="229"/>
      <c r="J31" s="229"/>
    </row>
    <row r="32" spans="2:10" ht="15.75" x14ac:dyDescent="0.25">
      <c r="B32" s="229" t="s">
        <v>293</v>
      </c>
      <c r="C32" s="229"/>
      <c r="D32" s="229"/>
      <c r="E32" s="229"/>
      <c r="F32" s="229"/>
      <c r="G32" s="229"/>
      <c r="H32" s="229"/>
      <c r="I32" s="229"/>
      <c r="J32" s="229"/>
    </row>
    <row r="33" spans="2:10" ht="15.75" x14ac:dyDescent="0.25">
      <c r="B33" s="229" t="s">
        <v>300</v>
      </c>
      <c r="C33" s="229"/>
      <c r="D33" s="229"/>
      <c r="E33" s="229"/>
      <c r="F33" s="229"/>
      <c r="G33" s="229"/>
      <c r="H33" s="229"/>
      <c r="I33" s="229"/>
      <c r="J33" s="229"/>
    </row>
    <row r="34" spans="2:10" ht="15.75" x14ac:dyDescent="0.25">
      <c r="B34" s="229" t="s">
        <v>301</v>
      </c>
      <c r="C34" s="229"/>
      <c r="D34" s="229"/>
      <c r="E34" s="229"/>
      <c r="F34" s="229"/>
      <c r="G34" s="229"/>
      <c r="H34" s="229"/>
      <c r="I34" s="229"/>
      <c r="J34" s="229"/>
    </row>
    <row r="35" spans="2:10" ht="15.75" x14ac:dyDescent="0.25">
      <c r="B35" s="229" t="s">
        <v>299</v>
      </c>
      <c r="C35" s="229"/>
      <c r="D35" s="229"/>
      <c r="E35" s="229"/>
      <c r="F35" s="229"/>
      <c r="G35" s="229"/>
      <c r="H35" s="229"/>
      <c r="I35" s="229"/>
      <c r="J35" s="229"/>
    </row>
    <row r="36" spans="2:10" ht="15.75" x14ac:dyDescent="0.25">
      <c r="B36" s="229" t="s">
        <v>302</v>
      </c>
      <c r="C36" s="229"/>
      <c r="D36" s="229"/>
      <c r="E36" s="229"/>
      <c r="F36" s="229"/>
      <c r="G36" s="229"/>
      <c r="H36" s="229"/>
      <c r="I36" s="229"/>
      <c r="J36" s="229"/>
    </row>
    <row r="37" spans="2:10" ht="15.75" x14ac:dyDescent="0.25">
      <c r="B37" s="229" t="s">
        <v>303</v>
      </c>
      <c r="C37" s="229"/>
      <c r="D37" s="229"/>
      <c r="E37" s="229"/>
      <c r="F37" s="229"/>
      <c r="G37" s="229"/>
      <c r="H37" s="229"/>
      <c r="I37" s="229"/>
      <c r="J37" s="229"/>
    </row>
    <row r="38" spans="2:10" ht="15.75" x14ac:dyDescent="0.25">
      <c r="B38" s="229" t="s">
        <v>306</v>
      </c>
      <c r="C38" s="229"/>
      <c r="D38" s="229"/>
      <c r="E38" s="229"/>
      <c r="F38" s="229"/>
      <c r="G38" s="229"/>
      <c r="H38" s="229"/>
      <c r="I38" s="229"/>
      <c r="J38" s="229"/>
    </row>
    <row r="39" spans="2:10" ht="15.75" x14ac:dyDescent="0.25">
      <c r="B39" s="229" t="s">
        <v>307</v>
      </c>
      <c r="C39" s="229"/>
      <c r="D39" s="229"/>
      <c r="E39" s="229"/>
      <c r="F39" s="229"/>
      <c r="G39" s="229"/>
      <c r="H39" s="229"/>
      <c r="I39" s="229"/>
      <c r="J39" s="229"/>
    </row>
    <row r="40" spans="2:10" ht="18" customHeight="1" x14ac:dyDescent="0.25"/>
    <row r="41" spans="2:10" ht="18" customHeight="1" x14ac:dyDescent="0.25">
      <c r="B41" s="229" t="s">
        <v>258</v>
      </c>
      <c r="C41" s="228"/>
      <c r="D41" s="228"/>
      <c r="E41" s="228"/>
      <c r="F41" s="228"/>
      <c r="G41" s="228"/>
      <c r="H41" s="228"/>
      <c r="I41" s="228"/>
      <c r="J41" s="228"/>
    </row>
    <row r="42" spans="2:10" ht="18" customHeight="1" x14ac:dyDescent="0.25">
      <c r="B42" s="229" t="s">
        <v>260</v>
      </c>
      <c r="C42" s="229"/>
      <c r="D42" s="229"/>
      <c r="E42" s="229"/>
      <c r="F42" s="229"/>
      <c r="G42" s="229"/>
      <c r="H42" s="229"/>
      <c r="I42" s="229"/>
      <c r="J42" s="229"/>
    </row>
    <row r="43" spans="2:10" ht="18" customHeight="1" x14ac:dyDescent="0.25">
      <c r="B43" s="229" t="s">
        <v>263</v>
      </c>
    </row>
    <row r="44" spans="2:10" ht="18" customHeight="1" x14ac:dyDescent="0.25">
      <c r="B44" s="229" t="s">
        <v>264</v>
      </c>
    </row>
    <row r="45" spans="2:10" ht="18" customHeight="1" x14ac:dyDescent="0.25">
      <c r="B45" s="229" t="s">
        <v>269</v>
      </c>
    </row>
    <row r="46" spans="2:10" ht="18" customHeight="1" x14ac:dyDescent="0.25">
      <c r="B46" s="229" t="s">
        <v>271</v>
      </c>
    </row>
    <row r="47" spans="2:10" ht="18" customHeight="1" x14ac:dyDescent="0.25">
      <c r="B47" s="229" t="s">
        <v>284</v>
      </c>
    </row>
    <row r="48" spans="2:10" ht="18" customHeight="1" x14ac:dyDescent="0.25">
      <c r="B48" s="229" t="s">
        <v>287</v>
      </c>
    </row>
    <row r="49" spans="2:2" ht="18" customHeight="1" x14ac:dyDescent="0.25">
      <c r="B49" s="229" t="s">
        <v>297</v>
      </c>
    </row>
    <row r="50" spans="2:2" ht="18" customHeight="1" x14ac:dyDescent="0.25">
      <c r="B50" s="229" t="s">
        <v>296</v>
      </c>
    </row>
    <row r="51" spans="2:2" ht="18" customHeight="1" x14ac:dyDescent="0.25">
      <c r="B51" s="229" t="s">
        <v>298</v>
      </c>
    </row>
    <row r="52" spans="2:2" ht="18" customHeight="1" x14ac:dyDescent="0.25">
      <c r="B52" s="229" t="s">
        <v>309</v>
      </c>
    </row>
    <row r="53" spans="2:2" ht="18" customHeight="1" x14ac:dyDescent="0.25"/>
    <row r="54" spans="2:2" ht="18" customHeight="1" x14ac:dyDescent="0.25"/>
    <row r="55" spans="2:2" ht="18" customHeight="1" x14ac:dyDescent="0.25"/>
    <row r="56" spans="2:2" ht="18" customHeight="1" x14ac:dyDescent="0.25"/>
  </sheetData>
  <mergeCells count="2">
    <mergeCell ref="B11:J11"/>
    <mergeCell ref="B12:J12"/>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F28"/>
  <sheetViews>
    <sheetView workbookViewId="0">
      <selection activeCell="B9" sqref="B9:F9"/>
    </sheetView>
  </sheetViews>
  <sheetFormatPr baseColWidth="10" defaultRowHeight="15" x14ac:dyDescent="0.25"/>
  <cols>
    <col min="1" max="1" width="11.42578125" style="2"/>
    <col min="2" max="2" width="33.28515625" style="2" customWidth="1"/>
    <col min="3" max="16384" width="11.42578125" style="2"/>
  </cols>
  <sheetData>
    <row r="9" spans="2:6" ht="35.1" customHeight="1" x14ac:dyDescent="0.25">
      <c r="B9" s="268" t="s">
        <v>135</v>
      </c>
      <c r="C9" s="268"/>
      <c r="D9" s="268"/>
      <c r="E9" s="268"/>
      <c r="F9" s="268"/>
    </row>
    <row r="11" spans="2:6" ht="15.75" thickBot="1" x14ac:dyDescent="0.3"/>
    <row r="12" spans="2:6" ht="15.75" thickBot="1" x14ac:dyDescent="0.3">
      <c r="B12" s="99"/>
      <c r="C12" s="265" t="s">
        <v>92</v>
      </c>
      <c r="D12" s="265"/>
      <c r="E12" s="280"/>
      <c r="F12" s="281" t="s">
        <v>50</v>
      </c>
    </row>
    <row r="13" spans="2:6" ht="26.25" thickBot="1" x14ac:dyDescent="0.3">
      <c r="B13" s="140" t="s">
        <v>94</v>
      </c>
      <c r="C13" s="141" t="s">
        <v>90</v>
      </c>
      <c r="D13" s="142" t="s">
        <v>7</v>
      </c>
      <c r="E13" s="142" t="s">
        <v>91</v>
      </c>
      <c r="F13" s="282"/>
    </row>
    <row r="14" spans="2:6" ht="20.100000000000001" customHeight="1" x14ac:dyDescent="0.25">
      <c r="B14" s="28" t="s">
        <v>81</v>
      </c>
      <c r="C14" s="124">
        <v>139909</v>
      </c>
      <c r="D14" s="124">
        <v>341548</v>
      </c>
      <c r="E14" s="124">
        <v>114</v>
      </c>
      <c r="F14" s="131">
        <v>481571</v>
      </c>
    </row>
    <row r="15" spans="2:6" ht="20.100000000000001" customHeight="1" x14ac:dyDescent="0.25">
      <c r="B15" s="98" t="s">
        <v>82</v>
      </c>
      <c r="C15" s="126">
        <v>78900</v>
      </c>
      <c r="D15" s="126">
        <v>12291</v>
      </c>
      <c r="E15" s="126">
        <v>103</v>
      </c>
      <c r="F15" s="132">
        <v>91294</v>
      </c>
    </row>
    <row r="16" spans="2:6" ht="20.100000000000001" customHeight="1" x14ac:dyDescent="0.25">
      <c r="B16" s="98" t="s">
        <v>83</v>
      </c>
      <c r="C16" s="126">
        <v>400278</v>
      </c>
      <c r="D16" s="126">
        <v>902884</v>
      </c>
      <c r="E16" s="128" t="s">
        <v>93</v>
      </c>
      <c r="F16" s="132">
        <v>1303162</v>
      </c>
    </row>
    <row r="17" spans="2:6" ht="20.100000000000001" customHeight="1" x14ac:dyDescent="0.25">
      <c r="B17" s="98" t="s">
        <v>84</v>
      </c>
      <c r="C17" s="126">
        <v>93757</v>
      </c>
      <c r="D17" s="126">
        <v>108205</v>
      </c>
      <c r="E17" s="126">
        <v>22</v>
      </c>
      <c r="F17" s="132">
        <v>201984</v>
      </c>
    </row>
    <row r="18" spans="2:6" ht="20.100000000000001" customHeight="1" x14ac:dyDescent="0.25">
      <c r="B18" s="98" t="s">
        <v>85</v>
      </c>
      <c r="C18" s="126">
        <v>348552</v>
      </c>
      <c r="D18" s="126">
        <v>43629</v>
      </c>
      <c r="E18" s="126">
        <v>3378</v>
      </c>
      <c r="F18" s="132">
        <v>395559</v>
      </c>
    </row>
    <row r="19" spans="2:6" ht="20.100000000000001" customHeight="1" x14ac:dyDescent="0.25">
      <c r="B19" s="98" t="s">
        <v>86</v>
      </c>
      <c r="C19" s="126">
        <v>192694</v>
      </c>
      <c r="D19" s="126">
        <v>449</v>
      </c>
      <c r="E19" s="128" t="s">
        <v>93</v>
      </c>
      <c r="F19" s="132">
        <v>193143</v>
      </c>
    </row>
    <row r="20" spans="2:6" ht="20.100000000000001" customHeight="1" x14ac:dyDescent="0.25">
      <c r="B20" s="98" t="s">
        <v>87</v>
      </c>
      <c r="C20" s="126">
        <v>245497</v>
      </c>
      <c r="D20" s="126">
        <v>508212</v>
      </c>
      <c r="E20" s="126">
        <v>4373</v>
      </c>
      <c r="F20" s="132">
        <v>758082</v>
      </c>
    </row>
    <row r="21" spans="2:6" ht="20.100000000000001" customHeight="1" x14ac:dyDescent="0.25">
      <c r="B21" s="98" t="s">
        <v>88</v>
      </c>
      <c r="C21" s="126">
        <v>37426</v>
      </c>
      <c r="D21" s="126">
        <v>179422</v>
      </c>
      <c r="E21" s="128" t="s">
        <v>93</v>
      </c>
      <c r="F21" s="132">
        <v>216848</v>
      </c>
    </row>
    <row r="22" spans="2:6" ht="20.100000000000001" customHeight="1" x14ac:dyDescent="0.25">
      <c r="B22" s="98" t="s">
        <v>89</v>
      </c>
      <c r="C22" s="126">
        <v>63696</v>
      </c>
      <c r="D22" s="126">
        <v>375693</v>
      </c>
      <c r="E22" s="126">
        <v>186</v>
      </c>
      <c r="F22" s="132">
        <v>439575</v>
      </c>
    </row>
    <row r="23" spans="2:6" ht="20.100000000000001" customHeight="1" x14ac:dyDescent="0.25">
      <c r="B23" s="98" t="s">
        <v>76</v>
      </c>
      <c r="C23" s="126">
        <v>50768</v>
      </c>
      <c r="D23" s="126">
        <v>391</v>
      </c>
      <c r="E23" s="128" t="s">
        <v>93</v>
      </c>
      <c r="F23" s="132">
        <v>51159</v>
      </c>
    </row>
    <row r="24" spans="2:6" ht="20.100000000000001" customHeight="1" thickBot="1" x14ac:dyDescent="0.3">
      <c r="B24" s="113" t="s">
        <v>50</v>
      </c>
      <c r="C24" s="136">
        <v>1651477</v>
      </c>
      <c r="D24" s="129">
        <v>2472724</v>
      </c>
      <c r="E24" s="129">
        <v>8176</v>
      </c>
      <c r="F24" s="133">
        <v>4132377</v>
      </c>
    </row>
    <row r="28" spans="2:6" ht="35.1" customHeight="1" x14ac:dyDescent="0.25">
      <c r="B28" s="268" t="s">
        <v>286</v>
      </c>
      <c r="C28" s="268"/>
      <c r="D28" s="268"/>
      <c r="E28" s="268"/>
      <c r="F28" s="268"/>
    </row>
  </sheetData>
  <mergeCells count="4">
    <mergeCell ref="B9:F9"/>
    <mergeCell ref="C12:E12"/>
    <mergeCell ref="F12:F13"/>
    <mergeCell ref="B28:F28"/>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K80"/>
  <sheetViews>
    <sheetView workbookViewId="0">
      <selection activeCell="N31" sqref="N31"/>
    </sheetView>
  </sheetViews>
  <sheetFormatPr baseColWidth="10" defaultRowHeight="15" x14ac:dyDescent="0.25"/>
  <cols>
    <col min="1" max="1" width="8" style="2" customWidth="1"/>
    <col min="2" max="2" width="33.28515625" style="2" customWidth="1"/>
    <col min="3" max="3" width="13.42578125" style="2" customWidth="1"/>
    <col min="4" max="8" width="11.42578125" style="2"/>
    <col min="9" max="9" width="15.7109375" style="2" customWidth="1"/>
    <col min="10" max="10" width="11.42578125" style="2"/>
    <col min="11" max="11" width="11.42578125" style="2" customWidth="1"/>
    <col min="12" max="16384" width="11.42578125" style="2"/>
  </cols>
  <sheetData>
    <row r="9" spans="2:11" ht="35.1" customHeight="1" x14ac:dyDescent="0.25">
      <c r="B9" s="284" t="s">
        <v>95</v>
      </c>
      <c r="C9" s="284"/>
      <c r="D9" s="284"/>
      <c r="E9" s="284"/>
      <c r="F9" s="284"/>
      <c r="G9" s="284"/>
      <c r="H9" s="284"/>
      <c r="I9" s="284"/>
      <c r="J9" s="284"/>
    </row>
    <row r="10" spans="2:11" ht="15.75" thickBot="1" x14ac:dyDescent="0.3"/>
    <row r="11" spans="2:11" ht="15.75" thickBot="1" x14ac:dyDescent="0.3">
      <c r="B11" s="20"/>
      <c r="C11" s="283" t="s">
        <v>51</v>
      </c>
      <c r="D11" s="256"/>
      <c r="E11" s="256"/>
      <c r="F11" s="256"/>
      <c r="G11" s="256"/>
      <c r="H11" s="256"/>
      <c r="I11" s="256"/>
      <c r="J11" s="256"/>
      <c r="K11" s="257"/>
    </row>
    <row r="12" spans="2:11" ht="39" thickBot="1" x14ac:dyDescent="0.3">
      <c r="B12" s="145" t="s">
        <v>94</v>
      </c>
      <c r="C12" s="134" t="s">
        <v>45</v>
      </c>
      <c r="D12" s="110" t="s">
        <v>46</v>
      </c>
      <c r="E12" s="110" t="s">
        <v>41</v>
      </c>
      <c r="F12" s="110" t="s">
        <v>47</v>
      </c>
      <c r="G12" s="110" t="s">
        <v>48</v>
      </c>
      <c r="H12" s="110" t="s">
        <v>42</v>
      </c>
      <c r="I12" s="110" t="s">
        <v>43</v>
      </c>
      <c r="J12" s="110" t="s">
        <v>49</v>
      </c>
      <c r="K12" s="111" t="s">
        <v>44</v>
      </c>
    </row>
    <row r="13" spans="2:11" ht="15" customHeight="1" x14ac:dyDescent="0.25">
      <c r="B13" s="118" t="s">
        <v>81</v>
      </c>
      <c r="C13" s="135"/>
      <c r="D13" s="124"/>
      <c r="E13" s="124"/>
      <c r="F13" s="130"/>
      <c r="G13" s="26"/>
      <c r="H13" s="26"/>
      <c r="I13" s="26"/>
      <c r="J13" s="26"/>
      <c r="K13" s="23"/>
    </row>
    <row r="14" spans="2:11" ht="15" customHeight="1" x14ac:dyDescent="0.25">
      <c r="B14" s="117" t="s">
        <v>90</v>
      </c>
      <c r="C14" s="125">
        <v>12762</v>
      </c>
      <c r="D14" s="126">
        <v>65761</v>
      </c>
      <c r="E14" s="126">
        <v>277</v>
      </c>
      <c r="F14" s="126">
        <v>38462</v>
      </c>
      <c r="G14" s="26">
        <v>9380</v>
      </c>
      <c r="H14" s="26">
        <v>5029</v>
      </c>
      <c r="I14" s="26">
        <v>3835</v>
      </c>
      <c r="J14" s="26">
        <v>3833</v>
      </c>
      <c r="K14" s="50">
        <v>570</v>
      </c>
    </row>
    <row r="15" spans="2:11" ht="15" customHeight="1" thickBot="1" x14ac:dyDescent="0.3">
      <c r="B15" s="117" t="s">
        <v>7</v>
      </c>
      <c r="C15" s="125">
        <v>5175</v>
      </c>
      <c r="D15" s="126">
        <v>200169</v>
      </c>
      <c r="E15" s="126">
        <v>860</v>
      </c>
      <c r="F15" s="126">
        <v>96677</v>
      </c>
      <c r="G15" s="26">
        <v>13814</v>
      </c>
      <c r="H15" s="60">
        <v>3708</v>
      </c>
      <c r="I15" s="26">
        <v>2021</v>
      </c>
      <c r="J15" s="26">
        <v>17380</v>
      </c>
      <c r="K15" s="50">
        <v>1744</v>
      </c>
    </row>
    <row r="16" spans="2:11" ht="15" customHeight="1" x14ac:dyDescent="0.25">
      <c r="B16" s="117" t="s">
        <v>91</v>
      </c>
      <c r="C16" s="127" t="s">
        <v>93</v>
      </c>
      <c r="D16" s="126">
        <v>38</v>
      </c>
      <c r="E16" s="119">
        <v>1</v>
      </c>
      <c r="F16" s="126">
        <v>51</v>
      </c>
      <c r="G16" s="26">
        <v>6</v>
      </c>
      <c r="H16" s="119">
        <v>4</v>
      </c>
      <c r="I16" s="26">
        <v>14</v>
      </c>
      <c r="J16" s="119" t="s">
        <v>93</v>
      </c>
      <c r="K16" s="139" t="s">
        <v>93</v>
      </c>
    </row>
    <row r="17" spans="2:11" ht="15" customHeight="1" x14ac:dyDescent="0.25">
      <c r="B17" s="123" t="s">
        <v>82</v>
      </c>
      <c r="C17" s="125"/>
      <c r="D17" s="126"/>
      <c r="E17" s="126"/>
      <c r="F17" s="126"/>
      <c r="G17" s="26"/>
      <c r="H17" s="26"/>
      <c r="I17" s="26"/>
      <c r="J17" s="26"/>
      <c r="K17" s="50"/>
    </row>
    <row r="18" spans="2:11" ht="15" customHeight="1" x14ac:dyDescent="0.25">
      <c r="B18" s="117" t="s">
        <v>90</v>
      </c>
      <c r="C18" s="125">
        <v>2548</v>
      </c>
      <c r="D18" s="126">
        <v>52127</v>
      </c>
      <c r="E18" s="126">
        <v>161</v>
      </c>
      <c r="F18" s="126">
        <v>19734</v>
      </c>
      <c r="G18" s="26">
        <v>871</v>
      </c>
      <c r="H18" s="26">
        <v>3339</v>
      </c>
      <c r="I18" s="119" t="s">
        <v>93</v>
      </c>
      <c r="J18" s="26">
        <v>17</v>
      </c>
      <c r="K18" s="50">
        <v>103</v>
      </c>
    </row>
    <row r="19" spans="2:11" ht="15" customHeight="1" x14ac:dyDescent="0.25">
      <c r="B19" s="117" t="s">
        <v>7</v>
      </c>
      <c r="C19" s="125">
        <v>558</v>
      </c>
      <c r="D19" s="126">
        <v>7779</v>
      </c>
      <c r="E19" s="126">
        <v>26</v>
      </c>
      <c r="F19" s="126">
        <v>3577</v>
      </c>
      <c r="G19" s="26">
        <v>187</v>
      </c>
      <c r="H19" s="26">
        <v>96</v>
      </c>
      <c r="I19" s="119" t="s">
        <v>93</v>
      </c>
      <c r="J19" s="26">
        <v>51</v>
      </c>
      <c r="K19" s="50">
        <v>17</v>
      </c>
    </row>
    <row r="20" spans="2:11" ht="15" customHeight="1" x14ac:dyDescent="0.25">
      <c r="B20" s="117" t="s">
        <v>91</v>
      </c>
      <c r="C20" s="125">
        <v>7</v>
      </c>
      <c r="D20" s="126">
        <v>29</v>
      </c>
      <c r="E20" s="128" t="s">
        <v>93</v>
      </c>
      <c r="F20" s="126">
        <v>53</v>
      </c>
      <c r="G20" s="26">
        <v>13</v>
      </c>
      <c r="H20" s="119" t="s">
        <v>93</v>
      </c>
      <c r="I20" s="119" t="s">
        <v>93</v>
      </c>
      <c r="J20" s="119" t="s">
        <v>93</v>
      </c>
      <c r="K20" s="139">
        <v>1</v>
      </c>
    </row>
    <row r="21" spans="2:11" ht="15" customHeight="1" x14ac:dyDescent="0.25">
      <c r="B21" s="98" t="s">
        <v>83</v>
      </c>
      <c r="C21" s="128"/>
      <c r="D21" s="128"/>
      <c r="E21" s="128"/>
      <c r="F21" s="126"/>
      <c r="G21" s="26"/>
      <c r="H21" s="26"/>
      <c r="I21" s="26"/>
      <c r="J21" s="26"/>
      <c r="K21" s="50"/>
    </row>
    <row r="22" spans="2:11" ht="15" customHeight="1" x14ac:dyDescent="0.25">
      <c r="B22" s="29" t="s">
        <v>90</v>
      </c>
      <c r="C22" s="128">
        <v>28122</v>
      </c>
      <c r="D22" s="128">
        <v>246939</v>
      </c>
      <c r="E22" s="128">
        <v>814</v>
      </c>
      <c r="F22" s="126">
        <v>91212</v>
      </c>
      <c r="G22" s="26">
        <v>13548</v>
      </c>
      <c r="H22" s="26">
        <v>1443</v>
      </c>
      <c r="I22" s="26">
        <v>6825</v>
      </c>
      <c r="J22" s="26">
        <v>9568</v>
      </c>
      <c r="K22" s="50">
        <v>1807</v>
      </c>
    </row>
    <row r="23" spans="2:11" ht="15" customHeight="1" x14ac:dyDescent="0.25">
      <c r="B23" s="29" t="s">
        <v>7</v>
      </c>
      <c r="C23" s="128">
        <v>15774</v>
      </c>
      <c r="D23" s="128">
        <v>592308</v>
      </c>
      <c r="E23" s="128">
        <v>1845</v>
      </c>
      <c r="F23" s="126">
        <v>225087</v>
      </c>
      <c r="G23" s="26">
        <v>26157</v>
      </c>
      <c r="H23" s="26">
        <v>3741</v>
      </c>
      <c r="I23" s="26">
        <v>9640</v>
      </c>
      <c r="J23" s="26">
        <v>25695</v>
      </c>
      <c r="K23" s="50">
        <v>2637</v>
      </c>
    </row>
    <row r="24" spans="2:11" ht="15" customHeight="1" x14ac:dyDescent="0.25">
      <c r="B24" s="29" t="s">
        <v>91</v>
      </c>
      <c r="C24" s="119" t="s">
        <v>93</v>
      </c>
      <c r="D24" s="119" t="s">
        <v>93</v>
      </c>
      <c r="E24" s="119" t="s">
        <v>93</v>
      </c>
      <c r="F24" s="119" t="s">
        <v>93</v>
      </c>
      <c r="G24" s="119" t="s">
        <v>93</v>
      </c>
      <c r="H24" s="119" t="s">
        <v>93</v>
      </c>
      <c r="I24" s="119" t="s">
        <v>93</v>
      </c>
      <c r="J24" s="119" t="s">
        <v>93</v>
      </c>
      <c r="K24" s="139" t="s">
        <v>93</v>
      </c>
    </row>
    <row r="25" spans="2:11" ht="15" customHeight="1" x14ac:dyDescent="0.25">
      <c r="B25" s="123" t="s">
        <v>84</v>
      </c>
      <c r="C25" s="127"/>
      <c r="D25" s="128"/>
      <c r="E25" s="126"/>
      <c r="F25" s="126"/>
      <c r="G25" s="26"/>
      <c r="H25" s="26"/>
      <c r="I25" s="26"/>
      <c r="J25" s="26"/>
      <c r="K25" s="50"/>
    </row>
    <row r="26" spans="2:11" ht="15" customHeight="1" x14ac:dyDescent="0.25">
      <c r="B26" s="117" t="s">
        <v>90</v>
      </c>
      <c r="C26" s="127">
        <v>1905</v>
      </c>
      <c r="D26" s="128">
        <v>54756</v>
      </c>
      <c r="E26" s="126">
        <v>224</v>
      </c>
      <c r="F26" s="126">
        <v>30307</v>
      </c>
      <c r="G26" s="26">
        <v>4236</v>
      </c>
      <c r="H26" s="26">
        <v>522</v>
      </c>
      <c r="I26" s="26">
        <v>8</v>
      </c>
      <c r="J26" s="26">
        <v>1511</v>
      </c>
      <c r="K26" s="50">
        <v>288</v>
      </c>
    </row>
    <row r="27" spans="2:11" ht="15" customHeight="1" x14ac:dyDescent="0.25">
      <c r="B27" s="117" t="s">
        <v>7</v>
      </c>
      <c r="C27" s="127">
        <v>1376</v>
      </c>
      <c r="D27" s="128">
        <v>62690</v>
      </c>
      <c r="E27" s="126">
        <v>253</v>
      </c>
      <c r="F27" s="126">
        <v>36223</v>
      </c>
      <c r="G27" s="26">
        <v>2209</v>
      </c>
      <c r="H27" s="26">
        <v>272</v>
      </c>
      <c r="I27" s="119">
        <v>2</v>
      </c>
      <c r="J27" s="26">
        <v>4697</v>
      </c>
      <c r="K27" s="50">
        <v>483</v>
      </c>
    </row>
    <row r="28" spans="2:11" ht="15" customHeight="1" x14ac:dyDescent="0.25">
      <c r="B28" s="117" t="s">
        <v>91</v>
      </c>
      <c r="C28" s="127">
        <v>1</v>
      </c>
      <c r="D28" s="128">
        <v>7</v>
      </c>
      <c r="E28" s="119" t="s">
        <v>93</v>
      </c>
      <c r="F28" s="126">
        <v>8</v>
      </c>
      <c r="G28" s="26">
        <v>6</v>
      </c>
      <c r="H28" s="119" t="s">
        <v>93</v>
      </c>
      <c r="I28" s="119" t="s">
        <v>93</v>
      </c>
      <c r="J28" s="119" t="s">
        <v>93</v>
      </c>
      <c r="K28" s="139" t="s">
        <v>93</v>
      </c>
    </row>
    <row r="29" spans="2:11" ht="15" customHeight="1" x14ac:dyDescent="0.25">
      <c r="B29" s="123" t="s">
        <v>85</v>
      </c>
      <c r="C29" s="125"/>
      <c r="D29" s="126"/>
      <c r="E29" s="126"/>
      <c r="F29" s="126"/>
      <c r="G29" s="26"/>
      <c r="H29" s="26"/>
      <c r="I29" s="26"/>
      <c r="J29" s="26"/>
      <c r="K29" s="50"/>
    </row>
    <row r="30" spans="2:11" ht="15" customHeight="1" x14ac:dyDescent="0.25">
      <c r="B30" s="117" t="s">
        <v>90</v>
      </c>
      <c r="C30" s="125">
        <v>11759</v>
      </c>
      <c r="D30" s="126">
        <v>216792</v>
      </c>
      <c r="E30" s="126">
        <v>878</v>
      </c>
      <c r="F30" s="126">
        <v>97273</v>
      </c>
      <c r="G30" s="26">
        <v>9262</v>
      </c>
      <c r="H30" s="26">
        <v>1572</v>
      </c>
      <c r="I30" s="26">
        <v>6985</v>
      </c>
      <c r="J30" s="26">
        <v>3446</v>
      </c>
      <c r="K30" s="50">
        <v>585</v>
      </c>
    </row>
    <row r="31" spans="2:11" ht="15" customHeight="1" x14ac:dyDescent="0.25">
      <c r="B31" s="117" t="s">
        <v>7</v>
      </c>
      <c r="C31" s="125">
        <v>1451</v>
      </c>
      <c r="D31" s="126">
        <v>21060</v>
      </c>
      <c r="E31" s="126">
        <v>95</v>
      </c>
      <c r="F31" s="126">
        <v>10407</v>
      </c>
      <c r="G31" s="26">
        <v>512</v>
      </c>
      <c r="H31" s="26">
        <v>74</v>
      </c>
      <c r="I31" s="26">
        <v>328</v>
      </c>
      <c r="J31" s="26">
        <v>9114</v>
      </c>
      <c r="K31" s="50">
        <v>588</v>
      </c>
    </row>
    <row r="32" spans="2:11" ht="15" customHeight="1" x14ac:dyDescent="0.25">
      <c r="B32" s="117" t="s">
        <v>91</v>
      </c>
      <c r="C32" s="125">
        <v>18</v>
      </c>
      <c r="D32" s="126">
        <v>2605</v>
      </c>
      <c r="E32" s="126">
        <v>2</v>
      </c>
      <c r="F32" s="126">
        <v>615</v>
      </c>
      <c r="G32" s="26">
        <v>78</v>
      </c>
      <c r="H32" s="26">
        <v>9</v>
      </c>
      <c r="I32" s="26">
        <v>50</v>
      </c>
      <c r="J32" s="119" t="s">
        <v>93</v>
      </c>
      <c r="K32" s="50">
        <v>1</v>
      </c>
    </row>
    <row r="33" spans="2:11" ht="15" customHeight="1" x14ac:dyDescent="0.25">
      <c r="B33" s="123" t="s">
        <v>86</v>
      </c>
      <c r="C33" s="127"/>
      <c r="D33" s="128"/>
      <c r="E33" s="128"/>
      <c r="F33" s="126"/>
      <c r="G33" s="26"/>
      <c r="H33" s="26"/>
      <c r="I33" s="26"/>
      <c r="J33" s="26"/>
      <c r="K33" s="50"/>
    </row>
    <row r="34" spans="2:11" ht="15" customHeight="1" x14ac:dyDescent="0.25">
      <c r="B34" s="29" t="s">
        <v>90</v>
      </c>
      <c r="C34" s="128">
        <v>12408</v>
      </c>
      <c r="D34" s="128">
        <v>147181</v>
      </c>
      <c r="E34" s="128">
        <v>418</v>
      </c>
      <c r="F34" s="126">
        <v>31770</v>
      </c>
      <c r="G34" s="26">
        <v>741</v>
      </c>
      <c r="H34" s="26">
        <v>121</v>
      </c>
      <c r="I34" s="26">
        <v>4</v>
      </c>
      <c r="J34" s="119" t="s">
        <v>93</v>
      </c>
      <c r="K34" s="50">
        <v>51</v>
      </c>
    </row>
    <row r="35" spans="2:11" ht="15" customHeight="1" x14ac:dyDescent="0.25">
      <c r="B35" s="29" t="s">
        <v>7</v>
      </c>
      <c r="C35" s="119" t="s">
        <v>93</v>
      </c>
      <c r="D35" s="128">
        <v>447</v>
      </c>
      <c r="E35" s="128" t="s">
        <v>93</v>
      </c>
      <c r="F35" s="126">
        <v>2</v>
      </c>
      <c r="G35" s="119" t="s">
        <v>93</v>
      </c>
      <c r="H35" s="119" t="s">
        <v>93</v>
      </c>
      <c r="I35" s="119" t="s">
        <v>93</v>
      </c>
      <c r="J35" s="119" t="s">
        <v>93</v>
      </c>
      <c r="K35" s="139" t="s">
        <v>93</v>
      </c>
    </row>
    <row r="36" spans="2:11" ht="15" customHeight="1" x14ac:dyDescent="0.25">
      <c r="B36" s="29" t="s">
        <v>91</v>
      </c>
      <c r="C36" s="119" t="s">
        <v>93</v>
      </c>
      <c r="D36" s="119" t="s">
        <v>93</v>
      </c>
      <c r="E36" s="119" t="s">
        <v>93</v>
      </c>
      <c r="F36" s="119" t="s">
        <v>93</v>
      </c>
      <c r="G36" s="119" t="s">
        <v>93</v>
      </c>
      <c r="H36" s="119" t="s">
        <v>93</v>
      </c>
      <c r="I36" s="119" t="s">
        <v>93</v>
      </c>
      <c r="J36" s="119" t="s">
        <v>93</v>
      </c>
      <c r="K36" s="139" t="s">
        <v>93</v>
      </c>
    </row>
    <row r="37" spans="2:11" ht="15" customHeight="1" x14ac:dyDescent="0.25">
      <c r="B37" s="98" t="s">
        <v>87</v>
      </c>
      <c r="C37" s="128"/>
      <c r="D37" s="128"/>
      <c r="E37" s="126"/>
      <c r="F37" s="126"/>
      <c r="G37" s="26"/>
      <c r="H37" s="26"/>
      <c r="I37" s="26"/>
      <c r="J37" s="26"/>
      <c r="K37" s="50"/>
    </row>
    <row r="38" spans="2:11" ht="15" customHeight="1" x14ac:dyDescent="0.25">
      <c r="B38" s="29" t="s">
        <v>90</v>
      </c>
      <c r="C38" s="128">
        <v>7400</v>
      </c>
      <c r="D38" s="128">
        <v>103919</v>
      </c>
      <c r="E38" s="126">
        <v>399</v>
      </c>
      <c r="F38" s="126">
        <v>66201</v>
      </c>
      <c r="G38" s="26">
        <v>31465</v>
      </c>
      <c r="H38" s="26">
        <v>3661</v>
      </c>
      <c r="I38" s="26">
        <v>30176</v>
      </c>
      <c r="J38" s="26">
        <v>1695</v>
      </c>
      <c r="K38" s="50">
        <v>581</v>
      </c>
    </row>
    <row r="39" spans="2:11" ht="15" customHeight="1" x14ac:dyDescent="0.25">
      <c r="B39" s="29" t="s">
        <v>7</v>
      </c>
      <c r="C39" s="128">
        <v>2548</v>
      </c>
      <c r="D39" s="128">
        <v>281495</v>
      </c>
      <c r="E39" s="126">
        <v>1017</v>
      </c>
      <c r="F39" s="126">
        <v>154901</v>
      </c>
      <c r="G39" s="26">
        <v>31909</v>
      </c>
      <c r="H39" s="26">
        <v>3784</v>
      </c>
      <c r="I39" s="26">
        <v>30433</v>
      </c>
      <c r="J39" s="26">
        <v>1526</v>
      </c>
      <c r="K39" s="50">
        <v>599</v>
      </c>
    </row>
    <row r="40" spans="2:11" ht="15" customHeight="1" x14ac:dyDescent="0.25">
      <c r="B40" s="29" t="s">
        <v>91</v>
      </c>
      <c r="C40" s="128">
        <v>49</v>
      </c>
      <c r="D40" s="128">
        <v>1788</v>
      </c>
      <c r="E40" s="126">
        <v>6</v>
      </c>
      <c r="F40" s="126">
        <v>1060</v>
      </c>
      <c r="G40" s="26">
        <v>275</v>
      </c>
      <c r="H40" s="26">
        <v>41</v>
      </c>
      <c r="I40" s="26">
        <v>1104</v>
      </c>
      <c r="J40" s="26">
        <v>39</v>
      </c>
      <c r="K40" s="50">
        <v>11</v>
      </c>
    </row>
    <row r="41" spans="2:11" ht="15" customHeight="1" x14ac:dyDescent="0.25">
      <c r="B41" s="98" t="s">
        <v>88</v>
      </c>
      <c r="C41" s="128"/>
      <c r="D41" s="128"/>
      <c r="E41" s="128"/>
      <c r="F41" s="126"/>
      <c r="G41" s="26"/>
      <c r="H41" s="26"/>
      <c r="I41" s="26"/>
      <c r="J41" s="26"/>
      <c r="K41" s="50"/>
    </row>
    <row r="42" spans="2:11" ht="15" customHeight="1" x14ac:dyDescent="0.25">
      <c r="B42" s="29" t="s">
        <v>90</v>
      </c>
      <c r="C42" s="128">
        <v>4485</v>
      </c>
      <c r="D42" s="128">
        <v>20338</v>
      </c>
      <c r="E42" s="128">
        <v>69</v>
      </c>
      <c r="F42" s="126">
        <v>6188</v>
      </c>
      <c r="G42" s="26">
        <v>1209</v>
      </c>
      <c r="H42" s="26">
        <v>112</v>
      </c>
      <c r="I42" s="26">
        <v>1252</v>
      </c>
      <c r="J42" s="26">
        <v>3465</v>
      </c>
      <c r="K42" s="50">
        <v>308</v>
      </c>
    </row>
    <row r="43" spans="2:11" ht="15" customHeight="1" x14ac:dyDescent="0.25">
      <c r="B43" s="29" t="s">
        <v>7</v>
      </c>
      <c r="C43" s="128">
        <v>4128</v>
      </c>
      <c r="D43" s="128">
        <v>125103</v>
      </c>
      <c r="E43" s="128">
        <v>320</v>
      </c>
      <c r="F43" s="126">
        <v>37110</v>
      </c>
      <c r="G43" s="26">
        <v>3213</v>
      </c>
      <c r="H43" s="26">
        <v>360</v>
      </c>
      <c r="I43" s="26">
        <v>1220</v>
      </c>
      <c r="J43" s="26">
        <v>7450</v>
      </c>
      <c r="K43" s="50">
        <v>518</v>
      </c>
    </row>
    <row r="44" spans="2:11" ht="15" customHeight="1" x14ac:dyDescent="0.25">
      <c r="B44" s="29" t="s">
        <v>91</v>
      </c>
      <c r="C44" s="119" t="s">
        <v>93</v>
      </c>
      <c r="D44" s="119" t="s">
        <v>93</v>
      </c>
      <c r="E44" s="119" t="s">
        <v>93</v>
      </c>
      <c r="F44" s="119" t="s">
        <v>93</v>
      </c>
      <c r="G44" s="119" t="s">
        <v>93</v>
      </c>
      <c r="H44" s="119" t="s">
        <v>93</v>
      </c>
      <c r="I44" s="119" t="s">
        <v>93</v>
      </c>
      <c r="J44" s="119" t="s">
        <v>93</v>
      </c>
      <c r="K44" s="139" t="s">
        <v>93</v>
      </c>
    </row>
    <row r="45" spans="2:11" ht="15" customHeight="1" x14ac:dyDescent="0.25">
      <c r="B45" s="98" t="s">
        <v>89</v>
      </c>
      <c r="C45" s="126"/>
      <c r="D45" s="126"/>
      <c r="E45" s="126"/>
      <c r="F45" s="126"/>
      <c r="G45" s="26"/>
      <c r="H45" s="26"/>
      <c r="I45" s="26"/>
      <c r="J45" s="26"/>
      <c r="K45" s="50"/>
    </row>
    <row r="46" spans="2:11" ht="15" customHeight="1" x14ac:dyDescent="0.25">
      <c r="B46" s="29" t="s">
        <v>90</v>
      </c>
      <c r="C46" s="126">
        <v>4205</v>
      </c>
      <c r="D46" s="126">
        <v>39393</v>
      </c>
      <c r="E46" s="126">
        <v>160</v>
      </c>
      <c r="F46" s="126">
        <v>17830</v>
      </c>
      <c r="G46" s="26">
        <v>1448</v>
      </c>
      <c r="H46" s="26">
        <v>267</v>
      </c>
      <c r="I46" s="26">
        <v>12</v>
      </c>
      <c r="J46" s="26">
        <v>242</v>
      </c>
      <c r="K46" s="50">
        <v>139</v>
      </c>
    </row>
    <row r="47" spans="2:11" ht="15" customHeight="1" x14ac:dyDescent="0.25">
      <c r="B47" s="29" t="s">
        <v>7</v>
      </c>
      <c r="C47" s="126">
        <v>2149</v>
      </c>
      <c r="D47" s="126">
        <v>245858</v>
      </c>
      <c r="E47" s="126">
        <v>943</v>
      </c>
      <c r="F47" s="126">
        <v>116544</v>
      </c>
      <c r="G47" s="26">
        <v>7058</v>
      </c>
      <c r="H47" s="26">
        <v>937</v>
      </c>
      <c r="I47" s="26">
        <v>13</v>
      </c>
      <c r="J47" s="26">
        <v>1560</v>
      </c>
      <c r="K47" s="50">
        <v>631</v>
      </c>
    </row>
    <row r="48" spans="2:11" ht="15" customHeight="1" x14ac:dyDescent="0.25">
      <c r="B48" s="29" t="s">
        <v>91</v>
      </c>
      <c r="C48" s="126">
        <v>11</v>
      </c>
      <c r="D48" s="126">
        <v>132</v>
      </c>
      <c r="E48" s="119">
        <v>1</v>
      </c>
      <c r="F48" s="126">
        <v>36</v>
      </c>
      <c r="G48" s="26">
        <v>2</v>
      </c>
      <c r="H48" s="119">
        <v>3</v>
      </c>
      <c r="I48" s="119" t="s">
        <v>93</v>
      </c>
      <c r="J48" s="119" t="s">
        <v>93</v>
      </c>
      <c r="K48" s="139">
        <v>1</v>
      </c>
    </row>
    <row r="49" spans="2:11" ht="15" customHeight="1" x14ac:dyDescent="0.25">
      <c r="B49" s="98" t="s">
        <v>76</v>
      </c>
      <c r="C49" s="126"/>
      <c r="D49" s="126"/>
      <c r="E49" s="128"/>
      <c r="F49" s="126"/>
      <c r="G49" s="26"/>
      <c r="H49" s="26"/>
      <c r="I49" s="26"/>
      <c r="J49" s="26"/>
      <c r="K49" s="50"/>
    </row>
    <row r="50" spans="2:11" ht="15" customHeight="1" x14ac:dyDescent="0.25">
      <c r="B50" s="29" t="s">
        <v>90</v>
      </c>
      <c r="C50" s="126">
        <v>14475</v>
      </c>
      <c r="D50" s="126">
        <v>15968</v>
      </c>
      <c r="E50" s="128">
        <v>68</v>
      </c>
      <c r="F50" s="126">
        <v>8862</v>
      </c>
      <c r="G50" s="26">
        <v>7082</v>
      </c>
      <c r="H50" s="26">
        <v>1970</v>
      </c>
      <c r="I50" s="26">
        <v>733</v>
      </c>
      <c r="J50" s="26">
        <v>1344</v>
      </c>
      <c r="K50" s="50">
        <v>266</v>
      </c>
    </row>
    <row r="51" spans="2:11" ht="15" customHeight="1" x14ac:dyDescent="0.25">
      <c r="B51" s="29" t="s">
        <v>7</v>
      </c>
      <c r="C51" s="126">
        <v>391</v>
      </c>
      <c r="D51" s="119" t="s">
        <v>93</v>
      </c>
      <c r="E51" s="119" t="s">
        <v>93</v>
      </c>
      <c r="F51" s="119" t="s">
        <v>93</v>
      </c>
      <c r="G51" s="119" t="s">
        <v>93</v>
      </c>
      <c r="H51" s="119" t="s">
        <v>93</v>
      </c>
      <c r="I51" s="119" t="s">
        <v>93</v>
      </c>
      <c r="J51" s="119" t="s">
        <v>93</v>
      </c>
      <c r="K51" s="139" t="s">
        <v>93</v>
      </c>
    </row>
    <row r="52" spans="2:11" ht="15" customHeight="1" thickBot="1" x14ac:dyDescent="0.3">
      <c r="B52" s="31" t="s">
        <v>91</v>
      </c>
      <c r="C52" s="137" t="s">
        <v>93</v>
      </c>
      <c r="D52" s="138" t="s">
        <v>93</v>
      </c>
      <c r="E52" s="138" t="s">
        <v>93</v>
      </c>
      <c r="F52" s="138" t="s">
        <v>93</v>
      </c>
      <c r="G52" s="138" t="s">
        <v>93</v>
      </c>
      <c r="H52" s="138" t="s">
        <v>93</v>
      </c>
      <c r="I52" s="138" t="s">
        <v>93</v>
      </c>
      <c r="J52" s="138" t="s">
        <v>93</v>
      </c>
      <c r="K52" s="115" t="s">
        <v>93</v>
      </c>
    </row>
    <row r="53" spans="2:11" x14ac:dyDescent="0.25">
      <c r="F53" s="26"/>
    </row>
    <row r="54" spans="2:11" x14ac:dyDescent="0.25">
      <c r="F54" s="26"/>
    </row>
    <row r="55" spans="2:11" x14ac:dyDescent="0.25">
      <c r="F55" s="26"/>
    </row>
    <row r="56" spans="2:11" x14ac:dyDescent="0.25">
      <c r="F56" s="26"/>
    </row>
    <row r="57" spans="2:11" x14ac:dyDescent="0.25">
      <c r="F57" s="26"/>
    </row>
    <row r="58" spans="2:11" x14ac:dyDescent="0.25">
      <c r="F58" s="26"/>
    </row>
    <row r="59" spans="2:11" x14ac:dyDescent="0.25">
      <c r="F59" s="26"/>
    </row>
    <row r="60" spans="2:11" x14ac:dyDescent="0.25">
      <c r="F60" s="26"/>
    </row>
    <row r="61" spans="2:11" x14ac:dyDescent="0.25">
      <c r="F61" s="26"/>
    </row>
    <row r="62" spans="2:11" x14ac:dyDescent="0.25">
      <c r="F62" s="26"/>
    </row>
    <row r="63" spans="2:11" x14ac:dyDescent="0.25">
      <c r="F63" s="26"/>
    </row>
    <row r="64" spans="2:11" x14ac:dyDescent="0.25">
      <c r="F64" s="26"/>
    </row>
    <row r="65" spans="6:6" x14ac:dyDescent="0.25">
      <c r="F65" s="26"/>
    </row>
    <row r="66" spans="6:6" x14ac:dyDescent="0.25">
      <c r="F66" s="26"/>
    </row>
    <row r="67" spans="6:6" x14ac:dyDescent="0.25">
      <c r="F67" s="26"/>
    </row>
    <row r="68" spans="6:6" x14ac:dyDescent="0.25">
      <c r="F68" s="26"/>
    </row>
    <row r="69" spans="6:6" x14ac:dyDescent="0.25">
      <c r="F69" s="26"/>
    </row>
    <row r="70" spans="6:6" x14ac:dyDescent="0.25">
      <c r="F70" s="26"/>
    </row>
    <row r="71" spans="6:6" x14ac:dyDescent="0.25">
      <c r="F71" s="26"/>
    </row>
    <row r="72" spans="6:6" x14ac:dyDescent="0.25">
      <c r="F72" s="26"/>
    </row>
    <row r="73" spans="6:6" x14ac:dyDescent="0.25">
      <c r="F73" s="26"/>
    </row>
    <row r="74" spans="6:6" x14ac:dyDescent="0.25">
      <c r="F74" s="26"/>
    </row>
    <row r="75" spans="6:6" x14ac:dyDescent="0.25">
      <c r="F75" s="26"/>
    </row>
    <row r="76" spans="6:6" x14ac:dyDescent="0.25">
      <c r="F76" s="26"/>
    </row>
    <row r="77" spans="6:6" x14ac:dyDescent="0.25">
      <c r="F77" s="26"/>
    </row>
    <row r="78" spans="6:6" x14ac:dyDescent="0.25">
      <c r="F78" s="26"/>
    </row>
    <row r="79" spans="6:6" x14ac:dyDescent="0.25">
      <c r="F79" s="26"/>
    </row>
    <row r="80" spans="6:6" x14ac:dyDescent="0.25">
      <c r="F80" s="26"/>
    </row>
  </sheetData>
  <mergeCells count="2">
    <mergeCell ref="C11:K11"/>
    <mergeCell ref="B9:J9"/>
  </mergeCell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Y59"/>
  <sheetViews>
    <sheetView workbookViewId="0">
      <selection activeCell="L8" sqref="L8"/>
    </sheetView>
  </sheetViews>
  <sheetFormatPr baseColWidth="10" defaultRowHeight="15" x14ac:dyDescent="0.25"/>
  <cols>
    <col min="1" max="1" width="11.42578125" style="2"/>
    <col min="2" max="2" width="33.42578125" style="2" customWidth="1"/>
    <col min="3" max="13" width="11.42578125" style="2"/>
    <col min="14" max="14" width="34.42578125" style="2" customWidth="1"/>
    <col min="15" max="16384" width="11.42578125" style="2"/>
  </cols>
  <sheetData>
    <row r="4" spans="1:25" x14ac:dyDescent="0.25">
      <c r="M4" s="147"/>
      <c r="N4" s="147"/>
      <c r="O4" s="147"/>
      <c r="P4" s="147"/>
      <c r="Q4" s="147"/>
      <c r="R4" s="147"/>
      <c r="S4" s="147"/>
      <c r="T4" s="147"/>
      <c r="U4" s="147"/>
      <c r="V4" s="147"/>
      <c r="W4" s="147"/>
      <c r="X4" s="147"/>
      <c r="Y4" s="147"/>
    </row>
    <row r="5" spans="1:25" x14ac:dyDescent="0.25">
      <c r="M5" s="147"/>
      <c r="N5" s="147"/>
      <c r="O5" s="147"/>
      <c r="P5" s="147"/>
      <c r="Q5" s="147"/>
      <c r="R5" s="147"/>
      <c r="S5" s="147"/>
      <c r="T5" s="147"/>
      <c r="U5" s="147"/>
      <c r="V5" s="147"/>
      <c r="W5" s="147"/>
      <c r="X5" s="147"/>
      <c r="Y5" s="147"/>
    </row>
    <row r="6" spans="1:25" x14ac:dyDescent="0.25">
      <c r="M6" s="147"/>
      <c r="N6" s="147"/>
      <c r="O6" s="147"/>
      <c r="P6" s="147"/>
      <c r="Q6" s="147"/>
      <c r="R6" s="147"/>
      <c r="S6" s="147"/>
      <c r="T6" s="147"/>
      <c r="U6" s="147"/>
      <c r="V6" s="147"/>
      <c r="W6" s="147"/>
      <c r="X6" s="147"/>
      <c r="Y6" s="147"/>
    </row>
    <row r="7" spans="1:25" x14ac:dyDescent="0.25">
      <c r="M7" s="147"/>
      <c r="N7" s="6"/>
      <c r="O7" s="6"/>
      <c r="P7" s="6"/>
      <c r="Q7" s="6"/>
      <c r="R7" s="6"/>
      <c r="S7" s="6"/>
      <c r="T7" s="6"/>
      <c r="U7" s="6"/>
      <c r="V7" s="6"/>
      <c r="W7" s="6"/>
      <c r="X7" s="147"/>
      <c r="Y7" s="147"/>
    </row>
    <row r="8" spans="1:25" x14ac:dyDescent="0.25">
      <c r="M8" s="147"/>
      <c r="N8" s="6"/>
      <c r="O8" s="6"/>
      <c r="P8" s="6"/>
      <c r="Q8" s="6"/>
      <c r="R8" s="6"/>
      <c r="S8" s="6"/>
      <c r="T8" s="6"/>
      <c r="U8" s="6"/>
      <c r="V8" s="6"/>
      <c r="W8" s="6"/>
      <c r="X8" s="147"/>
      <c r="Y8" s="147"/>
    </row>
    <row r="9" spans="1:25" ht="35.1" customHeight="1" x14ac:dyDescent="0.25">
      <c r="B9" s="284" t="s">
        <v>100</v>
      </c>
      <c r="C9" s="284"/>
      <c r="D9" s="284"/>
      <c r="E9" s="284"/>
      <c r="F9" s="284"/>
      <c r="G9" s="284"/>
      <c r="H9" s="284"/>
      <c r="I9" s="284"/>
      <c r="J9" s="284"/>
      <c r="M9" s="147"/>
      <c r="N9" s="6"/>
      <c r="O9" s="6"/>
      <c r="P9" s="6"/>
      <c r="Q9" s="6"/>
      <c r="R9" s="6"/>
      <c r="S9" s="6"/>
      <c r="T9" s="6"/>
      <c r="U9" s="6"/>
      <c r="V9" s="6"/>
      <c r="W9" s="6"/>
      <c r="X9" s="147"/>
      <c r="Y9" s="147"/>
    </row>
    <row r="10" spans="1:25" ht="15.75" thickBot="1" x14ac:dyDescent="0.3">
      <c r="M10" s="147"/>
      <c r="N10" s="6"/>
      <c r="O10" s="6"/>
      <c r="P10" s="6"/>
      <c r="Q10" s="6"/>
      <c r="R10" s="6"/>
      <c r="S10" s="6"/>
      <c r="T10" s="6"/>
      <c r="U10" s="6"/>
      <c r="V10" s="6"/>
      <c r="W10" s="6"/>
      <c r="X10" s="147"/>
      <c r="Y10" s="147"/>
    </row>
    <row r="11" spans="1:25" ht="23.25" customHeight="1" thickBot="1" x14ac:dyDescent="0.3">
      <c r="A11" s="23"/>
      <c r="B11" s="286" t="s">
        <v>108</v>
      </c>
      <c r="C11" s="285" t="s">
        <v>96</v>
      </c>
      <c r="D11" s="265"/>
      <c r="E11" s="265"/>
      <c r="F11" s="265"/>
      <c r="G11" s="265"/>
      <c r="H11" s="265"/>
      <c r="I11" s="265"/>
      <c r="J11" s="280"/>
      <c r="K11" s="281" t="s">
        <v>67</v>
      </c>
      <c r="M11" s="147"/>
      <c r="N11" s="6"/>
      <c r="O11" s="6"/>
      <c r="P11" s="6"/>
      <c r="Q11" s="6"/>
      <c r="R11" s="6"/>
      <c r="S11" s="6"/>
      <c r="T11" s="6"/>
      <c r="U11" s="6"/>
      <c r="V11" s="6"/>
      <c r="W11" s="6"/>
      <c r="X11" s="147"/>
      <c r="Y11" s="147"/>
    </row>
    <row r="12" spans="1:25" ht="23.25" customHeight="1" thickBot="1" x14ac:dyDescent="0.3">
      <c r="A12" s="23"/>
      <c r="B12" s="287"/>
      <c r="C12" s="144" t="s">
        <v>62</v>
      </c>
      <c r="D12" s="38" t="s">
        <v>53</v>
      </c>
      <c r="E12" s="38" t="s">
        <v>54</v>
      </c>
      <c r="F12" s="38" t="s">
        <v>55</v>
      </c>
      <c r="G12" s="38" t="s">
        <v>56</v>
      </c>
      <c r="H12" s="38" t="s">
        <v>57</v>
      </c>
      <c r="I12" s="38" t="s">
        <v>58</v>
      </c>
      <c r="J12" s="143" t="s">
        <v>59</v>
      </c>
      <c r="K12" s="282"/>
      <c r="M12" s="147"/>
      <c r="N12" s="6" t="s">
        <v>90</v>
      </c>
      <c r="O12" s="6"/>
      <c r="P12" s="6"/>
      <c r="Q12" s="6"/>
      <c r="R12" s="6"/>
      <c r="S12" s="6"/>
      <c r="T12" s="6"/>
      <c r="U12" s="6"/>
      <c r="V12" s="6"/>
      <c r="W12" s="6"/>
      <c r="X12" s="147"/>
      <c r="Y12" s="147"/>
    </row>
    <row r="13" spans="1:25" x14ac:dyDescent="0.25">
      <c r="B13" s="28" t="s">
        <v>81</v>
      </c>
      <c r="K13" s="78"/>
      <c r="M13" s="147"/>
      <c r="N13" s="6"/>
      <c r="O13" s="6" t="s">
        <v>62</v>
      </c>
      <c r="P13" s="6" t="s">
        <v>53</v>
      </c>
      <c r="Q13" s="6" t="s">
        <v>54</v>
      </c>
      <c r="R13" s="6" t="s">
        <v>55</v>
      </c>
      <c r="S13" s="6" t="s">
        <v>56</v>
      </c>
      <c r="T13" s="6" t="s">
        <v>57</v>
      </c>
      <c r="U13" s="6" t="s">
        <v>58</v>
      </c>
      <c r="V13" s="6" t="s">
        <v>59</v>
      </c>
      <c r="W13" s="6"/>
      <c r="X13" s="147"/>
      <c r="Y13" s="147"/>
    </row>
    <row r="14" spans="1:25" x14ac:dyDescent="0.25">
      <c r="B14" s="29" t="s">
        <v>90</v>
      </c>
      <c r="C14" s="2">
        <v>11351</v>
      </c>
      <c r="D14" s="2">
        <v>20030</v>
      </c>
      <c r="E14" s="2">
        <v>11927</v>
      </c>
      <c r="F14" s="2">
        <v>16603</v>
      </c>
      <c r="G14" s="2">
        <v>9415</v>
      </c>
      <c r="H14" s="2">
        <v>10219</v>
      </c>
      <c r="I14" s="2">
        <v>30595</v>
      </c>
      <c r="J14" s="2">
        <v>29769</v>
      </c>
      <c r="K14" s="50">
        <v>139909</v>
      </c>
      <c r="M14" s="147"/>
      <c r="N14" s="6" t="s">
        <v>81</v>
      </c>
      <c r="O14" s="7">
        <f>C14/$C$54</f>
        <v>7.1124227727859438E-2</v>
      </c>
      <c r="P14" s="7">
        <f>D14/$D$54</f>
        <v>9.2241661178832771E-2</v>
      </c>
      <c r="Q14" s="7">
        <f>E14/$E$54</f>
        <v>7.9311353752443775E-2</v>
      </c>
      <c r="R14" s="7">
        <f>F14/$F$54</f>
        <v>9.3802789846270315E-2</v>
      </c>
      <c r="S14" s="7">
        <f>G14/$G$54</f>
        <v>7.8620159828981323E-2</v>
      </c>
      <c r="T14" s="7">
        <f>H14/$H$54</f>
        <v>8.012765223391409E-2</v>
      </c>
      <c r="U14" s="7">
        <f>I14/$I$54</f>
        <v>8.6597792244551372E-2</v>
      </c>
      <c r="V14" s="7">
        <f>J14/$J$54</f>
        <v>8.5847021639828353E-2</v>
      </c>
      <c r="W14" s="6"/>
      <c r="X14" s="147"/>
      <c r="Y14" s="147"/>
    </row>
    <row r="15" spans="1:25" x14ac:dyDescent="0.25">
      <c r="B15" s="29" t="s">
        <v>7</v>
      </c>
      <c r="C15" s="2">
        <v>38023</v>
      </c>
      <c r="D15" s="2">
        <v>35037</v>
      </c>
      <c r="E15" s="2">
        <v>41120</v>
      </c>
      <c r="F15" s="2">
        <v>62526</v>
      </c>
      <c r="G15" s="2">
        <v>12986</v>
      </c>
      <c r="H15" s="2">
        <v>31801</v>
      </c>
      <c r="I15" s="2">
        <v>59914</v>
      </c>
      <c r="J15" s="2">
        <v>60141</v>
      </c>
      <c r="K15" s="50">
        <v>341548</v>
      </c>
      <c r="M15" s="147"/>
      <c r="N15" s="6" t="s">
        <v>82</v>
      </c>
      <c r="O15" s="7">
        <f>C18/$C$54</f>
        <v>4.8460468438663105E-2</v>
      </c>
      <c r="P15" s="7">
        <f>D18/$D$54</f>
        <v>5.0514167821798135E-2</v>
      </c>
      <c r="Q15" s="7">
        <f>E18/$E$54</f>
        <v>4.0782806452899951E-2</v>
      </c>
      <c r="R15" s="7">
        <f>F18/$F$54</f>
        <v>4.503415273532619E-2</v>
      </c>
      <c r="S15" s="7">
        <f>G18/$G$54</f>
        <v>4.9902716424640718E-2</v>
      </c>
      <c r="T15" s="7">
        <f>H18/$H$54</f>
        <v>3.8264305988991172E-2</v>
      </c>
      <c r="U15" s="7">
        <f>I18/$I$54</f>
        <v>4.8414944806113781E-2</v>
      </c>
      <c r="V15" s="7">
        <f>J18/$J$54</f>
        <v>5.228856180501084E-2</v>
      </c>
      <c r="W15" s="6"/>
      <c r="X15" s="147"/>
      <c r="Y15" s="147"/>
    </row>
    <row r="16" spans="1:25" x14ac:dyDescent="0.25">
      <c r="B16" s="29" t="s">
        <v>91</v>
      </c>
      <c r="C16" s="2">
        <v>10</v>
      </c>
      <c r="D16" s="2">
        <v>24</v>
      </c>
      <c r="E16" s="2">
        <v>13</v>
      </c>
      <c r="F16" s="2">
        <v>16</v>
      </c>
      <c r="G16" s="2">
        <v>4</v>
      </c>
      <c r="H16" s="2">
        <v>11</v>
      </c>
      <c r="I16" s="2">
        <v>19</v>
      </c>
      <c r="J16" s="2">
        <v>17</v>
      </c>
      <c r="K16" s="50">
        <v>114</v>
      </c>
      <c r="M16" s="147"/>
      <c r="N16" s="6" t="s">
        <v>83</v>
      </c>
      <c r="O16" s="7">
        <f>C22/$C$54</f>
        <v>0.22826672681930399</v>
      </c>
      <c r="P16" s="7">
        <f>D22/$D$54</f>
        <v>0.24152762874918834</v>
      </c>
      <c r="Q16" s="7">
        <f>E22/$E$54</f>
        <v>0.24640581984546023</v>
      </c>
      <c r="R16" s="7">
        <f>F22/$F$54</f>
        <v>0.24354939858417279</v>
      </c>
      <c r="S16" s="7">
        <f>G22/$G$54</f>
        <v>0.22459562599684349</v>
      </c>
      <c r="T16" s="7">
        <f>H22/$H$54</f>
        <v>0.21791051797951919</v>
      </c>
      <c r="U16" s="7">
        <f>I22/$I$54</f>
        <v>0.23800452872912539</v>
      </c>
      <c r="V16" s="7">
        <f>J22/$J$54</f>
        <v>0.2666451344991464</v>
      </c>
      <c r="W16" s="6"/>
      <c r="X16" s="147"/>
      <c r="Y16" s="147"/>
    </row>
    <row r="17" spans="2:25" x14ac:dyDescent="0.25">
      <c r="B17" s="98" t="s">
        <v>82</v>
      </c>
      <c r="K17" s="50"/>
      <c r="M17" s="147"/>
      <c r="N17" s="6" t="s">
        <v>84</v>
      </c>
      <c r="O17" s="7">
        <f>C26/$C$54</f>
        <v>5.7145005451332755E-2</v>
      </c>
      <c r="P17" s="7">
        <f>D26/$D$54</f>
        <v>5.7642979180002489E-2</v>
      </c>
      <c r="Q17" s="7">
        <f>E26/$E$54</f>
        <v>6.3159154686066157E-2</v>
      </c>
      <c r="R17" s="7">
        <f>F26/$F$54</f>
        <v>6.0209379714009685E-2</v>
      </c>
      <c r="S17" s="7">
        <f>G26/$G$54</f>
        <v>5.6432824229873155E-2</v>
      </c>
      <c r="T17" s="7">
        <f>H26/$H$54</f>
        <v>5.5396992174635784E-2</v>
      </c>
      <c r="U17" s="7">
        <f>I26/$I$54</f>
        <v>5.6844041890744407E-2</v>
      </c>
      <c r="V17" s="7">
        <f>J26/$J$54</f>
        <v>5.2078046417201124E-2</v>
      </c>
      <c r="W17" s="6"/>
      <c r="X17" s="147"/>
      <c r="Y17" s="147"/>
    </row>
    <row r="18" spans="2:25" x14ac:dyDescent="0.25">
      <c r="B18" s="29" t="s">
        <v>90</v>
      </c>
      <c r="C18" s="2">
        <v>7734</v>
      </c>
      <c r="D18" s="2">
        <v>10969</v>
      </c>
      <c r="E18" s="2">
        <v>6133</v>
      </c>
      <c r="F18" s="2">
        <v>7971</v>
      </c>
      <c r="G18" s="2">
        <v>5976</v>
      </c>
      <c r="H18" s="2">
        <v>4880</v>
      </c>
      <c r="I18" s="2">
        <v>17105</v>
      </c>
      <c r="J18" s="2">
        <v>18132</v>
      </c>
      <c r="K18" s="50">
        <v>78900</v>
      </c>
      <c r="M18" s="147"/>
      <c r="N18" s="6" t="s">
        <v>85</v>
      </c>
      <c r="O18" s="7">
        <f>C30/$C$54</f>
        <v>0.21523992130029951</v>
      </c>
      <c r="P18" s="7">
        <f>D30/$D$54</f>
        <v>0.19796727562434663</v>
      </c>
      <c r="Q18" s="7">
        <f>E30/$E$54</f>
        <v>0.19509648761154924</v>
      </c>
      <c r="R18" s="7">
        <f>F30/$F$54</f>
        <v>0.20447008175187431</v>
      </c>
      <c r="S18" s="7">
        <f>G30/$G$54</f>
        <v>0.23364759129207618</v>
      </c>
      <c r="T18" s="7">
        <f>H30/$H$54</f>
        <v>0.20507472517132685</v>
      </c>
      <c r="U18" s="7">
        <f>I30/$I$54</f>
        <v>0.21911406736484573</v>
      </c>
      <c r="V18" s="7">
        <f>J30/$J$54</f>
        <v>0.21379135329672866</v>
      </c>
      <c r="W18" s="6"/>
      <c r="X18" s="147"/>
      <c r="Y18" s="147"/>
    </row>
    <row r="19" spans="2:25" x14ac:dyDescent="0.25">
      <c r="B19" s="29" t="s">
        <v>7</v>
      </c>
      <c r="C19" s="2">
        <v>1390</v>
      </c>
      <c r="D19" s="2">
        <v>1360</v>
      </c>
      <c r="E19" s="2">
        <v>1385</v>
      </c>
      <c r="F19" s="2">
        <v>2205</v>
      </c>
      <c r="G19" s="2">
        <v>513</v>
      </c>
      <c r="H19" s="2">
        <v>1575</v>
      </c>
      <c r="I19" s="2">
        <v>1978</v>
      </c>
      <c r="J19" s="2">
        <v>1885</v>
      </c>
      <c r="K19" s="50">
        <v>12291</v>
      </c>
      <c r="M19" s="147"/>
      <c r="N19" s="6" t="s">
        <v>86</v>
      </c>
      <c r="O19" s="7">
        <f>C34/$C$54</f>
        <v>0.11517350276326177</v>
      </c>
      <c r="P19" s="7">
        <f>D34/$D$54</f>
        <v>0.11189654934215071</v>
      </c>
      <c r="Q19" s="7">
        <f>E34/$E$54</f>
        <v>0.13097312178319215</v>
      </c>
      <c r="R19" s="7">
        <f>F34/$F$54</f>
        <v>0.1218255470369889</v>
      </c>
      <c r="S19" s="7">
        <f>G34/$G$54</f>
        <v>9.8719865055572717E-2</v>
      </c>
      <c r="T19" s="7">
        <f>H34/$H$54</f>
        <v>0.13931971082221212</v>
      </c>
      <c r="U19" s="7">
        <f>I34/$I$54</f>
        <v>0.1169431078403623</v>
      </c>
      <c r="V19" s="7">
        <f>J34/$J$54</f>
        <v>0.10915078669312048</v>
      </c>
      <c r="W19" s="6"/>
      <c r="X19" s="147"/>
      <c r="Y19" s="147"/>
    </row>
    <row r="20" spans="2:25" x14ac:dyDescent="0.25">
      <c r="B20" s="29" t="s">
        <v>91</v>
      </c>
      <c r="C20" s="2">
        <v>9</v>
      </c>
      <c r="D20" s="2">
        <v>9</v>
      </c>
      <c r="E20" s="2">
        <v>10</v>
      </c>
      <c r="F20" s="2">
        <v>7</v>
      </c>
      <c r="G20" s="2">
        <v>6</v>
      </c>
      <c r="H20" s="2">
        <v>14</v>
      </c>
      <c r="I20" s="2">
        <v>33</v>
      </c>
      <c r="J20" s="2">
        <v>15</v>
      </c>
      <c r="K20" s="50">
        <v>103</v>
      </c>
      <c r="M20" s="147"/>
      <c r="N20" s="6" t="s">
        <v>87</v>
      </c>
      <c r="O20" s="7">
        <f>C38/$C$54</f>
        <v>0.17776357507174456</v>
      </c>
      <c r="P20" s="7">
        <f>D38/$D$54</f>
        <v>0.15106817040990667</v>
      </c>
      <c r="Q20" s="7">
        <f>E38/$E$54</f>
        <v>0.15280419199106277</v>
      </c>
      <c r="R20" s="7">
        <f>F38/$F$54</f>
        <v>0.14154317256029694</v>
      </c>
      <c r="S20" s="7">
        <f>G38/$G$54</f>
        <v>0.16370362329127455</v>
      </c>
      <c r="T20" s="7">
        <f>H38/$H$54</f>
        <v>0.17326360029482335</v>
      </c>
      <c r="U20" s="7">
        <f>I38/$I$54</f>
        <v>0.13447212001132183</v>
      </c>
      <c r="V20" s="7">
        <f>J38/$J$54</f>
        <v>0.13577089004752457</v>
      </c>
      <c r="W20" s="6"/>
      <c r="X20" s="147"/>
      <c r="Y20" s="147"/>
    </row>
    <row r="21" spans="2:25" x14ac:dyDescent="0.25">
      <c r="B21" s="98" t="s">
        <v>83</v>
      </c>
      <c r="K21" s="50"/>
      <c r="M21" s="147"/>
      <c r="N21" s="6" t="s">
        <v>88</v>
      </c>
      <c r="O21" s="7">
        <f>C42/$C$54</f>
        <v>1.8290161284258807E-2</v>
      </c>
      <c r="P21" s="7">
        <f>D42/$D$54</f>
        <v>2.4812684494835296E-2</v>
      </c>
      <c r="Q21" s="7">
        <f>E42/$E$54</f>
        <v>2.4444414890079931E-2</v>
      </c>
      <c r="R21" s="7">
        <f>F42/$F$54</f>
        <v>1.7689365476641111E-2</v>
      </c>
      <c r="S21" s="7">
        <f>G42/$G$54</f>
        <v>2.6529606773943032E-2</v>
      </c>
      <c r="T21" s="7">
        <f>H42/$H$54</f>
        <v>2.3060517195414555E-2</v>
      </c>
      <c r="U21" s="7">
        <f>I42/$I$54</f>
        <v>2.3470138692329466E-2</v>
      </c>
      <c r="V21" s="7">
        <f>J42/$J$54</f>
        <v>2.2787569787292947E-2</v>
      </c>
      <c r="W21" s="6"/>
      <c r="X21" s="147"/>
      <c r="Y21" s="147"/>
    </row>
    <row r="22" spans="2:25" x14ac:dyDescent="0.25">
      <c r="B22" s="29" t="s">
        <v>90</v>
      </c>
      <c r="C22" s="2">
        <v>36430</v>
      </c>
      <c r="D22" s="2">
        <v>52447</v>
      </c>
      <c r="E22" s="2">
        <v>37055</v>
      </c>
      <c r="F22" s="2">
        <v>43108</v>
      </c>
      <c r="G22" s="2">
        <v>26896</v>
      </c>
      <c r="H22" s="2">
        <v>27791</v>
      </c>
      <c r="I22" s="2">
        <v>84087</v>
      </c>
      <c r="J22" s="2">
        <v>92464</v>
      </c>
      <c r="K22" s="50">
        <v>400278</v>
      </c>
      <c r="M22" s="147"/>
      <c r="N22" s="6" t="s">
        <v>89</v>
      </c>
      <c r="O22" s="7">
        <f>C46/$C$54</f>
        <v>3.8861110066794491E-2</v>
      </c>
      <c r="P22" s="7">
        <f>D46/$D$54</f>
        <v>3.9692005876203675E-2</v>
      </c>
      <c r="Q22" s="7">
        <f>E46/$E$54</f>
        <v>3.2590336609434639E-2</v>
      </c>
      <c r="R22" s="7">
        <f>F46/$F$54</f>
        <v>3.9762936513765612E-2</v>
      </c>
      <c r="S22" s="7">
        <f>G46/$G$54</f>
        <v>4.1243225639441182E-2</v>
      </c>
      <c r="T22" s="7">
        <f>H46/$H$54</f>
        <v>3.4124233537723273E-2</v>
      </c>
      <c r="U22" s="7">
        <f>I46/$I$54</f>
        <v>4.6255307104443817E-2</v>
      </c>
      <c r="V22" s="7">
        <f>J46/$J$54</f>
        <v>3.2595279841277164E-2</v>
      </c>
      <c r="W22" s="6"/>
      <c r="X22" s="147"/>
      <c r="Y22" s="147"/>
    </row>
    <row r="23" spans="2:25" x14ac:dyDescent="0.25">
      <c r="B23" s="29" t="s">
        <v>7</v>
      </c>
      <c r="C23" s="2">
        <v>92627</v>
      </c>
      <c r="D23" s="2">
        <v>103433</v>
      </c>
      <c r="E23" s="2">
        <v>99026</v>
      </c>
      <c r="F23" s="2">
        <v>130271</v>
      </c>
      <c r="G23" s="2">
        <v>53075</v>
      </c>
      <c r="H23" s="2">
        <v>91156</v>
      </c>
      <c r="I23" s="2">
        <v>146458</v>
      </c>
      <c r="J23" s="2">
        <v>186838</v>
      </c>
      <c r="K23" s="50">
        <v>902884</v>
      </c>
      <c r="M23" s="147"/>
      <c r="N23" s="6" t="s">
        <v>76</v>
      </c>
      <c r="O23" s="7">
        <f>C50/$C$54</f>
        <v>2.9675301076481572E-2</v>
      </c>
      <c r="P23" s="7">
        <f>D50/$D$54</f>
        <v>3.2636877322735292E-2</v>
      </c>
      <c r="Q23" s="7">
        <f>E50/$E$54</f>
        <v>3.4432312377811171E-2</v>
      </c>
      <c r="R23" s="7">
        <f>F50/$F$54</f>
        <v>3.2113175780654125E-2</v>
      </c>
      <c r="S23" s="7">
        <f>G50/$G$54</f>
        <v>2.6604761467353636E-2</v>
      </c>
      <c r="T23" s="7">
        <f>H50/$H$54</f>
        <v>3.3457744601439618E-2</v>
      </c>
      <c r="U23" s="7">
        <f>I50/$I$54</f>
        <v>2.9883951316161901E-2</v>
      </c>
      <c r="V23" s="7">
        <f>J50/$J$54</f>
        <v>2.9045355972869467E-2</v>
      </c>
      <c r="W23" s="6"/>
      <c r="X23" s="147"/>
      <c r="Y23" s="147"/>
    </row>
    <row r="24" spans="2:25" x14ac:dyDescent="0.25">
      <c r="B24" s="29" t="s">
        <v>91</v>
      </c>
      <c r="C24" s="11" t="s">
        <v>93</v>
      </c>
      <c r="D24" s="11" t="s">
        <v>93</v>
      </c>
      <c r="E24" s="11" t="s">
        <v>93</v>
      </c>
      <c r="F24" s="11" t="s">
        <v>93</v>
      </c>
      <c r="G24" s="11" t="s">
        <v>93</v>
      </c>
      <c r="H24" s="11" t="s">
        <v>93</v>
      </c>
      <c r="I24" s="11" t="s">
        <v>93</v>
      </c>
      <c r="J24" s="11" t="s">
        <v>93</v>
      </c>
      <c r="K24" s="139" t="s">
        <v>93</v>
      </c>
      <c r="M24" s="147"/>
      <c r="N24" s="6"/>
      <c r="O24" s="6"/>
      <c r="P24" s="6"/>
      <c r="Q24" s="6"/>
      <c r="R24" s="6"/>
      <c r="S24" s="6"/>
      <c r="T24" s="6"/>
      <c r="U24" s="6"/>
      <c r="V24" s="6"/>
      <c r="W24" s="6"/>
      <c r="X24" s="147"/>
      <c r="Y24" s="147"/>
    </row>
    <row r="25" spans="2:25" x14ac:dyDescent="0.25">
      <c r="B25" s="98" t="s">
        <v>84</v>
      </c>
      <c r="K25" s="50"/>
      <c r="M25" s="147"/>
      <c r="N25" s="6"/>
      <c r="O25" s="6"/>
      <c r="P25" s="6"/>
      <c r="Q25" s="6"/>
      <c r="R25" s="6"/>
      <c r="S25" s="6"/>
      <c r="T25" s="6"/>
      <c r="U25" s="6"/>
      <c r="V25" s="6"/>
      <c r="W25" s="6"/>
      <c r="X25" s="147"/>
      <c r="Y25" s="147"/>
    </row>
    <row r="26" spans="2:25" x14ac:dyDescent="0.25">
      <c r="B26" s="29" t="s">
        <v>90</v>
      </c>
      <c r="C26" s="2">
        <v>9120</v>
      </c>
      <c r="D26" s="2">
        <v>12517</v>
      </c>
      <c r="E26" s="2">
        <v>9498</v>
      </c>
      <c r="F26" s="2">
        <v>10657</v>
      </c>
      <c r="G26" s="2">
        <v>6758</v>
      </c>
      <c r="H26" s="2">
        <v>7065</v>
      </c>
      <c r="I26" s="2">
        <v>20083</v>
      </c>
      <c r="J26" s="2">
        <v>18059</v>
      </c>
      <c r="K26" s="50">
        <v>93757</v>
      </c>
      <c r="M26" s="147"/>
      <c r="N26" s="6"/>
      <c r="O26" s="6"/>
      <c r="P26" s="6"/>
      <c r="Q26" s="6"/>
      <c r="R26" s="6"/>
      <c r="S26" s="6"/>
      <c r="T26" s="6"/>
      <c r="U26" s="6"/>
      <c r="V26" s="6"/>
      <c r="W26" s="6"/>
      <c r="X26" s="147"/>
      <c r="Y26" s="147"/>
    </row>
    <row r="27" spans="2:25" x14ac:dyDescent="0.25">
      <c r="B27" s="29" t="s">
        <v>7</v>
      </c>
      <c r="C27" s="2">
        <v>14245</v>
      </c>
      <c r="D27" s="2">
        <v>14573</v>
      </c>
      <c r="E27" s="2">
        <v>15439</v>
      </c>
      <c r="F27" s="2">
        <v>15747</v>
      </c>
      <c r="G27" s="2">
        <v>5321</v>
      </c>
      <c r="H27" s="2">
        <v>8854</v>
      </c>
      <c r="I27" s="2">
        <v>14926</v>
      </c>
      <c r="J27" s="2">
        <v>19100</v>
      </c>
      <c r="K27" s="50">
        <v>108205</v>
      </c>
      <c r="M27" s="147"/>
      <c r="N27" s="6"/>
      <c r="O27" s="6"/>
      <c r="P27" s="6"/>
      <c r="Q27" s="6"/>
      <c r="R27" s="6"/>
      <c r="S27" s="6"/>
      <c r="T27" s="6"/>
      <c r="U27" s="6"/>
      <c r="V27" s="6"/>
      <c r="W27" s="6"/>
      <c r="X27" s="147"/>
      <c r="Y27" s="147"/>
    </row>
    <row r="28" spans="2:25" x14ac:dyDescent="0.25">
      <c r="B28" s="29" t="s">
        <v>91</v>
      </c>
      <c r="C28" s="2">
        <v>1</v>
      </c>
      <c r="D28" s="2">
        <v>10</v>
      </c>
      <c r="E28" s="11" t="s">
        <v>93</v>
      </c>
      <c r="F28" s="2">
        <v>2</v>
      </c>
      <c r="G28" s="2">
        <v>3</v>
      </c>
      <c r="H28" s="11" t="s">
        <v>93</v>
      </c>
      <c r="I28" s="2">
        <v>5</v>
      </c>
      <c r="J28" s="2">
        <v>1</v>
      </c>
      <c r="K28" s="50">
        <v>22</v>
      </c>
      <c r="M28" s="147"/>
      <c r="N28" s="6"/>
      <c r="O28" s="6"/>
      <c r="P28" s="6"/>
      <c r="Q28" s="6"/>
      <c r="R28" s="6"/>
      <c r="S28" s="6"/>
      <c r="T28" s="6"/>
      <c r="U28" s="6"/>
      <c r="V28" s="6"/>
      <c r="W28" s="6"/>
      <c r="X28" s="147"/>
      <c r="Y28" s="147"/>
    </row>
    <row r="29" spans="2:25" x14ac:dyDescent="0.25">
      <c r="B29" s="98" t="s">
        <v>85</v>
      </c>
      <c r="K29" s="50"/>
      <c r="M29" s="147"/>
      <c r="N29" s="6"/>
      <c r="O29" s="6"/>
      <c r="P29" s="6"/>
      <c r="Q29" s="6"/>
      <c r="R29" s="6"/>
      <c r="S29" s="6"/>
      <c r="T29" s="6"/>
      <c r="U29" s="6"/>
      <c r="V29" s="6"/>
      <c r="W29" s="6"/>
      <c r="X29" s="147"/>
      <c r="Y29" s="147"/>
    </row>
    <row r="30" spans="2:25" x14ac:dyDescent="0.25">
      <c r="B30" s="29" t="s">
        <v>90</v>
      </c>
      <c r="C30" s="2">
        <v>34351</v>
      </c>
      <c r="D30" s="2">
        <v>42988</v>
      </c>
      <c r="E30" s="2">
        <v>29339</v>
      </c>
      <c r="F30" s="2">
        <v>36191</v>
      </c>
      <c r="G30" s="2">
        <v>27980</v>
      </c>
      <c r="H30" s="2">
        <v>26154</v>
      </c>
      <c r="I30" s="2">
        <v>77413</v>
      </c>
      <c r="J30" s="2">
        <v>74136</v>
      </c>
      <c r="K30" s="50">
        <v>348552</v>
      </c>
      <c r="M30" s="147"/>
      <c r="N30" s="6"/>
      <c r="O30" s="6"/>
      <c r="P30" s="6"/>
      <c r="Q30" s="6"/>
      <c r="R30" s="6"/>
      <c r="S30" s="6"/>
      <c r="T30" s="6"/>
      <c r="U30" s="6"/>
      <c r="V30" s="6"/>
      <c r="W30" s="6"/>
      <c r="X30" s="147"/>
      <c r="Y30" s="147"/>
    </row>
    <row r="31" spans="2:25" x14ac:dyDescent="0.25">
      <c r="B31" s="29" t="s">
        <v>7</v>
      </c>
      <c r="C31" s="2">
        <v>4192</v>
      </c>
      <c r="D31" s="2">
        <v>2811</v>
      </c>
      <c r="E31" s="2">
        <v>5215</v>
      </c>
      <c r="F31" s="2">
        <v>14432</v>
      </c>
      <c r="G31" s="2">
        <v>1428</v>
      </c>
      <c r="H31" s="2">
        <v>5309</v>
      </c>
      <c r="I31" s="2">
        <v>5372</v>
      </c>
      <c r="J31" s="2">
        <v>4870</v>
      </c>
      <c r="K31" s="50">
        <v>43629</v>
      </c>
      <c r="M31" s="147"/>
      <c r="N31" s="6"/>
      <c r="O31" s="6"/>
      <c r="P31" s="6"/>
      <c r="Q31" s="6"/>
      <c r="R31" s="6"/>
      <c r="S31" s="6"/>
      <c r="T31" s="6"/>
      <c r="U31" s="6"/>
      <c r="V31" s="6"/>
      <c r="W31" s="6"/>
      <c r="X31" s="147"/>
      <c r="Y31" s="147"/>
    </row>
    <row r="32" spans="2:25" x14ac:dyDescent="0.25">
      <c r="B32" s="29" t="s">
        <v>91</v>
      </c>
      <c r="C32" s="2">
        <v>153</v>
      </c>
      <c r="D32" s="2">
        <v>422</v>
      </c>
      <c r="E32" s="2">
        <v>265</v>
      </c>
      <c r="F32" s="2">
        <v>243</v>
      </c>
      <c r="G32" s="2">
        <v>334</v>
      </c>
      <c r="H32" s="2">
        <v>196</v>
      </c>
      <c r="I32" s="2">
        <v>596</v>
      </c>
      <c r="J32" s="2">
        <v>1169</v>
      </c>
      <c r="K32" s="50">
        <v>3378</v>
      </c>
      <c r="M32" s="147"/>
      <c r="N32" s="6"/>
      <c r="O32" s="6"/>
      <c r="P32" s="6"/>
      <c r="Q32" s="6"/>
      <c r="R32" s="6"/>
      <c r="S32" s="6"/>
      <c r="T32" s="6"/>
      <c r="U32" s="6"/>
      <c r="V32" s="6"/>
      <c r="W32" s="6"/>
      <c r="X32" s="147"/>
      <c r="Y32" s="147"/>
    </row>
    <row r="33" spans="2:25" x14ac:dyDescent="0.25">
      <c r="B33" s="98" t="s">
        <v>86</v>
      </c>
      <c r="K33" s="50"/>
      <c r="M33" s="147"/>
      <c r="N33" s="6"/>
      <c r="O33" s="6"/>
      <c r="P33" s="6"/>
      <c r="Q33" s="6"/>
      <c r="R33" s="6"/>
      <c r="S33" s="6"/>
      <c r="T33" s="6"/>
      <c r="U33" s="6"/>
      <c r="V33" s="6"/>
      <c r="W33" s="6"/>
      <c r="X33" s="147"/>
      <c r="Y33" s="147"/>
    </row>
    <row r="34" spans="2:25" x14ac:dyDescent="0.25">
      <c r="B34" s="29" t="s">
        <v>90</v>
      </c>
      <c r="C34" s="2">
        <v>18381</v>
      </c>
      <c r="D34" s="2">
        <v>24298</v>
      </c>
      <c r="E34" s="2">
        <v>19696</v>
      </c>
      <c r="F34" s="2">
        <v>21563</v>
      </c>
      <c r="G34" s="2">
        <v>11822</v>
      </c>
      <c r="H34" s="2">
        <v>17768</v>
      </c>
      <c r="I34" s="2">
        <v>41316</v>
      </c>
      <c r="J34" s="2">
        <v>37850</v>
      </c>
      <c r="K34" s="50">
        <v>192694</v>
      </c>
      <c r="M34" s="147"/>
      <c r="N34" s="6"/>
      <c r="O34" s="6"/>
      <c r="P34" s="6"/>
      <c r="Q34" s="6"/>
      <c r="R34" s="6"/>
      <c r="S34" s="6"/>
      <c r="T34" s="6"/>
      <c r="U34" s="6"/>
      <c r="V34" s="6"/>
      <c r="W34" s="6"/>
      <c r="X34" s="147"/>
      <c r="Y34" s="147"/>
    </row>
    <row r="35" spans="2:25" x14ac:dyDescent="0.25">
      <c r="B35" s="29" t="s">
        <v>7</v>
      </c>
      <c r="C35" s="2">
        <v>145</v>
      </c>
      <c r="D35" s="2">
        <v>27</v>
      </c>
      <c r="E35" s="2">
        <v>56</v>
      </c>
      <c r="F35" s="11">
        <v>3</v>
      </c>
      <c r="G35" s="11">
        <v>0</v>
      </c>
      <c r="H35" s="11">
        <v>0</v>
      </c>
      <c r="I35" s="2">
        <v>190</v>
      </c>
      <c r="J35" s="2">
        <v>28</v>
      </c>
      <c r="K35" s="50">
        <v>449</v>
      </c>
      <c r="M35" s="147"/>
      <c r="N35" s="6"/>
      <c r="O35" s="6"/>
      <c r="P35" s="6"/>
      <c r="Q35" s="6"/>
      <c r="R35" s="6"/>
      <c r="S35" s="6"/>
      <c r="T35" s="6"/>
      <c r="U35" s="6"/>
      <c r="V35" s="6"/>
      <c r="W35" s="6"/>
      <c r="X35" s="147"/>
      <c r="Y35" s="147"/>
    </row>
    <row r="36" spans="2:25" x14ac:dyDescent="0.25">
      <c r="B36" s="29" t="s">
        <v>91</v>
      </c>
      <c r="C36" s="11" t="s">
        <v>93</v>
      </c>
      <c r="D36" s="11" t="s">
        <v>93</v>
      </c>
      <c r="E36" s="11" t="s">
        <v>93</v>
      </c>
      <c r="F36" s="11" t="s">
        <v>93</v>
      </c>
      <c r="G36" s="11" t="s">
        <v>93</v>
      </c>
      <c r="H36" s="11" t="s">
        <v>93</v>
      </c>
      <c r="I36" s="11" t="s">
        <v>93</v>
      </c>
      <c r="J36" s="11" t="s">
        <v>93</v>
      </c>
      <c r="K36" s="139" t="s">
        <v>93</v>
      </c>
      <c r="M36" s="147"/>
      <c r="N36" s="6"/>
      <c r="O36" s="6"/>
      <c r="P36" s="6"/>
      <c r="Q36" s="6"/>
      <c r="R36" s="6"/>
      <c r="S36" s="6"/>
      <c r="T36" s="6"/>
      <c r="U36" s="6"/>
      <c r="V36" s="6"/>
      <c r="W36" s="6"/>
      <c r="X36" s="147"/>
      <c r="Y36" s="147"/>
    </row>
    <row r="37" spans="2:25" x14ac:dyDescent="0.25">
      <c r="B37" s="98" t="s">
        <v>87</v>
      </c>
      <c r="K37" s="50"/>
      <c r="M37" s="147"/>
      <c r="N37" s="6"/>
      <c r="O37" s="6"/>
      <c r="P37" s="6"/>
      <c r="Q37" s="6"/>
      <c r="R37" s="6"/>
      <c r="S37" s="6"/>
      <c r="T37" s="6"/>
      <c r="U37" s="6"/>
      <c r="V37" s="6"/>
      <c r="W37" s="6"/>
      <c r="X37" s="147"/>
      <c r="Y37" s="147"/>
    </row>
    <row r="38" spans="2:25" x14ac:dyDescent="0.25">
      <c r="B38" s="29" t="s">
        <v>90</v>
      </c>
      <c r="C38" s="2">
        <v>28370</v>
      </c>
      <c r="D38" s="2">
        <v>32804</v>
      </c>
      <c r="E38" s="2">
        <v>22979</v>
      </c>
      <c r="F38" s="2">
        <v>25053</v>
      </c>
      <c r="G38" s="2">
        <v>19604</v>
      </c>
      <c r="H38" s="2">
        <v>22097</v>
      </c>
      <c r="I38" s="2">
        <v>47509</v>
      </c>
      <c r="J38" s="2">
        <v>47081</v>
      </c>
      <c r="K38" s="50">
        <v>245497</v>
      </c>
      <c r="M38" s="147"/>
      <c r="N38" s="6"/>
      <c r="O38" s="6"/>
      <c r="P38" s="6"/>
      <c r="Q38" s="6"/>
      <c r="R38" s="6"/>
      <c r="S38" s="6"/>
      <c r="T38" s="6"/>
      <c r="U38" s="6"/>
      <c r="V38" s="6"/>
      <c r="W38" s="6"/>
      <c r="X38" s="147"/>
      <c r="Y38" s="147"/>
    </row>
    <row r="39" spans="2:25" x14ac:dyDescent="0.25">
      <c r="B39" s="29" t="s">
        <v>7</v>
      </c>
      <c r="C39" s="2">
        <v>53959</v>
      </c>
      <c r="D39" s="2">
        <v>51166</v>
      </c>
      <c r="E39" s="2">
        <v>57384</v>
      </c>
      <c r="F39" s="2">
        <v>59710</v>
      </c>
      <c r="G39" s="2">
        <v>44590</v>
      </c>
      <c r="H39" s="2">
        <v>50851</v>
      </c>
      <c r="I39" s="2">
        <v>95847</v>
      </c>
      <c r="J39" s="2">
        <v>94705</v>
      </c>
      <c r="K39" s="50">
        <v>508212</v>
      </c>
      <c r="M39" s="147"/>
      <c r="N39" s="6"/>
      <c r="O39" s="6"/>
      <c r="P39" s="6"/>
      <c r="Q39" s="6"/>
      <c r="R39" s="6"/>
      <c r="S39" s="6"/>
      <c r="T39" s="6"/>
      <c r="U39" s="6"/>
      <c r="V39" s="6"/>
      <c r="W39" s="6"/>
      <c r="X39" s="147"/>
      <c r="Y39" s="147"/>
    </row>
    <row r="40" spans="2:25" x14ac:dyDescent="0.25">
      <c r="B40" s="29" t="s">
        <v>91</v>
      </c>
      <c r="C40" s="2">
        <v>371</v>
      </c>
      <c r="D40" s="2">
        <v>708</v>
      </c>
      <c r="E40" s="2">
        <v>426</v>
      </c>
      <c r="F40" s="2">
        <v>377</v>
      </c>
      <c r="G40" s="2">
        <v>359</v>
      </c>
      <c r="H40" s="2">
        <v>406</v>
      </c>
      <c r="I40" s="2">
        <v>721</v>
      </c>
      <c r="J40" s="2">
        <v>1005</v>
      </c>
      <c r="K40" s="50">
        <v>4373</v>
      </c>
      <c r="M40" s="147"/>
      <c r="N40" s="6"/>
      <c r="O40" s="6"/>
      <c r="P40" s="6"/>
      <c r="Q40" s="6"/>
      <c r="R40" s="6"/>
      <c r="S40" s="6"/>
      <c r="T40" s="6"/>
      <c r="U40" s="6"/>
      <c r="V40" s="6"/>
      <c r="W40" s="6"/>
      <c r="X40" s="147"/>
      <c r="Y40" s="147"/>
    </row>
    <row r="41" spans="2:25" x14ac:dyDescent="0.25">
      <c r="B41" s="98" t="s">
        <v>88</v>
      </c>
      <c r="K41" s="50"/>
      <c r="M41" s="147"/>
      <c r="N41" s="6"/>
      <c r="O41" s="6"/>
      <c r="P41" s="6"/>
      <c r="Q41" s="6"/>
      <c r="R41" s="6"/>
      <c r="S41" s="6"/>
      <c r="T41" s="6"/>
      <c r="U41" s="6"/>
      <c r="V41" s="6"/>
      <c r="W41" s="6"/>
      <c r="X41" s="147"/>
      <c r="Y41" s="147"/>
    </row>
    <row r="42" spans="2:25" x14ac:dyDescent="0.25">
      <c r="B42" s="29" t="s">
        <v>90</v>
      </c>
      <c r="C42" s="2">
        <v>2919</v>
      </c>
      <c r="D42" s="2">
        <v>5388</v>
      </c>
      <c r="E42" s="2">
        <v>3676</v>
      </c>
      <c r="F42" s="2">
        <v>3131</v>
      </c>
      <c r="G42" s="2">
        <v>3177</v>
      </c>
      <c r="H42" s="2">
        <v>2941</v>
      </c>
      <c r="I42" s="2">
        <v>8292</v>
      </c>
      <c r="J42" s="2">
        <v>7902</v>
      </c>
      <c r="K42" s="50">
        <v>37426</v>
      </c>
      <c r="M42" s="147"/>
      <c r="N42" s="6"/>
      <c r="O42" s="6" t="s">
        <v>62</v>
      </c>
      <c r="P42" s="6" t="s">
        <v>53</v>
      </c>
      <c r="Q42" s="6" t="s">
        <v>54</v>
      </c>
      <c r="R42" s="6" t="s">
        <v>55</v>
      </c>
      <c r="S42" s="6" t="s">
        <v>56</v>
      </c>
      <c r="T42" s="6" t="s">
        <v>57</v>
      </c>
      <c r="U42" s="6" t="s">
        <v>58</v>
      </c>
      <c r="V42" s="6" t="s">
        <v>59</v>
      </c>
      <c r="W42" s="6"/>
      <c r="X42" s="147"/>
      <c r="Y42" s="147"/>
    </row>
    <row r="43" spans="2:25" x14ac:dyDescent="0.25">
      <c r="B43" s="29" t="s">
        <v>7</v>
      </c>
      <c r="C43" s="2">
        <v>17092</v>
      </c>
      <c r="D43" s="2">
        <v>21255</v>
      </c>
      <c r="E43" s="2">
        <v>25936</v>
      </c>
      <c r="F43" s="2">
        <v>23462</v>
      </c>
      <c r="G43" s="2">
        <v>10167</v>
      </c>
      <c r="H43" s="2">
        <v>18636</v>
      </c>
      <c r="I43" s="2">
        <v>26914</v>
      </c>
      <c r="J43" s="2">
        <v>35960</v>
      </c>
      <c r="K43" s="50">
        <v>179422</v>
      </c>
      <c r="M43" s="147"/>
      <c r="N43" s="6" t="s">
        <v>81</v>
      </c>
      <c r="O43" s="7">
        <f>C15/$C$55</f>
        <v>0.13791339924991478</v>
      </c>
      <c r="P43" s="7">
        <f>D15/$D$55</f>
        <v>0.12749675226613588</v>
      </c>
      <c r="Q43" s="7">
        <f>E15/$E$55</f>
        <v>0.14248044878569374</v>
      </c>
      <c r="R43" s="7">
        <f>F15/$F$55</f>
        <v>0.17404108445137226</v>
      </c>
      <c r="S43" s="7">
        <f>G15/$G$55</f>
        <v>9.002301527881762E-2</v>
      </c>
      <c r="T43" s="7">
        <f>H15/$H$55</f>
        <v>0.13284569079675665</v>
      </c>
      <c r="U43" s="7">
        <f>I15/$I$55</f>
        <v>0.14158610275473044</v>
      </c>
      <c r="V43" s="7">
        <f>J15/$J$55</f>
        <v>0.12862844236840079</v>
      </c>
      <c r="W43" s="6"/>
      <c r="X43" s="147"/>
      <c r="Y43" s="147"/>
    </row>
    <row r="44" spans="2:25" x14ac:dyDescent="0.25">
      <c r="B44" s="29" t="s">
        <v>91</v>
      </c>
      <c r="C44" s="11" t="s">
        <v>93</v>
      </c>
      <c r="D44" s="11" t="s">
        <v>93</v>
      </c>
      <c r="E44" s="11" t="s">
        <v>93</v>
      </c>
      <c r="F44" s="11" t="s">
        <v>93</v>
      </c>
      <c r="G44" s="11" t="s">
        <v>93</v>
      </c>
      <c r="H44" s="11" t="s">
        <v>93</v>
      </c>
      <c r="I44" s="11" t="s">
        <v>93</v>
      </c>
      <c r="J44" s="11" t="s">
        <v>93</v>
      </c>
      <c r="K44" s="79" t="s">
        <v>93</v>
      </c>
      <c r="M44" s="147"/>
      <c r="N44" s="6" t="s">
        <v>82</v>
      </c>
      <c r="O44" s="7">
        <f>C19/$C$55</f>
        <v>5.0416754321695161E-3</v>
      </c>
      <c r="P44" s="7">
        <f>D19/$D$55</f>
        <v>4.9489277929601503E-3</v>
      </c>
      <c r="Q44" s="7">
        <f>E19/$E$55</f>
        <v>4.7990131704325348E-3</v>
      </c>
      <c r="R44" s="7">
        <f>F19/$F$55</f>
        <v>6.1376162111005956E-3</v>
      </c>
      <c r="S44" s="7">
        <f>G19/$G$55</f>
        <v>3.5562765160968303E-3</v>
      </c>
      <c r="T44" s="7">
        <f>H19/$H$55</f>
        <v>6.5794145783117427E-3</v>
      </c>
      <c r="U44" s="7">
        <f>I19/$I$55</f>
        <v>4.6743217152728379E-3</v>
      </c>
      <c r="V44" s="7">
        <f>J19/$J$55</f>
        <v>4.0316026315564335E-3</v>
      </c>
      <c r="W44" s="6"/>
      <c r="X44" s="147"/>
      <c r="Y44" s="147"/>
    </row>
    <row r="45" spans="2:25" x14ac:dyDescent="0.25">
      <c r="B45" s="98" t="s">
        <v>89</v>
      </c>
      <c r="K45" s="50"/>
      <c r="M45" s="147"/>
      <c r="N45" s="6" t="s">
        <v>83</v>
      </c>
      <c r="O45" s="7">
        <f>C23/$C$55</f>
        <v>0.33596782032774519</v>
      </c>
      <c r="P45" s="7">
        <f>D23/$D$55</f>
        <v>0.37638415324209357</v>
      </c>
      <c r="Q45" s="7">
        <f>E23/$E$55</f>
        <v>0.34312424419873805</v>
      </c>
      <c r="R45" s="7">
        <f>F23/$F$55</f>
        <v>0.36260925235205699</v>
      </c>
      <c r="S45" s="7">
        <f>G23/$G$55</f>
        <v>0.36793250700163604</v>
      </c>
      <c r="T45" s="7">
        <f>H23/$H$55</f>
        <v>0.38079562876227635</v>
      </c>
      <c r="U45" s="7">
        <f>I23/$I$55</f>
        <v>0.34610303830911493</v>
      </c>
      <c r="V45" s="7">
        <f>J23/$J$55</f>
        <v>0.39960560873991563</v>
      </c>
      <c r="W45" s="6"/>
      <c r="X45" s="147"/>
      <c r="Y45" s="147"/>
    </row>
    <row r="46" spans="2:25" x14ac:dyDescent="0.25">
      <c r="B46" s="29" t="s">
        <v>90</v>
      </c>
      <c r="C46" s="2">
        <v>6202</v>
      </c>
      <c r="D46" s="2">
        <v>8619</v>
      </c>
      <c r="E46" s="2">
        <v>4901</v>
      </c>
      <c r="F46" s="2">
        <v>7038</v>
      </c>
      <c r="G46" s="2">
        <v>4939</v>
      </c>
      <c r="H46" s="2">
        <v>4352</v>
      </c>
      <c r="I46" s="2">
        <v>16342</v>
      </c>
      <c r="J46" s="2">
        <v>11303</v>
      </c>
      <c r="K46" s="50">
        <v>63696</v>
      </c>
      <c r="M46" s="147"/>
      <c r="N46" s="6" t="s">
        <v>84</v>
      </c>
      <c r="O46" s="7">
        <f>C27/$C$55</f>
        <v>5.1668105418168894E-2</v>
      </c>
      <c r="P46" s="7">
        <f>D27/$D$55</f>
        <v>5.3029944652064905E-2</v>
      </c>
      <c r="Q46" s="7">
        <f>E27/$E$55</f>
        <v>5.3496003132352282E-2</v>
      </c>
      <c r="R46" s="7">
        <f>F27/$F$55</f>
        <v>4.383176529532929E-2</v>
      </c>
      <c r="S46" s="7">
        <f>G27/$G$55</f>
        <v>3.6886836924271416E-2</v>
      </c>
      <c r="T46" s="7">
        <f>H27/$H$55</f>
        <v>3.6986753445315664E-2</v>
      </c>
      <c r="U46" s="7">
        <f>I27/$I$55</f>
        <v>3.5272460021315663E-2</v>
      </c>
      <c r="V46" s="7">
        <f>J27/$J$55</f>
        <v>4.0850721624789331E-2</v>
      </c>
      <c r="W46" s="6"/>
      <c r="X46" s="147"/>
      <c r="Y46" s="147"/>
    </row>
    <row r="47" spans="2:25" x14ac:dyDescent="0.25">
      <c r="B47" s="29" t="s">
        <v>7</v>
      </c>
      <c r="C47" s="2">
        <v>53993</v>
      </c>
      <c r="D47" s="2">
        <v>45102</v>
      </c>
      <c r="E47" s="2">
        <v>42991</v>
      </c>
      <c r="F47" s="2">
        <v>50880</v>
      </c>
      <c r="G47" s="2">
        <v>16169</v>
      </c>
      <c r="H47" s="2">
        <v>31148</v>
      </c>
      <c r="I47" s="2">
        <v>71455</v>
      </c>
      <c r="J47" s="2">
        <v>63955</v>
      </c>
      <c r="K47" s="50">
        <v>375693</v>
      </c>
      <c r="M47" s="147"/>
      <c r="N47" s="6" t="s">
        <v>85</v>
      </c>
      <c r="O47" s="7">
        <f>C31/$C$55</f>
        <v>1.5204822598312672E-2</v>
      </c>
      <c r="P47" s="7">
        <f>D31/$D$55</f>
        <v>1.0228997077949251E-2</v>
      </c>
      <c r="Q47" s="7">
        <f>E31/$E$55</f>
        <v>1.8069930457621421E-2</v>
      </c>
      <c r="R47" s="7">
        <f>F31/$F$55</f>
        <v>4.0171463563992649E-2</v>
      </c>
      <c r="S47" s="7">
        <f>G31/$G$55</f>
        <v>9.8993428167373759E-3</v>
      </c>
      <c r="T47" s="7">
        <f>H31/$H$55</f>
        <v>2.2177848886512409E-2</v>
      </c>
      <c r="U47" s="7">
        <f>I31/$I$55</f>
        <v>1.2694871716099943E-2</v>
      </c>
      <c r="V47" s="7">
        <f>J31/$J$55</f>
        <v>1.0415864623702829E-2</v>
      </c>
      <c r="W47" s="6"/>
      <c r="X47" s="147"/>
      <c r="Y47" s="147"/>
    </row>
    <row r="48" spans="2:25" x14ac:dyDescent="0.25">
      <c r="B48" s="29" t="s">
        <v>91</v>
      </c>
      <c r="C48" s="2">
        <v>6</v>
      </c>
      <c r="D48" s="2">
        <v>35</v>
      </c>
      <c r="E48" s="2">
        <v>22</v>
      </c>
      <c r="F48" s="2">
        <v>33</v>
      </c>
      <c r="G48" s="2">
        <v>6</v>
      </c>
      <c r="H48" s="2">
        <v>10</v>
      </c>
      <c r="I48" s="2">
        <v>46</v>
      </c>
      <c r="J48" s="2">
        <v>28</v>
      </c>
      <c r="K48" s="50">
        <v>186</v>
      </c>
      <c r="M48" s="147"/>
      <c r="N48" s="6" t="s">
        <v>86</v>
      </c>
      <c r="O48" s="7">
        <f>C35/$C$55</f>
        <v>5.2593017098171216E-4</v>
      </c>
      <c r="P48" s="7">
        <f>D35/$D$55</f>
        <v>9.8250772360238282E-5</v>
      </c>
      <c r="Q48" s="7">
        <f>E35/$E$55</f>
        <v>1.9403952169257902E-4</v>
      </c>
      <c r="R48" s="7">
        <f>F35/$F$55</f>
        <v>8.3504982463953676E-6</v>
      </c>
      <c r="S48" s="7">
        <f>G35/$G$55</f>
        <v>0</v>
      </c>
      <c r="T48" s="7">
        <f>H35/$H$55</f>
        <v>0</v>
      </c>
      <c r="U48" s="7">
        <f>I35/$I$55</f>
        <v>4.489995580899086E-4</v>
      </c>
      <c r="V48" s="7">
        <f>J35/$J$55</f>
        <v>5.9885874633199016E-5</v>
      </c>
      <c r="W48" s="6"/>
      <c r="X48" s="147"/>
      <c r="Y48" s="147"/>
    </row>
    <row r="49" spans="2:25" x14ac:dyDescent="0.25">
      <c r="B49" s="98" t="s">
        <v>76</v>
      </c>
      <c r="K49" s="50"/>
      <c r="M49" s="147"/>
      <c r="N49" s="6" t="s">
        <v>87</v>
      </c>
      <c r="O49" s="7">
        <f>C39/$C$55</f>
        <v>0.19571493859311867</v>
      </c>
      <c r="P49" s="7">
        <f>D39/$D$55</f>
        <v>0.18618885254014636</v>
      </c>
      <c r="Q49" s="7">
        <f>E39/$E$55</f>
        <v>0.19883506987155278</v>
      </c>
      <c r="R49" s="7">
        <f>F39/$F$55</f>
        <v>0.16620275009742247</v>
      </c>
      <c r="S49" s="7">
        <f>G39/$G$55</f>
        <v>0.30911183207165238</v>
      </c>
      <c r="T49" s="7">
        <f>H39/$H$55</f>
        <v>0.21242527664871774</v>
      </c>
      <c r="U49" s="7">
        <f>I39/$I$55</f>
        <v>0.22650137181180774</v>
      </c>
      <c r="V49" s="7">
        <f>J39/$J$55</f>
        <v>0.20255327704061118</v>
      </c>
      <c r="W49" s="6"/>
      <c r="X49" s="147"/>
      <c r="Y49" s="147"/>
    </row>
    <row r="50" spans="2:25" x14ac:dyDescent="0.25">
      <c r="B50" s="29" t="s">
        <v>90</v>
      </c>
      <c r="C50" s="2">
        <v>4736</v>
      </c>
      <c r="D50" s="2">
        <v>7087</v>
      </c>
      <c r="E50" s="2">
        <v>5178</v>
      </c>
      <c r="F50" s="2">
        <v>5684</v>
      </c>
      <c r="G50" s="2">
        <v>3186</v>
      </c>
      <c r="H50" s="2">
        <v>4267</v>
      </c>
      <c r="I50" s="2">
        <v>10558</v>
      </c>
      <c r="J50" s="2">
        <v>10072</v>
      </c>
      <c r="K50" s="50">
        <v>50768</v>
      </c>
      <c r="M50" s="147"/>
      <c r="N50" s="6" t="s">
        <v>88</v>
      </c>
      <c r="O50" s="7">
        <f>C43/$C$55</f>
        <v>6.1994472292547752E-2</v>
      </c>
      <c r="P50" s="7">
        <f>D43/$D$55</f>
        <v>7.7345191352476458E-2</v>
      </c>
      <c r="Q50" s="7">
        <f>E43/$E$55</f>
        <v>8.986801847533446E-2</v>
      </c>
      <c r="R50" s="7">
        <f>F43/$F$55</f>
        <v>6.5306463285642713E-2</v>
      </c>
      <c r="S50" s="7">
        <f>G43/$G$55</f>
        <v>7.0480825222527244E-2</v>
      </c>
      <c r="T50" s="7">
        <f>H43/$H$55</f>
        <v>7.7850139734233423E-2</v>
      </c>
      <c r="U50" s="7">
        <f>I43/$I$55</f>
        <v>6.3601968981220003E-2</v>
      </c>
      <c r="V50" s="7">
        <f>J43/$J$55</f>
        <v>7.6910573278922742E-2</v>
      </c>
      <c r="W50" s="6"/>
      <c r="X50" s="147"/>
      <c r="Y50" s="147"/>
    </row>
    <row r="51" spans="2:25" x14ac:dyDescent="0.25">
      <c r="B51" s="29" t="s">
        <v>7</v>
      </c>
      <c r="C51" s="2">
        <v>36</v>
      </c>
      <c r="D51" s="2">
        <v>43</v>
      </c>
      <c r="E51" s="2">
        <v>49</v>
      </c>
      <c r="F51" s="2">
        <v>24</v>
      </c>
      <c r="G51" s="2">
        <v>3</v>
      </c>
      <c r="H51" s="2">
        <v>53</v>
      </c>
      <c r="I51" s="2">
        <v>109</v>
      </c>
      <c r="J51" s="2">
        <v>74</v>
      </c>
      <c r="K51" s="50">
        <v>391</v>
      </c>
      <c r="M51" s="147"/>
      <c r="N51" s="6" t="s">
        <v>89</v>
      </c>
      <c r="O51" s="7">
        <f>C47/$C$55</f>
        <v>0.1958382601504523</v>
      </c>
      <c r="P51" s="7">
        <f>D47/$D$55</f>
        <v>0.16412245685153581</v>
      </c>
      <c r="Q51" s="7">
        <f>E47/$E$55</f>
        <v>0.14896344780510115</v>
      </c>
      <c r="R51" s="7">
        <f>F47/$F$55</f>
        <v>0.14162445025886544</v>
      </c>
      <c r="S51" s="7">
        <f>G47/$G$55</f>
        <v>0.11208856722957047</v>
      </c>
      <c r="T51" s="7">
        <f>H47/$H$55</f>
        <v>0.1301178446255582</v>
      </c>
      <c r="U51" s="7">
        <f>I47/$I$55</f>
        <v>0.16885928117533905</v>
      </c>
      <c r="V51" s="7">
        <f>J47/$J$55</f>
        <v>0.13678575400593726</v>
      </c>
      <c r="W51" s="6"/>
      <c r="X51" s="147"/>
      <c r="Y51" s="147"/>
    </row>
    <row r="52" spans="2:25" ht="15.75" thickBot="1" x14ac:dyDescent="0.3">
      <c r="B52" s="31" t="s">
        <v>91</v>
      </c>
      <c r="C52" s="138" t="s">
        <v>93</v>
      </c>
      <c r="D52" s="138" t="s">
        <v>93</v>
      </c>
      <c r="E52" s="138" t="s">
        <v>93</v>
      </c>
      <c r="F52" s="138" t="s">
        <v>93</v>
      </c>
      <c r="G52" s="138" t="s">
        <v>93</v>
      </c>
      <c r="H52" s="138" t="s">
        <v>93</v>
      </c>
      <c r="I52" s="138" t="s">
        <v>93</v>
      </c>
      <c r="J52" s="138" t="s">
        <v>93</v>
      </c>
      <c r="K52" s="86" t="s">
        <v>93</v>
      </c>
      <c r="M52" s="147"/>
      <c r="N52" s="6" t="s">
        <v>76</v>
      </c>
      <c r="O52" s="7">
        <f>C51/$C$55</f>
        <v>1.3057576658856302E-4</v>
      </c>
      <c r="P52" s="7">
        <f>D51/$D$55</f>
        <v>1.5647345227741652E-4</v>
      </c>
      <c r="Q52" s="7">
        <f>E51/$E$55</f>
        <v>1.6978458148100666E-4</v>
      </c>
      <c r="R52" s="7">
        <f>F51/$F$55</f>
        <v>6.6803985971162941E-5</v>
      </c>
      <c r="S52" s="7">
        <f>G51/$G$55</f>
        <v>2.079693869062474E-5</v>
      </c>
      <c r="T52" s="7">
        <f>H51/$H$55</f>
        <v>2.2140252231779198E-4</v>
      </c>
      <c r="U52" s="7">
        <f>I51/$I$55</f>
        <v>2.5758395700947387E-4</v>
      </c>
      <c r="V52" s="7">
        <f>J51/$J$55</f>
        <v>1.5826981153059741E-4</v>
      </c>
      <c r="W52" s="6"/>
      <c r="X52" s="147"/>
      <c r="Y52" s="147"/>
    </row>
    <row r="53" spans="2:25" x14ac:dyDescent="0.25">
      <c r="B53" s="147"/>
      <c r="C53" s="147"/>
      <c r="D53" s="147"/>
      <c r="E53" s="147"/>
      <c r="F53" s="147"/>
      <c r="G53" s="147"/>
      <c r="H53" s="147"/>
      <c r="I53" s="147"/>
      <c r="J53" s="147"/>
      <c r="K53" s="147"/>
      <c r="M53" s="147"/>
      <c r="N53" s="6"/>
      <c r="O53" s="6"/>
      <c r="P53" s="6"/>
      <c r="Q53" s="6"/>
      <c r="R53" s="6"/>
      <c r="S53" s="6"/>
      <c r="T53" s="6"/>
      <c r="U53" s="6"/>
      <c r="V53" s="6"/>
      <c r="W53" s="6"/>
      <c r="X53" s="147"/>
      <c r="Y53" s="147"/>
    </row>
    <row r="54" spans="2:25" x14ac:dyDescent="0.25">
      <c r="B54" s="6" t="s">
        <v>90</v>
      </c>
      <c r="C54" s="6">
        <f>SUM(C14+C18+C22+C26+C30+C34+C38+C42+C50+C46)</f>
        <v>159594</v>
      </c>
      <c r="D54" s="6">
        <f t="shared" ref="D54:K54" si="0">SUM(D14+D18+D22+D26+D30+D34+D38+D42+D50+D46)</f>
        <v>217147</v>
      </c>
      <c r="E54" s="6">
        <f t="shared" si="0"/>
        <v>150382</v>
      </c>
      <c r="F54" s="6">
        <f t="shared" si="0"/>
        <v>176999</v>
      </c>
      <c r="G54" s="6">
        <f t="shared" si="0"/>
        <v>119753</v>
      </c>
      <c r="H54" s="6">
        <f t="shared" si="0"/>
        <v>127534</v>
      </c>
      <c r="I54" s="6">
        <f t="shared" si="0"/>
        <v>353300</v>
      </c>
      <c r="J54" s="6">
        <f t="shared" si="0"/>
        <v>346768</v>
      </c>
      <c r="K54" s="6">
        <f t="shared" si="0"/>
        <v>1651477</v>
      </c>
      <c r="L54" s="6"/>
      <c r="M54" s="147"/>
      <c r="N54" s="6"/>
      <c r="O54" s="6"/>
      <c r="P54" s="6"/>
      <c r="Q54" s="6"/>
      <c r="R54" s="6"/>
      <c r="S54" s="6"/>
      <c r="T54" s="6"/>
      <c r="U54" s="6"/>
      <c r="V54" s="6"/>
      <c r="W54" s="6"/>
      <c r="X54" s="147"/>
      <c r="Y54" s="147"/>
    </row>
    <row r="55" spans="2:25" x14ac:dyDescent="0.25">
      <c r="B55" s="6" t="s">
        <v>7</v>
      </c>
      <c r="C55" s="6">
        <f>SUM(C15+C19+C23+C27+C31+C35+C39+C43+C51+C47)</f>
        <v>275702</v>
      </c>
      <c r="D55" s="6">
        <f t="shared" ref="D55:K55" si="1">SUM(D15+D19+D23+D27+D31+D35+D39+D43+D51+D47)</f>
        <v>274807</v>
      </c>
      <c r="E55" s="6">
        <f t="shared" si="1"/>
        <v>288601</v>
      </c>
      <c r="F55" s="6">
        <f t="shared" si="1"/>
        <v>359260</v>
      </c>
      <c r="G55" s="6">
        <f t="shared" si="1"/>
        <v>144252</v>
      </c>
      <c r="H55" s="6">
        <f t="shared" si="1"/>
        <v>239383</v>
      </c>
      <c r="I55" s="6">
        <f t="shared" si="1"/>
        <v>423163</v>
      </c>
      <c r="J55" s="6">
        <f t="shared" si="1"/>
        <v>467556</v>
      </c>
      <c r="K55" s="6">
        <f t="shared" si="1"/>
        <v>2472724</v>
      </c>
      <c r="L55" s="6"/>
      <c r="M55" s="147"/>
      <c r="N55" s="147"/>
      <c r="O55" s="147"/>
      <c r="P55" s="147"/>
      <c r="Q55" s="147"/>
      <c r="R55" s="147"/>
      <c r="S55" s="147"/>
      <c r="T55" s="147"/>
      <c r="U55" s="147"/>
      <c r="V55" s="147"/>
      <c r="W55" s="147"/>
      <c r="X55" s="147"/>
      <c r="Y55" s="147"/>
    </row>
    <row r="56" spans="2:25" x14ac:dyDescent="0.25">
      <c r="B56" s="6"/>
      <c r="C56" s="6"/>
      <c r="D56" s="6"/>
      <c r="E56" s="6"/>
      <c r="F56" s="6"/>
      <c r="G56" s="6"/>
      <c r="H56" s="6"/>
      <c r="I56" s="6"/>
      <c r="J56" s="6"/>
      <c r="K56" s="6"/>
      <c r="L56" s="6"/>
      <c r="M56" s="147"/>
      <c r="N56" s="147"/>
      <c r="O56" s="147"/>
      <c r="P56" s="147"/>
      <c r="Q56" s="147"/>
      <c r="R56" s="147"/>
      <c r="S56" s="147"/>
      <c r="T56" s="147"/>
      <c r="U56" s="147"/>
      <c r="V56" s="147"/>
      <c r="W56" s="147"/>
      <c r="X56" s="147"/>
      <c r="Y56" s="147"/>
    </row>
    <row r="57" spans="2:25" x14ac:dyDescent="0.25">
      <c r="B57" s="6"/>
      <c r="C57" s="6">
        <v>18698</v>
      </c>
      <c r="D57" s="6"/>
      <c r="E57" s="6"/>
      <c r="F57" s="6"/>
      <c r="G57" s="6"/>
      <c r="H57" s="6"/>
      <c r="I57" s="6"/>
      <c r="J57" s="6"/>
      <c r="K57" s="6"/>
      <c r="L57" s="6"/>
      <c r="M57" s="147"/>
      <c r="N57" s="147"/>
      <c r="O57" s="147"/>
      <c r="P57" s="147"/>
      <c r="Q57" s="147"/>
      <c r="R57" s="147"/>
      <c r="S57" s="147"/>
      <c r="T57" s="147"/>
      <c r="U57" s="147"/>
      <c r="V57" s="147"/>
      <c r="W57" s="147"/>
      <c r="X57" s="147"/>
      <c r="Y57" s="147"/>
    </row>
    <row r="58" spans="2:25" x14ac:dyDescent="0.25">
      <c r="B58" s="6"/>
      <c r="C58" s="7">
        <f>C14/C57</f>
        <v>0.60707027489571075</v>
      </c>
      <c r="D58" s="6"/>
      <c r="E58" s="6"/>
      <c r="F58" s="6"/>
      <c r="G58" s="6"/>
      <c r="H58" s="6"/>
      <c r="I58" s="6"/>
      <c r="J58" s="6"/>
    </row>
    <row r="59" spans="2:25" x14ac:dyDescent="0.25">
      <c r="B59" s="6"/>
      <c r="C59" s="7">
        <f>C15/C57</f>
        <v>2.0335329981816237</v>
      </c>
      <c r="D59" s="6"/>
      <c r="E59" s="6"/>
      <c r="F59" s="6"/>
      <c r="G59" s="6"/>
      <c r="H59" s="6"/>
      <c r="I59" s="6"/>
      <c r="J59" s="6"/>
    </row>
  </sheetData>
  <mergeCells count="4">
    <mergeCell ref="C11:J11"/>
    <mergeCell ref="K11:K12"/>
    <mergeCell ref="B9:J9"/>
    <mergeCell ref="B11:B12"/>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AB345"/>
  <sheetViews>
    <sheetView zoomScaleNormal="100" workbookViewId="0">
      <selection activeCell="B11" sqref="B11"/>
    </sheetView>
  </sheetViews>
  <sheetFormatPr baseColWidth="10" defaultRowHeight="15" x14ac:dyDescent="0.25"/>
  <cols>
    <col min="1" max="13" width="11.42578125" style="2"/>
    <col min="14" max="14" width="29.28515625" style="2" customWidth="1"/>
    <col min="15" max="17" width="11.42578125" style="2"/>
    <col min="18" max="18" width="11.42578125" style="2" customWidth="1"/>
    <col min="19" max="16384" width="11.42578125" style="2"/>
  </cols>
  <sheetData>
    <row r="5" spans="2:28" x14ac:dyDescent="0.25">
      <c r="Q5" s="147"/>
      <c r="R5" s="147"/>
      <c r="S5" s="6"/>
      <c r="T5" s="6"/>
      <c r="U5" s="6"/>
      <c r="V5" s="6"/>
      <c r="W5" s="6"/>
      <c r="X5" s="6"/>
      <c r="Y5" s="6"/>
      <c r="Z5" s="6"/>
      <c r="AA5" s="6"/>
      <c r="AB5" s="6"/>
    </row>
    <row r="6" spans="2:28" x14ac:dyDescent="0.25">
      <c r="Q6" s="147"/>
      <c r="R6" s="147"/>
      <c r="S6" s="6"/>
      <c r="T6" s="6"/>
      <c r="U6" s="6"/>
      <c r="V6" s="6"/>
      <c r="W6" s="6"/>
      <c r="X6" s="6"/>
      <c r="Y6" s="6"/>
      <c r="Z6" s="6"/>
      <c r="AA6" s="6"/>
      <c r="AB6" s="6"/>
    </row>
    <row r="7" spans="2:28" x14ac:dyDescent="0.25">
      <c r="Q7" s="147"/>
      <c r="R7" s="147"/>
      <c r="S7" s="6" t="s">
        <v>99</v>
      </c>
      <c r="T7" s="6"/>
      <c r="U7" s="6"/>
      <c r="V7" s="6"/>
      <c r="W7" s="6"/>
      <c r="X7" s="6"/>
      <c r="Y7" s="6"/>
      <c r="Z7" s="6"/>
      <c r="AA7" s="6"/>
      <c r="AB7" s="6"/>
    </row>
    <row r="8" spans="2:28" x14ac:dyDescent="0.25">
      <c r="Q8" s="147"/>
      <c r="R8" s="147"/>
      <c r="S8" s="6"/>
      <c r="T8" s="6"/>
      <c r="U8" s="6"/>
      <c r="V8" s="6"/>
      <c r="W8" s="6"/>
      <c r="X8" s="6"/>
      <c r="Y8" s="6"/>
      <c r="Z8" s="6"/>
      <c r="AA8" s="6"/>
      <c r="AB8" s="6"/>
    </row>
    <row r="9" spans="2:28" x14ac:dyDescent="0.25">
      <c r="Q9" s="147"/>
      <c r="R9" s="147"/>
      <c r="S9" s="6"/>
      <c r="T9" s="6"/>
      <c r="U9" s="6"/>
      <c r="V9" s="6"/>
      <c r="W9" s="6"/>
      <c r="X9" s="6"/>
      <c r="Y9" s="6"/>
      <c r="Z9" s="6"/>
      <c r="AA9" s="6"/>
      <c r="AB9" s="6"/>
    </row>
    <row r="10" spans="2:28" x14ac:dyDescent="0.25">
      <c r="Q10" s="147"/>
      <c r="R10" s="147"/>
      <c r="S10" s="6"/>
      <c r="T10" s="6"/>
      <c r="U10" s="6"/>
      <c r="V10" s="6"/>
      <c r="W10" s="6"/>
      <c r="X10" s="6"/>
      <c r="Y10" s="6"/>
      <c r="Z10" s="6"/>
      <c r="AA10" s="6"/>
      <c r="AB10" s="6"/>
    </row>
    <row r="11" spans="2:28" ht="15.75" x14ac:dyDescent="0.25">
      <c r="B11" s="4" t="s">
        <v>291</v>
      </c>
      <c r="Q11" s="147"/>
      <c r="R11" s="147"/>
      <c r="S11" s="6"/>
      <c r="T11" s="6"/>
      <c r="U11" s="6"/>
      <c r="V11" s="6"/>
      <c r="W11" s="6"/>
      <c r="X11" s="6"/>
      <c r="Y11" s="6"/>
      <c r="Z11" s="6"/>
      <c r="AA11" s="6"/>
      <c r="AB11" s="6"/>
    </row>
    <row r="12" spans="2:28" ht="15.75" x14ac:dyDescent="0.25">
      <c r="B12" s="4"/>
      <c r="Q12" s="147"/>
      <c r="R12" s="147"/>
      <c r="S12" s="6"/>
      <c r="T12" s="6"/>
      <c r="U12" s="6"/>
      <c r="V12" s="6"/>
      <c r="W12" s="6"/>
      <c r="X12" s="6"/>
      <c r="Y12" s="6"/>
      <c r="Z12" s="6"/>
      <c r="AA12" s="6"/>
      <c r="AB12" s="6"/>
    </row>
    <row r="13" spans="2:28" ht="15.75" x14ac:dyDescent="0.25">
      <c r="B13" s="4" t="s">
        <v>99</v>
      </c>
      <c r="Q13" s="147"/>
      <c r="R13" s="147"/>
      <c r="S13" s="6" t="s">
        <v>90</v>
      </c>
      <c r="T13" s="6"/>
      <c r="U13" s="6"/>
      <c r="V13" s="6"/>
      <c r="W13" s="6"/>
      <c r="X13" s="6"/>
      <c r="Y13" s="6"/>
      <c r="Z13" s="6"/>
      <c r="AA13" s="6"/>
      <c r="AB13" s="6"/>
    </row>
    <row r="14" spans="2:28" x14ac:dyDescent="0.25">
      <c r="Q14" s="147"/>
      <c r="R14" s="147"/>
      <c r="S14" s="6"/>
      <c r="T14" s="6" t="s">
        <v>62</v>
      </c>
      <c r="U14" s="6" t="s">
        <v>53</v>
      </c>
      <c r="V14" s="6" t="s">
        <v>54</v>
      </c>
      <c r="W14" s="6" t="s">
        <v>55</v>
      </c>
      <c r="X14" s="6" t="s">
        <v>56</v>
      </c>
      <c r="Y14" s="6" t="s">
        <v>57</v>
      </c>
      <c r="Z14" s="6" t="s">
        <v>58</v>
      </c>
      <c r="AA14" s="6" t="s">
        <v>59</v>
      </c>
      <c r="AB14" s="6"/>
    </row>
    <row r="15" spans="2:28" x14ac:dyDescent="0.25">
      <c r="Q15" s="147"/>
      <c r="R15" s="147"/>
      <c r="S15" s="6" t="s">
        <v>81</v>
      </c>
      <c r="T15" s="7">
        <v>9.2048192771084336E-2</v>
      </c>
      <c r="U15" s="7">
        <v>0.10055678540283089</v>
      </c>
      <c r="V15" s="7">
        <v>0.13548897284948599</v>
      </c>
      <c r="W15" s="7">
        <v>0.15042341405437529</v>
      </c>
      <c r="X15" s="7">
        <v>0.11645724793135152</v>
      </c>
      <c r="Y15" s="7">
        <v>0.13138138138138139</v>
      </c>
      <c r="Z15" s="7">
        <v>0.14254309846118246</v>
      </c>
      <c r="AA15" s="7">
        <v>0.11906589189781822</v>
      </c>
      <c r="AB15" s="6"/>
    </row>
    <row r="16" spans="2:28" x14ac:dyDescent="0.25">
      <c r="Q16" s="147"/>
      <c r="R16" s="147"/>
      <c r="S16" s="6" t="s">
        <v>82</v>
      </c>
      <c r="T16" s="7">
        <v>1.8152610441767067E-2</v>
      </c>
      <c r="U16" s="7">
        <v>2.1265177433420542E-2</v>
      </c>
      <c r="V16" s="7">
        <v>1.8627537123275636E-2</v>
      </c>
      <c r="W16" s="7">
        <v>2.7410488783241718E-2</v>
      </c>
      <c r="X16" s="7">
        <v>2.7888446215139442E-2</v>
      </c>
      <c r="Y16" s="7">
        <v>2.8228228228228229E-2</v>
      </c>
      <c r="Z16" s="7">
        <v>3.015928111381079E-2</v>
      </c>
      <c r="AA16" s="7">
        <v>2.6093630084420567E-2</v>
      </c>
      <c r="AB16" s="6"/>
    </row>
    <row r="17" spans="17:28" x14ac:dyDescent="0.25">
      <c r="Q17" s="147"/>
      <c r="R17" s="147"/>
      <c r="S17" s="6" t="s">
        <v>83</v>
      </c>
      <c r="T17" s="7">
        <v>0.277429718875502</v>
      </c>
      <c r="U17" s="7">
        <v>0.26235996511705911</v>
      </c>
      <c r="V17" s="7">
        <v>0.24382743168438625</v>
      </c>
      <c r="W17" s="7">
        <v>0.31005794087059874</v>
      </c>
      <c r="X17" s="7">
        <v>0.28899785473490652</v>
      </c>
      <c r="Y17" s="7">
        <v>0.26456456456456456</v>
      </c>
      <c r="Z17" s="7">
        <v>0.25905356936248985</v>
      </c>
      <c r="AA17" s="7">
        <v>0.3351057998026532</v>
      </c>
      <c r="AB17" s="6"/>
    </row>
    <row r="18" spans="17:28" x14ac:dyDescent="0.25">
      <c r="Q18" s="147"/>
      <c r="R18" s="147"/>
      <c r="S18" s="6" t="s">
        <v>84</v>
      </c>
      <c r="T18" s="7">
        <v>1.5742971887550201E-2</v>
      </c>
      <c r="U18" s="7">
        <v>1.97222781243711E-2</v>
      </c>
      <c r="V18" s="7">
        <v>1.5552236183112205E-2</v>
      </c>
      <c r="W18" s="7">
        <v>2.3324914574357449E-2</v>
      </c>
      <c r="X18" s="7">
        <v>1.3178057002758198E-2</v>
      </c>
      <c r="Y18" s="7">
        <v>1.4564564564564564E-2</v>
      </c>
      <c r="Z18" s="7">
        <v>2.7035365806625786E-2</v>
      </c>
      <c r="AA18" s="7">
        <v>9.9221576581515186E-3</v>
      </c>
      <c r="AB18" s="6"/>
    </row>
    <row r="19" spans="17:28" x14ac:dyDescent="0.25">
      <c r="Q19" s="147"/>
      <c r="R19" s="147"/>
      <c r="S19" s="6" t="s">
        <v>85</v>
      </c>
      <c r="T19" s="7">
        <v>0.12497991967871486</v>
      </c>
      <c r="U19" s="7">
        <v>0.12987187227477023</v>
      </c>
      <c r="V19" s="7">
        <v>0.11861875054916088</v>
      </c>
      <c r="W19" s="7">
        <v>0.12977269350765117</v>
      </c>
      <c r="X19" s="7">
        <v>8.2133006435795283E-2</v>
      </c>
      <c r="Y19" s="7">
        <v>0.11981981981981982</v>
      </c>
      <c r="Z19" s="7">
        <v>0.11481352925296001</v>
      </c>
      <c r="AA19" s="7">
        <v>0.10442933888827979</v>
      </c>
      <c r="AB19" s="6"/>
    </row>
    <row r="20" spans="17:28" x14ac:dyDescent="0.25">
      <c r="Q20" s="147"/>
      <c r="R20" s="147"/>
      <c r="S20" s="6" t="s">
        <v>86</v>
      </c>
      <c r="T20" s="7">
        <v>0.16305220883534136</v>
      </c>
      <c r="U20" s="7">
        <v>0.13678137787616557</v>
      </c>
      <c r="V20" s="7">
        <v>0.1080748616114577</v>
      </c>
      <c r="W20" s="7">
        <v>0.10095082454315853</v>
      </c>
      <c r="X20" s="7">
        <v>0.16089488201041985</v>
      </c>
      <c r="Y20" s="7">
        <v>0.12357357357357357</v>
      </c>
      <c r="Z20" s="7">
        <v>0.12268116780438891</v>
      </c>
      <c r="AA20" s="7">
        <v>0.12257427913605964</v>
      </c>
      <c r="AB20" s="6"/>
    </row>
    <row r="21" spans="17:28" x14ac:dyDescent="0.25">
      <c r="Q21" s="147"/>
      <c r="R21" s="147"/>
      <c r="S21" s="6" t="s">
        <v>87</v>
      </c>
      <c r="T21" s="7">
        <v>6.5381526104417664E-2</v>
      </c>
      <c r="U21" s="7">
        <v>8.1773663379620318E-2</v>
      </c>
      <c r="V21" s="7">
        <v>0.10737193568227749</v>
      </c>
      <c r="W21" s="7">
        <v>7.5991680285247359E-2</v>
      </c>
      <c r="X21" s="7">
        <v>6.2825620594544898E-2</v>
      </c>
      <c r="Y21" s="7">
        <v>6.966966966966967E-2</v>
      </c>
      <c r="Z21" s="7">
        <v>7.1310116086235484E-2</v>
      </c>
      <c r="AA21" s="7">
        <v>5.5421554654094943E-2</v>
      </c>
      <c r="AB21" s="6"/>
    </row>
    <row r="22" spans="17:28" x14ac:dyDescent="0.25">
      <c r="Q22" s="147"/>
      <c r="R22" s="147"/>
      <c r="S22" s="6" t="s">
        <v>88</v>
      </c>
      <c r="T22" s="7">
        <v>5.349397590361446E-2</v>
      </c>
      <c r="U22" s="7">
        <v>5.5879788019051455E-2</v>
      </c>
      <c r="V22" s="7">
        <v>3.6376416835076003E-2</v>
      </c>
      <c r="W22" s="7">
        <v>3.2833160005942656E-2</v>
      </c>
      <c r="X22" s="7">
        <v>7.7842476248850753E-2</v>
      </c>
      <c r="Y22" s="7">
        <v>4.7447447447447451E-2</v>
      </c>
      <c r="Z22" s="7">
        <v>4.4159049712676923E-2</v>
      </c>
      <c r="AA22" s="7">
        <v>4.100427584694661E-2</v>
      </c>
      <c r="AB22" s="6"/>
    </row>
    <row r="23" spans="17:28" x14ac:dyDescent="0.25">
      <c r="Q23" s="147"/>
      <c r="R23" s="147"/>
      <c r="S23" s="6" t="s">
        <v>89</v>
      </c>
      <c r="T23" s="7">
        <v>2.0080321285140562E-2</v>
      </c>
      <c r="U23" s="7">
        <v>4.6756557322063463E-2</v>
      </c>
      <c r="V23" s="7">
        <v>3.9715314998682014E-2</v>
      </c>
      <c r="W23" s="7">
        <v>3.1273213489823204E-2</v>
      </c>
      <c r="X23" s="7">
        <v>4.0147103892123816E-2</v>
      </c>
      <c r="Y23" s="7">
        <v>3.8438438438438437E-2</v>
      </c>
      <c r="Z23" s="7">
        <v>5.8814454857495466E-2</v>
      </c>
      <c r="AA23" s="7">
        <v>3.278149325731828E-2</v>
      </c>
      <c r="AB23" s="6"/>
    </row>
    <row r="24" spans="17:28" x14ac:dyDescent="0.25">
      <c r="Q24" s="147"/>
      <c r="R24" s="147"/>
      <c r="S24" s="6" t="s">
        <v>76</v>
      </c>
      <c r="T24" s="7">
        <v>0.16963855421686747</v>
      </c>
      <c r="U24" s="7">
        <v>0.14503253505064734</v>
      </c>
      <c r="V24" s="7">
        <v>0.17634654248308584</v>
      </c>
      <c r="W24" s="7">
        <v>0.11796166988560393</v>
      </c>
      <c r="X24" s="7">
        <v>0.12963530493410971</v>
      </c>
      <c r="Y24" s="7">
        <v>0.1623123123123123</v>
      </c>
      <c r="Z24" s="7">
        <v>0.1294303675421343</v>
      </c>
      <c r="AA24" s="7">
        <v>0.1536015787742572</v>
      </c>
      <c r="AB24" s="6"/>
    </row>
    <row r="25" spans="17:28" x14ac:dyDescent="0.25">
      <c r="Q25" s="147"/>
      <c r="R25" s="147"/>
      <c r="S25" s="6"/>
      <c r="T25" s="6"/>
      <c r="U25" s="6"/>
      <c r="V25" s="6"/>
      <c r="W25" s="6"/>
      <c r="X25" s="6"/>
      <c r="Y25" s="6"/>
      <c r="Z25" s="6"/>
      <c r="AA25" s="6"/>
      <c r="AB25" s="6"/>
    </row>
    <row r="26" spans="17:28" x14ac:dyDescent="0.25">
      <c r="Q26" s="147"/>
      <c r="R26" s="147"/>
      <c r="S26" s="6"/>
      <c r="T26" s="6"/>
      <c r="U26" s="6"/>
      <c r="V26" s="6"/>
      <c r="W26" s="6"/>
      <c r="X26" s="6"/>
      <c r="Y26" s="6"/>
      <c r="Z26" s="6"/>
      <c r="AA26" s="6"/>
      <c r="AB26" s="6"/>
    </row>
    <row r="27" spans="17:28" x14ac:dyDescent="0.25">
      <c r="Q27" s="147"/>
      <c r="R27" s="147"/>
      <c r="S27" s="6"/>
      <c r="T27" s="6"/>
      <c r="U27" s="6"/>
      <c r="V27" s="6"/>
      <c r="W27" s="6"/>
      <c r="X27" s="6"/>
      <c r="Y27" s="6"/>
      <c r="Z27" s="6"/>
      <c r="AA27" s="6"/>
      <c r="AB27" s="6"/>
    </row>
    <row r="28" spans="17:28" x14ac:dyDescent="0.25">
      <c r="Q28" s="147"/>
      <c r="R28" s="147"/>
      <c r="S28" s="6"/>
      <c r="T28" s="6"/>
      <c r="U28" s="6"/>
      <c r="V28" s="6"/>
      <c r="W28" s="6"/>
      <c r="X28" s="6"/>
      <c r="Y28" s="6"/>
      <c r="Z28" s="6"/>
      <c r="AA28" s="6"/>
      <c r="AB28" s="6"/>
    </row>
    <row r="29" spans="17:28" x14ac:dyDescent="0.25">
      <c r="Q29" s="147"/>
      <c r="R29" s="147"/>
      <c r="S29" s="6" t="s">
        <v>7</v>
      </c>
      <c r="T29" s="6"/>
      <c r="U29" s="6"/>
      <c r="V29" s="6"/>
      <c r="W29" s="6"/>
      <c r="X29" s="6"/>
      <c r="Y29" s="6"/>
      <c r="Z29" s="6"/>
      <c r="AA29" s="6"/>
      <c r="AB29" s="6"/>
    </row>
    <row r="30" spans="17:28" x14ac:dyDescent="0.25">
      <c r="Q30" s="147"/>
      <c r="R30" s="147"/>
      <c r="S30" s="6"/>
      <c r="T30" s="6" t="s">
        <v>62</v>
      </c>
      <c r="U30" s="6" t="s">
        <v>53</v>
      </c>
      <c r="V30" s="6" t="s">
        <v>54</v>
      </c>
      <c r="W30" s="6" t="s">
        <v>55</v>
      </c>
      <c r="X30" s="6" t="s">
        <v>56</v>
      </c>
      <c r="Y30" s="6" t="s">
        <v>57</v>
      </c>
      <c r="Z30" s="6" t="s">
        <v>58</v>
      </c>
      <c r="AA30" s="6" t="s">
        <v>59</v>
      </c>
      <c r="AB30" s="6"/>
    </row>
    <row r="31" spans="17:28" x14ac:dyDescent="0.25">
      <c r="Q31" s="147"/>
      <c r="R31" s="147"/>
      <c r="S31" s="6" t="s">
        <v>81</v>
      </c>
      <c r="T31" s="7">
        <v>0.12935883014623173</v>
      </c>
      <c r="U31" s="7">
        <v>0.15753745318352061</v>
      </c>
      <c r="V31" s="7">
        <v>0.16411980440097801</v>
      </c>
      <c r="W31" s="7">
        <v>0.17188620607219698</v>
      </c>
      <c r="X31" s="7">
        <v>7.2463768115942032E-2</v>
      </c>
      <c r="Y31" s="7">
        <v>0.13707451701931922</v>
      </c>
      <c r="Z31" s="7">
        <v>0.15841912985719031</v>
      </c>
      <c r="AA31" s="7">
        <v>0.1462</v>
      </c>
      <c r="AB31" s="6"/>
    </row>
    <row r="32" spans="17:28" x14ac:dyDescent="0.25">
      <c r="Q32" s="147"/>
      <c r="R32" s="147"/>
      <c r="S32" s="6" t="s">
        <v>82</v>
      </c>
      <c r="T32" s="7">
        <v>1.4623172103487065E-2</v>
      </c>
      <c r="U32" s="7">
        <v>1.6385767790262171E-2</v>
      </c>
      <c r="V32" s="7">
        <v>1.4058679706601468E-2</v>
      </c>
      <c r="W32" s="7">
        <v>1.8527372699019842E-2</v>
      </c>
      <c r="X32" s="7">
        <v>0</v>
      </c>
      <c r="Y32" s="7">
        <v>1.0119595216191352E-2</v>
      </c>
      <c r="Z32" s="7">
        <v>2.1255396878113585E-2</v>
      </c>
      <c r="AA32" s="7">
        <v>1.7399999999999999E-2</v>
      </c>
      <c r="AB32" s="6"/>
    </row>
    <row r="33" spans="2:28" x14ac:dyDescent="0.25">
      <c r="Q33" s="147"/>
      <c r="R33" s="147"/>
      <c r="S33" s="6" t="s">
        <v>83</v>
      </c>
      <c r="T33" s="7">
        <v>0.57630296212973375</v>
      </c>
      <c r="U33" s="7">
        <v>0.44124531835205993</v>
      </c>
      <c r="V33" s="7">
        <v>0.47127139364303178</v>
      </c>
      <c r="W33" s="7">
        <v>0.39529046139134594</v>
      </c>
      <c r="X33" s="7">
        <v>0.54782608695652169</v>
      </c>
      <c r="Y33" s="7">
        <v>0.45507513032812019</v>
      </c>
      <c r="Z33" s="7">
        <v>0.49335768847558953</v>
      </c>
      <c r="AA33" s="7">
        <v>0.53400000000000003</v>
      </c>
      <c r="AB33" s="6"/>
    </row>
    <row r="34" spans="2:28" x14ac:dyDescent="0.25">
      <c r="Q34" s="147"/>
      <c r="R34" s="147"/>
      <c r="S34" s="6" t="s">
        <v>84</v>
      </c>
      <c r="T34" s="7">
        <v>3.7120359955005622E-2</v>
      </c>
      <c r="U34" s="7">
        <v>4.2368913857677902E-2</v>
      </c>
      <c r="V34" s="7">
        <v>4.7066014669926652E-2</v>
      </c>
      <c r="W34" s="7">
        <v>4.4465694477647623E-2</v>
      </c>
      <c r="X34" s="7">
        <v>5.7971014492753624E-2</v>
      </c>
      <c r="Y34" s="7">
        <v>5.7037718491260353E-2</v>
      </c>
      <c r="Z34" s="7">
        <v>2.6735303885752241E-2</v>
      </c>
      <c r="AA34" s="7">
        <v>3.6600000000000001E-2</v>
      </c>
      <c r="AB34" s="6"/>
    </row>
    <row r="35" spans="2:28" x14ac:dyDescent="0.25">
      <c r="Q35" s="147"/>
      <c r="R35" s="147"/>
      <c r="S35" s="6" t="s">
        <v>85</v>
      </c>
      <c r="T35" s="7">
        <v>1.8372703412073491E-2</v>
      </c>
      <c r="U35" s="7">
        <v>2.3408239700374533E-2</v>
      </c>
      <c r="V35" s="7">
        <v>1.2224938875305624E-2</v>
      </c>
      <c r="W35" s="7">
        <v>0.10853454458522592</v>
      </c>
      <c r="X35" s="7">
        <v>5.7971014492753624E-3</v>
      </c>
      <c r="Y35" s="7">
        <v>1.4719411223551058E-2</v>
      </c>
      <c r="Z35" s="7">
        <v>2.9890401859847225E-2</v>
      </c>
      <c r="AA35" s="7">
        <v>2.4400000000000002E-2</v>
      </c>
      <c r="AB35" s="6"/>
    </row>
    <row r="36" spans="2:28" x14ac:dyDescent="0.25">
      <c r="Q36" s="147"/>
      <c r="R36" s="147"/>
      <c r="S36" s="6" t="s">
        <v>86</v>
      </c>
      <c r="T36" s="7">
        <v>6.5616797900262466E-2</v>
      </c>
      <c r="U36" s="7">
        <v>7.23314606741573E-2</v>
      </c>
      <c r="V36" s="7">
        <v>7.6711491442542787E-2</v>
      </c>
      <c r="W36" s="7">
        <v>7.1599330623954099E-2</v>
      </c>
      <c r="X36" s="7">
        <v>0.17391304347826086</v>
      </c>
      <c r="Y36" s="7">
        <v>0.10180926096289482</v>
      </c>
      <c r="Z36" s="7">
        <v>6.9744271006310199E-2</v>
      </c>
      <c r="AA36" s="7">
        <v>6.8400000000000002E-2</v>
      </c>
      <c r="AB36" s="6"/>
    </row>
    <row r="37" spans="2:28" x14ac:dyDescent="0.25">
      <c r="Q37" s="147"/>
      <c r="R37" s="147"/>
      <c r="S37" s="6" t="s">
        <v>87</v>
      </c>
      <c r="T37" s="7">
        <v>9.4113235845519311E-2</v>
      </c>
      <c r="U37" s="7">
        <v>0.1875</v>
      </c>
      <c r="V37" s="7">
        <v>0.14700488997555011</v>
      </c>
      <c r="W37" s="7">
        <v>9.3234520678938559E-2</v>
      </c>
      <c r="X37" s="7">
        <v>9.5652173913043481E-2</v>
      </c>
      <c r="Y37" s="7">
        <v>0.15854032505366453</v>
      </c>
      <c r="Z37" s="7">
        <v>0.11723679840584524</v>
      </c>
      <c r="AA37" s="7">
        <v>0.1052</v>
      </c>
      <c r="AB37" s="6"/>
    </row>
    <row r="38" spans="2:28" ht="15.75" x14ac:dyDescent="0.25">
      <c r="L38" s="146" t="s">
        <v>98</v>
      </c>
      <c r="Q38" s="147"/>
      <c r="R38" s="147"/>
      <c r="S38" s="6" t="s">
        <v>88</v>
      </c>
      <c r="T38" s="7">
        <v>5.0993625796775403E-2</v>
      </c>
      <c r="U38" s="7">
        <v>4.9157303370786519E-2</v>
      </c>
      <c r="V38" s="7">
        <v>5.256723716381418E-2</v>
      </c>
      <c r="W38" s="7">
        <v>9.3593114989242165E-2</v>
      </c>
      <c r="X38" s="7">
        <v>4.2028985507246375E-2</v>
      </c>
      <c r="Y38" s="7">
        <v>4.9371358478994175E-2</v>
      </c>
      <c r="Z38" s="7">
        <v>6.526071072733311E-2</v>
      </c>
      <c r="AA38" s="7">
        <v>5.2999999999999999E-2</v>
      </c>
      <c r="AB38" s="6"/>
    </row>
    <row r="39" spans="2:28" ht="15.75" x14ac:dyDescent="0.25">
      <c r="C39" s="146" t="s">
        <v>97</v>
      </c>
      <c r="Q39" s="147"/>
      <c r="R39" s="147"/>
      <c r="S39" s="6" t="s">
        <v>89</v>
      </c>
      <c r="T39" s="7">
        <v>1.3498312710911136E-2</v>
      </c>
      <c r="U39" s="7">
        <v>1.0065543071161049E-2</v>
      </c>
      <c r="V39" s="7">
        <v>1.4975550122249388E-2</v>
      </c>
      <c r="W39" s="7">
        <v>2.8687544824288788E-3</v>
      </c>
      <c r="X39" s="7">
        <v>4.3478260869565218E-3</v>
      </c>
      <c r="Y39" s="7">
        <v>1.6252683226004292E-2</v>
      </c>
      <c r="Z39" s="7">
        <v>1.8100298904018597E-2</v>
      </c>
      <c r="AA39" s="7">
        <v>1.4800000000000001E-2</v>
      </c>
      <c r="AB39" s="6"/>
    </row>
    <row r="40" spans="2:28" x14ac:dyDescent="0.25">
      <c r="Q40" s="147"/>
      <c r="R40" s="147"/>
      <c r="S40" s="6"/>
      <c r="T40" s="7"/>
      <c r="U40" s="7"/>
      <c r="V40" s="7"/>
      <c r="W40" s="7"/>
      <c r="X40" s="7"/>
      <c r="Y40" s="7"/>
      <c r="Z40" s="7"/>
      <c r="AA40" s="7"/>
      <c r="AB40" s="6"/>
    </row>
    <row r="41" spans="2:28" x14ac:dyDescent="0.25">
      <c r="Q41" s="147"/>
      <c r="R41" s="147"/>
      <c r="S41" s="6"/>
      <c r="T41" s="6"/>
      <c r="U41" s="6"/>
      <c r="V41" s="6"/>
      <c r="W41" s="6"/>
      <c r="X41" s="6"/>
      <c r="Y41" s="6"/>
      <c r="Z41" s="6"/>
      <c r="AA41" s="6"/>
      <c r="AB41" s="6"/>
    </row>
    <row r="42" spans="2:28" ht="15.75" x14ac:dyDescent="0.25">
      <c r="B42" s="4" t="s">
        <v>69</v>
      </c>
      <c r="Q42" s="147"/>
      <c r="R42" s="147"/>
      <c r="S42" s="6"/>
      <c r="T42" s="6"/>
      <c r="U42" s="6"/>
      <c r="V42" s="6"/>
      <c r="W42" s="6"/>
      <c r="X42" s="6"/>
      <c r="Y42" s="6"/>
      <c r="Z42" s="6"/>
      <c r="AA42" s="6"/>
      <c r="AB42" s="6"/>
    </row>
    <row r="43" spans="2:28" x14ac:dyDescent="0.25">
      <c r="Q43" s="147"/>
      <c r="R43" s="147"/>
      <c r="S43" s="6"/>
      <c r="T43" s="6"/>
      <c r="U43" s="6"/>
      <c r="V43" s="6"/>
      <c r="W43" s="6"/>
      <c r="X43" s="6"/>
      <c r="Y43" s="6"/>
      <c r="Z43" s="6"/>
      <c r="AA43" s="6"/>
      <c r="AB43" s="6"/>
    </row>
    <row r="44" spans="2:28" x14ac:dyDescent="0.25">
      <c r="Q44" s="147"/>
      <c r="R44" s="147"/>
      <c r="S44" s="6" t="s">
        <v>69</v>
      </c>
      <c r="T44" s="6"/>
      <c r="U44" s="6"/>
      <c r="V44" s="6"/>
      <c r="W44" s="6"/>
      <c r="X44" s="6"/>
      <c r="Y44" s="6"/>
      <c r="Z44" s="6"/>
      <c r="AA44" s="6"/>
      <c r="AB44" s="6"/>
    </row>
    <row r="45" spans="2:28" x14ac:dyDescent="0.25">
      <c r="Q45" s="147"/>
      <c r="R45" s="147"/>
      <c r="S45" s="6" t="s">
        <v>90</v>
      </c>
      <c r="T45" s="6"/>
      <c r="U45" s="6"/>
      <c r="V45" s="6"/>
      <c r="W45" s="6"/>
      <c r="X45" s="6"/>
      <c r="Y45" s="6"/>
      <c r="Z45" s="6"/>
      <c r="AA45" s="6"/>
      <c r="AB45" s="6"/>
    </row>
    <row r="46" spans="2:28" x14ac:dyDescent="0.25">
      <c r="Q46" s="147"/>
      <c r="R46" s="147"/>
      <c r="S46" s="6"/>
      <c r="T46" s="6" t="s">
        <v>62</v>
      </c>
      <c r="U46" s="6" t="s">
        <v>53</v>
      </c>
      <c r="V46" s="6" t="s">
        <v>54</v>
      </c>
      <c r="W46" s="6" t="s">
        <v>55</v>
      </c>
      <c r="X46" s="6" t="s">
        <v>56</v>
      </c>
      <c r="Y46" s="6" t="s">
        <v>57</v>
      </c>
      <c r="Z46" s="6" t="s">
        <v>58</v>
      </c>
      <c r="AA46" s="6" t="s">
        <v>59</v>
      </c>
      <c r="AB46" s="6"/>
    </row>
    <row r="47" spans="2:28" x14ac:dyDescent="0.25">
      <c r="Q47" s="147"/>
      <c r="R47" s="147"/>
      <c r="S47" s="6" t="s">
        <v>81</v>
      </c>
      <c r="T47" s="7">
        <v>5.9657163197882022E-2</v>
      </c>
      <c r="U47" s="7">
        <v>7.8483383912180141E-2</v>
      </c>
      <c r="V47" s="7">
        <v>5.9891933338924362E-2</v>
      </c>
      <c r="W47" s="7">
        <v>7.4294054448521218E-2</v>
      </c>
      <c r="X47" s="7">
        <v>6.74268018018018E-2</v>
      </c>
      <c r="Y47" s="7">
        <v>6.2768634438348889E-2</v>
      </c>
      <c r="Z47" s="7">
        <v>6.949040054622109E-2</v>
      </c>
      <c r="AA47" s="7">
        <v>6.6757959602875727E-2</v>
      </c>
      <c r="AB47" s="6"/>
    </row>
    <row r="48" spans="2:28" x14ac:dyDescent="0.25">
      <c r="Q48" s="147"/>
      <c r="R48" s="147"/>
      <c r="S48" s="6" t="s">
        <v>82</v>
      </c>
      <c r="T48" s="7">
        <v>5.9657163197882022E-2</v>
      </c>
      <c r="U48" s="7">
        <v>5.5149675920722341E-2</v>
      </c>
      <c r="V48" s="7">
        <v>4.8342458696251214E-2</v>
      </c>
      <c r="W48" s="7">
        <v>5.0759157527720908E-2</v>
      </c>
      <c r="X48" s="7">
        <v>5.4349662162162166E-2</v>
      </c>
      <c r="Y48" s="7">
        <v>4.903018083493537E-2</v>
      </c>
      <c r="Z48" s="7">
        <v>5.2750442849708028E-2</v>
      </c>
      <c r="AA48" s="7">
        <v>5.7753724798694388E-2</v>
      </c>
      <c r="AB48" s="6"/>
    </row>
    <row r="49" spans="17:28" x14ac:dyDescent="0.25">
      <c r="Q49" s="147"/>
      <c r="R49" s="147"/>
      <c r="S49" s="6" t="s">
        <v>83</v>
      </c>
      <c r="T49" s="7">
        <v>0.2493409123774987</v>
      </c>
      <c r="U49" s="7">
        <v>0.26482334869431645</v>
      </c>
      <c r="V49" s="7">
        <v>0.25474738519414858</v>
      </c>
      <c r="W49" s="7">
        <v>0.25123147716446048</v>
      </c>
      <c r="X49" s="7">
        <v>0.23322072072072073</v>
      </c>
      <c r="Y49" s="7">
        <v>0.21684562604523216</v>
      </c>
      <c r="Z49" s="7">
        <v>0.24904626168001184</v>
      </c>
      <c r="AA49" s="7">
        <v>0.28386788161307114</v>
      </c>
      <c r="AB49" s="6"/>
    </row>
    <row r="50" spans="17:28" x14ac:dyDescent="0.25">
      <c r="Q50" s="147"/>
      <c r="R50" s="147"/>
      <c r="S50" s="6" t="s">
        <v>84</v>
      </c>
      <c r="T50" s="7">
        <v>5.3372192620443397E-2</v>
      </c>
      <c r="U50" s="7">
        <v>5.9091079390056575E-2</v>
      </c>
      <c r="V50" s="7">
        <v>6.6493344675141078E-2</v>
      </c>
      <c r="W50" s="7">
        <v>6.156372260850175E-2</v>
      </c>
      <c r="X50" s="7">
        <v>5.551801801801802E-2</v>
      </c>
      <c r="Y50" s="7">
        <v>5.5922852096716213E-2</v>
      </c>
      <c r="Z50" s="7">
        <v>5.5099575532732682E-2</v>
      </c>
      <c r="AA50" s="7">
        <v>5.3396988271046227E-2</v>
      </c>
      <c r="AB50" s="6"/>
    </row>
    <row r="51" spans="17:28" x14ac:dyDescent="0.25">
      <c r="Q51" s="147"/>
      <c r="R51" s="147"/>
      <c r="S51" s="6" t="s">
        <v>85</v>
      </c>
      <c r="T51" s="7">
        <v>0.22969620788235426</v>
      </c>
      <c r="U51" s="7">
        <v>0.20908171293694502</v>
      </c>
      <c r="V51" s="7">
        <v>0.20766290869445408</v>
      </c>
      <c r="W51" s="7">
        <v>0.21535140175548845</v>
      </c>
      <c r="X51" s="7">
        <v>0.25237894144144146</v>
      </c>
      <c r="Y51" s="7">
        <v>0.20929650990137696</v>
      </c>
      <c r="Z51" s="7">
        <v>0.23326123596846815</v>
      </c>
      <c r="AA51" s="7">
        <v>0.23207477266651971</v>
      </c>
      <c r="AB51" s="6"/>
    </row>
    <row r="52" spans="17:28" x14ac:dyDescent="0.25">
      <c r="Q52" s="147"/>
      <c r="R52" s="147"/>
      <c r="S52" s="6" t="s">
        <v>86</v>
      </c>
      <c r="T52" s="7">
        <v>0.15481050535612978</v>
      </c>
      <c r="U52" s="7">
        <v>0.14398111723052714</v>
      </c>
      <c r="V52" s="7">
        <v>0.17813027903243198</v>
      </c>
      <c r="W52" s="7">
        <v>0.15860209604508321</v>
      </c>
      <c r="X52" s="7">
        <v>0.13369932432432433</v>
      </c>
      <c r="Y52" s="7">
        <v>0.1935418327315922</v>
      </c>
      <c r="Z52" s="7">
        <v>0.14980495514207001</v>
      </c>
      <c r="AA52" s="7">
        <v>0.14199021727406172</v>
      </c>
      <c r="AB52" s="6"/>
    </row>
    <row r="53" spans="17:28" x14ac:dyDescent="0.25">
      <c r="Q53" s="147"/>
      <c r="R53" s="147"/>
      <c r="S53" s="6" t="s">
        <v>87</v>
      </c>
      <c r="T53" s="7">
        <v>0.11466456055263245</v>
      </c>
      <c r="U53" s="7">
        <v>0.10640290734704583</v>
      </c>
      <c r="V53" s="7">
        <v>0.11264332011453629</v>
      </c>
      <c r="W53" s="7">
        <v>0.11183637063915185</v>
      </c>
      <c r="X53" s="7">
        <v>0.11583614864864865</v>
      </c>
      <c r="Y53" s="7">
        <v>0.13750957315453025</v>
      </c>
      <c r="Z53" s="7">
        <v>0.10472261613166602</v>
      </c>
      <c r="AA53" s="7">
        <v>9.3864458127963304E-2</v>
      </c>
      <c r="AB53" s="6"/>
    </row>
    <row r="54" spans="17:28" x14ac:dyDescent="0.25">
      <c r="Q54" s="147"/>
      <c r="R54" s="147"/>
      <c r="S54" s="6" t="s">
        <v>88</v>
      </c>
      <c r="T54" s="7">
        <v>1.8031747444297364E-2</v>
      </c>
      <c r="U54" s="7">
        <v>2.4547600314712825E-2</v>
      </c>
      <c r="V54" s="7">
        <v>2.0726754286125054E-2</v>
      </c>
      <c r="W54" s="7">
        <v>1.4129046644098031E-2</v>
      </c>
      <c r="X54" s="7">
        <v>2.7505630630630631E-2</v>
      </c>
      <c r="Y54" s="7">
        <v>1.5942232850377457E-2</v>
      </c>
      <c r="Z54" s="7">
        <v>2.1839294496249505E-2</v>
      </c>
      <c r="AA54" s="7">
        <v>2.2365206136010844E-2</v>
      </c>
      <c r="AB54" s="6"/>
    </row>
    <row r="55" spans="17:28" x14ac:dyDescent="0.25">
      <c r="Q55" s="147"/>
      <c r="R55" s="147"/>
      <c r="S55" s="6" t="s">
        <v>89</v>
      </c>
      <c r="T55" s="7">
        <v>4.2048121739323895E-2</v>
      </c>
      <c r="U55" s="7">
        <v>4.1834326177363157E-2</v>
      </c>
      <c r="V55" s="7">
        <v>3.5055770544047349E-2</v>
      </c>
      <c r="W55" s="7">
        <v>4.3309480853824169E-2</v>
      </c>
      <c r="X55" s="7">
        <v>4.2215653153153156E-2</v>
      </c>
      <c r="Y55" s="7">
        <v>3.7401728638189462E-2</v>
      </c>
      <c r="Z55" s="7">
        <v>4.7708401969069753E-2</v>
      </c>
      <c r="AA55" s="7">
        <v>3.4924237805592943E-2</v>
      </c>
      <c r="AB55" s="6"/>
    </row>
    <row r="56" spans="17:28" x14ac:dyDescent="0.25">
      <c r="Q56" s="147"/>
      <c r="R56" s="147"/>
      <c r="S56" s="6" t="s">
        <v>76</v>
      </c>
      <c r="T56" s="7">
        <v>1.8721425631556113E-2</v>
      </c>
      <c r="U56" s="7">
        <v>1.6604848076130531E-2</v>
      </c>
      <c r="V56" s="7">
        <v>1.6305845423940001E-2</v>
      </c>
      <c r="W56" s="7">
        <v>1.8923192313149945E-2</v>
      </c>
      <c r="X56" s="7">
        <v>1.7849099099099101E-2</v>
      </c>
      <c r="Y56" s="7">
        <v>2.1740829308701019E-2</v>
      </c>
      <c r="Z56" s="7">
        <v>1.6276815683802921E-2</v>
      </c>
      <c r="AA56" s="7">
        <v>1.300455370416399E-2</v>
      </c>
      <c r="AB56" s="6"/>
    </row>
    <row r="57" spans="17:28" x14ac:dyDescent="0.25">
      <c r="Q57" s="147"/>
      <c r="R57" s="147"/>
      <c r="S57" s="6"/>
      <c r="T57" s="6"/>
      <c r="U57" s="6"/>
      <c r="V57" s="6"/>
      <c r="W57" s="6"/>
      <c r="X57" s="6"/>
      <c r="Y57" s="6"/>
      <c r="Z57" s="6"/>
      <c r="AA57" s="6"/>
      <c r="AB57" s="6"/>
    </row>
    <row r="58" spans="17:28" x14ac:dyDescent="0.25">
      <c r="Q58" s="147"/>
      <c r="R58" s="147"/>
      <c r="S58" s="6"/>
      <c r="T58" s="6" t="s">
        <v>62</v>
      </c>
      <c r="U58" s="6" t="s">
        <v>53</v>
      </c>
      <c r="V58" s="6" t="s">
        <v>54</v>
      </c>
      <c r="W58" s="6" t="s">
        <v>55</v>
      </c>
      <c r="X58" s="6" t="s">
        <v>56</v>
      </c>
      <c r="Y58" s="6" t="s">
        <v>57</v>
      </c>
      <c r="Z58" s="6" t="s">
        <v>58</v>
      </c>
      <c r="AA58" s="6" t="s">
        <v>59</v>
      </c>
      <c r="AB58" s="6"/>
    </row>
    <row r="59" spans="17:28" x14ac:dyDescent="0.25">
      <c r="Q59" s="147"/>
      <c r="R59" s="147"/>
      <c r="S59" s="6" t="s">
        <v>81</v>
      </c>
      <c r="T59" s="7">
        <v>0.13036950161745564</v>
      </c>
      <c r="U59" s="7">
        <v>0.12738042428828641</v>
      </c>
      <c r="V59" s="7">
        <v>0.13056177813981903</v>
      </c>
      <c r="W59" s="7">
        <v>0.15611682467864282</v>
      </c>
      <c r="X59" s="7">
        <v>8.9169761330814168E-2</v>
      </c>
      <c r="Y59" s="7">
        <v>0.12471684929087544</v>
      </c>
      <c r="Z59" s="7">
        <v>0.13810675768722361</v>
      </c>
      <c r="AA59" s="7">
        <v>0.12287773261289843</v>
      </c>
      <c r="AB59" s="6"/>
    </row>
    <row r="60" spans="17:28" x14ac:dyDescent="0.25">
      <c r="Q60" s="147"/>
      <c r="R60" s="147"/>
      <c r="S60" s="6" t="s">
        <v>82</v>
      </c>
      <c r="T60" s="7">
        <v>4.9619156860976144E-3</v>
      </c>
      <c r="U60" s="7">
        <v>4.3576964225138948E-3</v>
      </c>
      <c r="V60" s="7">
        <v>5.248305355947982E-3</v>
      </c>
      <c r="W60" s="7">
        <v>6.8215531312169151E-3</v>
      </c>
      <c r="X60" s="7">
        <v>3.7244554476947465E-3</v>
      </c>
      <c r="Y60" s="7">
        <v>7.6325913185032752E-3</v>
      </c>
      <c r="Z60" s="7">
        <v>4.4111095155511858E-3</v>
      </c>
      <c r="AA60" s="7">
        <v>4.2197491696822484E-3</v>
      </c>
      <c r="AB60" s="6"/>
    </row>
    <row r="61" spans="17:28" x14ac:dyDescent="0.25">
      <c r="Q61" s="147"/>
      <c r="R61" s="147"/>
      <c r="S61" s="6" t="s">
        <v>83</v>
      </c>
      <c r="T61" s="7">
        <v>0.35663285690350682</v>
      </c>
      <c r="U61" s="7">
        <v>0.39823082744044047</v>
      </c>
      <c r="V61" s="7">
        <v>0.3534518371978006</v>
      </c>
      <c r="W61" s="7">
        <v>0.38761801286917003</v>
      </c>
      <c r="X61" s="7">
        <v>0.39291376202575629</v>
      </c>
      <c r="Y61" s="7">
        <v>0.40355214964179037</v>
      </c>
      <c r="Z61" s="7">
        <v>0.3578963647008141</v>
      </c>
      <c r="AA61" s="7">
        <v>0.42086266296534974</v>
      </c>
      <c r="AB61" s="6"/>
    </row>
    <row r="62" spans="17:28" x14ac:dyDescent="0.25">
      <c r="Q62" s="147"/>
      <c r="R62" s="147"/>
      <c r="S62" s="6" t="s">
        <v>84</v>
      </c>
      <c r="T62" s="7">
        <v>0</v>
      </c>
      <c r="U62" s="7">
        <v>0</v>
      </c>
      <c r="V62" s="7">
        <v>1.1637040700549851E-5</v>
      </c>
      <c r="W62" s="7">
        <v>0</v>
      </c>
      <c r="X62" s="7">
        <v>0</v>
      </c>
      <c r="Y62" s="7">
        <v>7.6786632982930339E-6</v>
      </c>
      <c r="Z62" s="7">
        <v>0</v>
      </c>
      <c r="AA62" s="7">
        <v>0</v>
      </c>
      <c r="AB62" s="6"/>
    </row>
    <row r="63" spans="17:28" x14ac:dyDescent="0.25">
      <c r="Q63" s="147"/>
      <c r="R63" s="147"/>
      <c r="S63" s="6" t="s">
        <v>85</v>
      </c>
      <c r="T63" s="7">
        <v>5.1887461174620765E-2</v>
      </c>
      <c r="U63" s="7">
        <v>4.9745583592098741E-2</v>
      </c>
      <c r="V63" s="7">
        <v>5.2267768306519649E-2</v>
      </c>
      <c r="W63" s="7">
        <v>3.7555750693317853E-2</v>
      </c>
      <c r="X63" s="7">
        <v>3.43236258605338E-2</v>
      </c>
      <c r="Y63" s="7">
        <v>3.3617187919926898E-2</v>
      </c>
      <c r="Z63" s="7">
        <v>3.1673091863749003E-2</v>
      </c>
      <c r="AA63" s="7">
        <v>3.8454865414167448E-2</v>
      </c>
      <c r="AB63" s="6"/>
    </row>
    <row r="64" spans="17:28" x14ac:dyDescent="0.25">
      <c r="Q64" s="147"/>
      <c r="R64" s="147"/>
      <c r="S64" s="6" t="s">
        <v>86</v>
      </c>
      <c r="T64" s="7">
        <v>1.6864069286386309E-2</v>
      </c>
      <c r="U64" s="7">
        <v>9.9104976123998642E-3</v>
      </c>
      <c r="V64" s="7">
        <v>1.2730922526401536E-2</v>
      </c>
      <c r="W64" s="7">
        <v>2.5574622830125963E-2</v>
      </c>
      <c r="X64" s="7">
        <v>1.0630442808434859E-2</v>
      </c>
      <c r="Y64" s="7">
        <v>1.8567007855272554E-2</v>
      </c>
      <c r="Z64" s="7">
        <v>1.0147761122586869E-2</v>
      </c>
      <c r="AA64" s="7">
        <v>9.4433153224607151E-3</v>
      </c>
      <c r="AB64" s="6"/>
    </row>
    <row r="65" spans="2:28" x14ac:dyDescent="0.25">
      <c r="Q65" s="147"/>
      <c r="R65" s="147"/>
      <c r="S65" s="6" t="s">
        <v>87</v>
      </c>
      <c r="T65" s="7">
        <v>9.3438672010929104E-4</v>
      </c>
      <c r="U65" s="7">
        <v>1.4090754899146726E-4</v>
      </c>
      <c r="V65" s="7">
        <v>3.2583713961539579E-4</v>
      </c>
      <c r="W65" s="7">
        <v>1.4883388649927816E-5</v>
      </c>
      <c r="X65" s="7">
        <v>0</v>
      </c>
      <c r="Y65" s="7">
        <v>0</v>
      </c>
      <c r="Z65" s="7">
        <v>6.9222753666412602E-4</v>
      </c>
      <c r="AA65" s="7">
        <v>8.6749615823129923E-5</v>
      </c>
      <c r="AB65" s="6"/>
    </row>
    <row r="66" spans="2:28" x14ac:dyDescent="0.25">
      <c r="Q66" s="147"/>
      <c r="R66" s="147"/>
      <c r="S66" s="6" t="s">
        <v>88</v>
      </c>
      <c r="T66" s="7">
        <v>0.15896817929914553</v>
      </c>
      <c r="U66" s="7">
        <v>0.15688750880672181</v>
      </c>
      <c r="V66" s="7">
        <v>0.183132109504553</v>
      </c>
      <c r="W66" s="7">
        <v>0.1631318618623088</v>
      </c>
      <c r="X66" s="7">
        <v>0.26805220752709186</v>
      </c>
      <c r="Y66" s="7">
        <v>0.18715206056929609</v>
      </c>
      <c r="Z66" s="7">
        <v>0.21184371858741396</v>
      </c>
      <c r="AA66" s="7">
        <v>0.17292606454171416</v>
      </c>
      <c r="AB66" s="6"/>
    </row>
    <row r="67" spans="2:28" ht="15.75" x14ac:dyDescent="0.25">
      <c r="L67" s="146" t="s">
        <v>98</v>
      </c>
      <c r="Q67" s="147"/>
      <c r="R67" s="147"/>
      <c r="S67" s="6" t="s">
        <v>89</v>
      </c>
      <c r="T67" s="7">
        <v>7.3017489141781911E-2</v>
      </c>
      <c r="U67" s="7">
        <v>8.5770946950917207E-2</v>
      </c>
      <c r="V67" s="7">
        <v>0.10255142117359556</v>
      </c>
      <c r="W67" s="7">
        <v>6.7853368855020912E-2</v>
      </c>
      <c r="X67" s="7">
        <v>8.1514539492257912E-2</v>
      </c>
      <c r="Y67" s="7">
        <v>9.0661977562945847E-2</v>
      </c>
      <c r="Z67" s="7">
        <v>6.9001829984498525E-2</v>
      </c>
      <c r="AA67" s="7">
        <v>8.6690750012392806E-2</v>
      </c>
      <c r="AB67" s="6"/>
    </row>
    <row r="68" spans="2:28" ht="15.75" x14ac:dyDescent="0.25">
      <c r="C68" s="146" t="s">
        <v>97</v>
      </c>
      <c r="Q68" s="147"/>
      <c r="R68" s="147"/>
      <c r="S68" s="6" t="s">
        <v>76</v>
      </c>
      <c r="T68" s="7">
        <v>0.2063641401708961</v>
      </c>
      <c r="U68" s="7">
        <v>0.16757560733763013</v>
      </c>
      <c r="V68" s="7">
        <v>0.1597183836150467</v>
      </c>
      <c r="W68" s="7">
        <v>0.15531312169154673</v>
      </c>
      <c r="X68" s="7">
        <v>0.11967120550741633</v>
      </c>
      <c r="Y68" s="7">
        <v>0.13409249717809124</v>
      </c>
      <c r="Z68" s="7">
        <v>0.17622713900149861</v>
      </c>
      <c r="AA68" s="7">
        <v>0.14443811034551132</v>
      </c>
      <c r="AB68" s="6"/>
    </row>
    <row r="69" spans="2:28" x14ac:dyDescent="0.25">
      <c r="Q69" s="147"/>
      <c r="R69" s="147"/>
      <c r="S69" s="6"/>
      <c r="T69" s="6"/>
      <c r="U69" s="6"/>
      <c r="V69" s="6"/>
      <c r="W69" s="6"/>
      <c r="X69" s="6"/>
      <c r="Y69" s="6"/>
      <c r="Z69" s="6"/>
      <c r="AA69" s="6"/>
      <c r="AB69" s="6"/>
    </row>
    <row r="70" spans="2:28" x14ac:dyDescent="0.25">
      <c r="Q70" s="147"/>
      <c r="R70" s="147"/>
      <c r="S70" s="6"/>
      <c r="T70" s="6"/>
      <c r="U70" s="6"/>
      <c r="V70" s="6"/>
      <c r="W70" s="6"/>
      <c r="X70" s="6"/>
      <c r="Y70" s="6"/>
      <c r="Z70" s="6"/>
      <c r="AA70" s="6"/>
      <c r="AB70" s="6"/>
    </row>
    <row r="71" spans="2:28" ht="15.75" x14ac:dyDescent="0.25">
      <c r="B71" s="4" t="s">
        <v>109</v>
      </c>
      <c r="Q71" s="147"/>
      <c r="R71" s="147"/>
      <c r="S71" s="6"/>
      <c r="T71" s="6"/>
      <c r="U71" s="6"/>
      <c r="V71" s="6"/>
      <c r="W71" s="6"/>
      <c r="X71" s="6"/>
      <c r="Y71" s="6"/>
      <c r="Z71" s="6"/>
      <c r="AA71" s="6"/>
      <c r="AB71" s="6"/>
    </row>
    <row r="72" spans="2:28" x14ac:dyDescent="0.25">
      <c r="Q72" s="147"/>
      <c r="R72" s="147"/>
      <c r="S72" s="6"/>
      <c r="T72" s="6"/>
      <c r="U72" s="6"/>
      <c r="V72" s="6"/>
      <c r="W72" s="6"/>
      <c r="X72" s="6"/>
      <c r="Y72" s="6"/>
      <c r="Z72" s="6"/>
      <c r="AA72" s="6"/>
      <c r="AB72" s="6"/>
    </row>
    <row r="73" spans="2:28" x14ac:dyDescent="0.25">
      <c r="Q73" s="147"/>
      <c r="R73" s="147"/>
      <c r="S73" s="6" t="s">
        <v>101</v>
      </c>
      <c r="T73" s="6"/>
      <c r="U73" s="6"/>
      <c r="V73" s="6"/>
      <c r="W73" s="6"/>
      <c r="X73" s="6"/>
      <c r="Y73" s="6"/>
      <c r="Z73" s="6"/>
      <c r="AA73" s="6"/>
      <c r="AB73" s="6"/>
    </row>
    <row r="74" spans="2:28" x14ac:dyDescent="0.25">
      <c r="Q74" s="147"/>
      <c r="R74" s="147"/>
      <c r="S74" s="6" t="s">
        <v>90</v>
      </c>
      <c r="T74" s="6"/>
      <c r="U74" s="6"/>
      <c r="V74" s="6"/>
      <c r="W74" s="6"/>
      <c r="X74" s="6"/>
      <c r="Y74" s="6"/>
      <c r="Z74" s="6"/>
      <c r="AA74" s="6"/>
      <c r="AB74" s="6"/>
    </row>
    <row r="75" spans="2:28" x14ac:dyDescent="0.25">
      <c r="Q75" s="147"/>
      <c r="R75" s="147"/>
      <c r="S75" s="6"/>
      <c r="T75" s="6" t="s">
        <v>62</v>
      </c>
      <c r="U75" s="6" t="s">
        <v>53</v>
      </c>
      <c r="V75" s="6" t="s">
        <v>54</v>
      </c>
      <c r="W75" s="6" t="s">
        <v>55</v>
      </c>
      <c r="X75" s="6" t="s">
        <v>56</v>
      </c>
      <c r="Y75" s="6" t="s">
        <v>57</v>
      </c>
      <c r="Z75" s="6" t="s">
        <v>58</v>
      </c>
      <c r="AA75" s="6" t="s">
        <v>59</v>
      </c>
      <c r="AB75" s="6"/>
    </row>
    <row r="76" spans="2:28" x14ac:dyDescent="0.25">
      <c r="Q76" s="147"/>
      <c r="R76" s="147"/>
      <c r="S76" s="6" t="s">
        <v>81</v>
      </c>
      <c r="T76" s="7">
        <v>7.3972602739726029E-2</v>
      </c>
      <c r="U76" s="7">
        <v>7.7519379844961239E-2</v>
      </c>
      <c r="V76" s="7">
        <v>7.6246334310850442E-2</v>
      </c>
      <c r="W76" s="7">
        <v>8.0838323353293412E-2</v>
      </c>
      <c r="X76" s="7">
        <v>0.10526315789473684</v>
      </c>
      <c r="Y76" s="7">
        <v>6.8702290076335881E-2</v>
      </c>
      <c r="Z76" s="7">
        <v>7.1895424836601302E-2</v>
      </c>
      <c r="AA76" s="7">
        <v>9.1973244147157185E-2</v>
      </c>
      <c r="AB76" s="6"/>
    </row>
    <row r="77" spans="2:28" x14ac:dyDescent="0.25">
      <c r="Q77" s="147"/>
      <c r="R77" s="147"/>
      <c r="S77" s="6" t="s">
        <v>82</v>
      </c>
      <c r="T77" s="7">
        <v>2.1917808219178082E-2</v>
      </c>
      <c r="U77" s="7">
        <v>3.6175710594315243E-2</v>
      </c>
      <c r="V77" s="7">
        <v>4.6920821114369501E-2</v>
      </c>
      <c r="W77" s="7">
        <v>4.1916167664670656E-2</v>
      </c>
      <c r="X77" s="7">
        <v>5.9649122807017542E-2</v>
      </c>
      <c r="Y77" s="7">
        <v>3.5623409669211195E-2</v>
      </c>
      <c r="Z77" s="7">
        <v>5.8823529411764705E-2</v>
      </c>
      <c r="AA77" s="7">
        <v>5.5183946488294312E-2</v>
      </c>
      <c r="AB77" s="6"/>
    </row>
    <row r="78" spans="2:28" x14ac:dyDescent="0.25">
      <c r="Q78" s="147"/>
      <c r="R78" s="147"/>
      <c r="S78" s="6" t="s">
        <v>83</v>
      </c>
      <c r="T78" s="7">
        <v>0.25479452054794521</v>
      </c>
      <c r="U78" s="7">
        <v>0.27906976744186046</v>
      </c>
      <c r="V78" s="7">
        <v>0.20821114369501467</v>
      </c>
      <c r="W78" s="7">
        <v>0.20059880239520958</v>
      </c>
      <c r="X78" s="7">
        <v>0.20350877192982456</v>
      </c>
      <c r="Y78" s="7">
        <v>0.20610687022900764</v>
      </c>
      <c r="Z78" s="7">
        <v>0.23790849673202613</v>
      </c>
      <c r="AA78" s="7">
        <v>0.25752508361204013</v>
      </c>
      <c r="AB78" s="6"/>
    </row>
    <row r="79" spans="2:28" x14ac:dyDescent="0.25">
      <c r="Q79" s="147"/>
      <c r="R79" s="147"/>
      <c r="S79" s="6" t="s">
        <v>84</v>
      </c>
      <c r="T79" s="7">
        <v>7.3972602739726029E-2</v>
      </c>
      <c r="U79" s="7">
        <v>6.9767441860465115E-2</v>
      </c>
      <c r="V79" s="7">
        <v>6.1583577712609971E-2</v>
      </c>
      <c r="W79" s="7">
        <v>8.9820359281437126E-2</v>
      </c>
      <c r="X79" s="7">
        <v>4.912280701754386E-2</v>
      </c>
      <c r="Y79" s="7">
        <v>5.8524173027989825E-2</v>
      </c>
      <c r="Z79" s="7">
        <v>6.2745098039215685E-2</v>
      </c>
      <c r="AA79" s="7">
        <v>5.6856187290969896E-2</v>
      </c>
      <c r="AB79" s="6"/>
    </row>
    <row r="80" spans="2:28" x14ac:dyDescent="0.25">
      <c r="Q80" s="147"/>
      <c r="R80" s="147"/>
      <c r="S80" s="6" t="s">
        <v>85</v>
      </c>
      <c r="T80" s="7">
        <v>0.27397260273972601</v>
      </c>
      <c r="U80" s="7">
        <v>0.22480620155038761</v>
      </c>
      <c r="V80" s="7">
        <v>0.2404692082111437</v>
      </c>
      <c r="W80" s="7">
        <v>0.22155688622754491</v>
      </c>
      <c r="X80" s="7">
        <v>0.30526315789473685</v>
      </c>
      <c r="Y80" s="7">
        <v>0.24681933842239187</v>
      </c>
      <c r="Z80" s="7">
        <v>0.24705882352941178</v>
      </c>
      <c r="AA80" s="7">
        <v>0.2709030100334448</v>
      </c>
      <c r="AB80" s="6"/>
    </row>
    <row r="81" spans="17:28" x14ac:dyDescent="0.25">
      <c r="Q81" s="147"/>
      <c r="R81" s="147"/>
      <c r="S81" s="6" t="s">
        <v>86</v>
      </c>
      <c r="T81" s="7">
        <v>0.10410958904109589</v>
      </c>
      <c r="U81" s="7">
        <v>0.10852713178294573</v>
      </c>
      <c r="V81" s="7">
        <v>0.16129032258064516</v>
      </c>
      <c r="W81" s="7">
        <v>0.1347305389221557</v>
      </c>
      <c r="X81" s="7">
        <v>8.771929824561403E-2</v>
      </c>
      <c r="Y81" s="7">
        <v>0.14503816793893129</v>
      </c>
      <c r="Z81" s="7">
        <v>0.13594771241830064</v>
      </c>
      <c r="AA81" s="7">
        <v>8.6956521739130432E-2</v>
      </c>
      <c r="AB81" s="6"/>
    </row>
    <row r="82" spans="17:28" x14ac:dyDescent="0.25">
      <c r="Q82" s="147"/>
      <c r="R82" s="147"/>
      <c r="S82" s="6" t="s">
        <v>87</v>
      </c>
      <c r="T82" s="7">
        <v>0.12602739726027398</v>
      </c>
      <c r="U82" s="7">
        <v>0.11886304909560723</v>
      </c>
      <c r="V82" s="7">
        <v>0.11436950146627566</v>
      </c>
      <c r="W82" s="7">
        <v>0.15868263473053892</v>
      </c>
      <c r="X82" s="7">
        <v>9.4736842105263161E-2</v>
      </c>
      <c r="Y82" s="7">
        <v>0.15012722646310434</v>
      </c>
      <c r="Z82" s="7">
        <v>9.9346405228758164E-2</v>
      </c>
      <c r="AA82" s="7">
        <v>8.8628762541806017E-2</v>
      </c>
      <c r="AB82" s="6"/>
    </row>
    <row r="83" spans="17:28" x14ac:dyDescent="0.25">
      <c r="Q83" s="147"/>
      <c r="R83" s="147"/>
      <c r="S83" s="6" t="s">
        <v>88</v>
      </c>
      <c r="T83" s="7">
        <v>1.0958904109589041E-2</v>
      </c>
      <c r="U83" s="7">
        <v>2.0671834625322998E-2</v>
      </c>
      <c r="V83" s="7">
        <v>2.6392961876832845E-2</v>
      </c>
      <c r="W83" s="7">
        <v>5.9880239520958087E-3</v>
      </c>
      <c r="X83" s="7">
        <v>1.4035087719298246E-2</v>
      </c>
      <c r="Y83" s="7">
        <v>2.5445292620865138E-2</v>
      </c>
      <c r="Z83" s="7">
        <v>2.3529411764705882E-2</v>
      </c>
      <c r="AA83" s="7">
        <v>2.3411371237458192E-2</v>
      </c>
      <c r="AB83" s="6"/>
    </row>
    <row r="84" spans="17:28" x14ac:dyDescent="0.25">
      <c r="Q84" s="147"/>
      <c r="R84" s="147"/>
      <c r="S84" s="6" t="s">
        <v>89</v>
      </c>
      <c r="T84" s="7">
        <v>4.9315068493150684E-2</v>
      </c>
      <c r="U84" s="7">
        <v>4.6511627906976744E-2</v>
      </c>
      <c r="V84" s="7">
        <v>3.8123167155425221E-2</v>
      </c>
      <c r="W84" s="7">
        <v>4.790419161676647E-2</v>
      </c>
      <c r="X84" s="7">
        <v>5.9649122807017542E-2</v>
      </c>
      <c r="Y84" s="7">
        <v>4.8346055979643768E-2</v>
      </c>
      <c r="Z84" s="7">
        <v>4.9673202614379082E-2</v>
      </c>
      <c r="AA84" s="7">
        <v>3.5117056856187288E-2</v>
      </c>
      <c r="AB84" s="6"/>
    </row>
    <row r="85" spans="17:28" x14ac:dyDescent="0.25">
      <c r="Q85" s="147"/>
      <c r="R85" s="147"/>
      <c r="S85" s="6" t="s">
        <v>76</v>
      </c>
      <c r="T85" s="7">
        <v>1.0958904109589041E-2</v>
      </c>
      <c r="U85" s="7">
        <v>1.8087855297157621E-2</v>
      </c>
      <c r="V85" s="7">
        <v>2.6392961876832845E-2</v>
      </c>
      <c r="W85" s="7">
        <v>1.7964071856287425E-2</v>
      </c>
      <c r="X85" s="7">
        <v>2.1052631578947368E-2</v>
      </c>
      <c r="Y85" s="7">
        <v>1.5267175572519083E-2</v>
      </c>
      <c r="Z85" s="7">
        <v>1.3071895424836602E-2</v>
      </c>
      <c r="AA85" s="7">
        <v>3.3444816053511704E-2</v>
      </c>
      <c r="AB85" s="6"/>
    </row>
    <row r="86" spans="17:28" x14ac:dyDescent="0.25">
      <c r="Q86" s="147"/>
      <c r="R86" s="147"/>
      <c r="S86" s="6"/>
      <c r="T86" s="6"/>
      <c r="U86" s="6"/>
      <c r="V86" s="6"/>
      <c r="W86" s="6"/>
      <c r="X86" s="6"/>
      <c r="Y86" s="6"/>
      <c r="Z86" s="6"/>
      <c r="AA86" s="6"/>
      <c r="AB86" s="6"/>
    </row>
    <row r="87" spans="17:28" x14ac:dyDescent="0.25">
      <c r="Q87" s="147"/>
      <c r="R87" s="147"/>
      <c r="S87" s="6"/>
      <c r="T87" s="6" t="s">
        <v>62</v>
      </c>
      <c r="U87" s="6" t="s">
        <v>53</v>
      </c>
      <c r="V87" s="6" t="s">
        <v>54</v>
      </c>
      <c r="W87" s="6" t="s">
        <v>55</v>
      </c>
      <c r="X87" s="6" t="s">
        <v>56</v>
      </c>
      <c r="Y87" s="6" t="s">
        <v>57</v>
      </c>
      <c r="Z87" s="6" t="s">
        <v>58</v>
      </c>
      <c r="AA87" s="6" t="s">
        <v>59</v>
      </c>
      <c r="AB87" s="6"/>
    </row>
    <row r="88" spans="17:28" x14ac:dyDescent="0.25">
      <c r="Q88" s="147"/>
      <c r="R88" s="147"/>
      <c r="S88" s="6" t="s">
        <v>81</v>
      </c>
      <c r="T88" s="7">
        <v>0.15655853314527504</v>
      </c>
      <c r="U88" s="7">
        <v>0.13990825688073394</v>
      </c>
      <c r="V88" s="7">
        <v>0.16777629826897469</v>
      </c>
      <c r="W88" s="7">
        <v>0.15804597701149425</v>
      </c>
      <c r="X88" s="7">
        <v>0.11144578313253012</v>
      </c>
      <c r="Y88" s="7">
        <v>0.1647196261682243</v>
      </c>
      <c r="Z88" s="7">
        <v>0.16666666666666666</v>
      </c>
      <c r="AA88" s="7">
        <v>0.18220946915351507</v>
      </c>
      <c r="AB88" s="6"/>
    </row>
    <row r="89" spans="17:28" x14ac:dyDescent="0.25">
      <c r="Q89" s="147"/>
      <c r="R89" s="147"/>
      <c r="S89" s="6" t="s">
        <v>82</v>
      </c>
      <c r="T89" s="7">
        <v>4.2313117066290554E-3</v>
      </c>
      <c r="U89" s="7">
        <v>4.5871559633027525E-3</v>
      </c>
      <c r="V89" s="7">
        <v>0</v>
      </c>
      <c r="W89" s="7">
        <v>4.3103448275862068E-3</v>
      </c>
      <c r="X89" s="7">
        <v>3.0120481927710845E-3</v>
      </c>
      <c r="Y89" s="7">
        <v>1.2850467289719626E-2</v>
      </c>
      <c r="Z89" s="7">
        <v>4.5351473922902496E-3</v>
      </c>
      <c r="AA89" s="7">
        <v>2.8694404591104736E-3</v>
      </c>
      <c r="AB89" s="6"/>
    </row>
    <row r="90" spans="17:28" x14ac:dyDescent="0.25">
      <c r="Q90" s="147"/>
      <c r="R90" s="147"/>
      <c r="S90" s="6" t="s">
        <v>83</v>
      </c>
      <c r="T90" s="7">
        <v>0.31311706629055008</v>
      </c>
      <c r="U90" s="7">
        <v>0.37614678899082571</v>
      </c>
      <c r="V90" s="7">
        <v>0.34886817576564583</v>
      </c>
      <c r="W90" s="7">
        <v>0.31752873563218392</v>
      </c>
      <c r="X90" s="7">
        <v>0.43674698795180722</v>
      </c>
      <c r="Y90" s="7">
        <v>0.37032710280373832</v>
      </c>
      <c r="Z90" s="7">
        <v>0.31405895691609975</v>
      </c>
      <c r="AA90" s="7">
        <v>0.3400286944045911</v>
      </c>
      <c r="AB90" s="6"/>
    </row>
    <row r="91" spans="17:28" x14ac:dyDescent="0.25">
      <c r="Q91" s="147"/>
      <c r="R91" s="147"/>
      <c r="S91" s="6" t="s">
        <v>84</v>
      </c>
      <c r="T91" s="7">
        <v>5.2186177715091681E-2</v>
      </c>
      <c r="U91" s="7">
        <v>1.834862385321101E-2</v>
      </c>
      <c r="V91" s="7">
        <v>3.8615179760319571E-2</v>
      </c>
      <c r="W91" s="7">
        <v>6.8965517241379309E-2</v>
      </c>
      <c r="X91" s="7">
        <v>5.7228915662650599E-2</v>
      </c>
      <c r="Y91" s="7">
        <v>6.4252336448598124E-2</v>
      </c>
      <c r="Z91" s="7">
        <v>3.4013605442176874E-2</v>
      </c>
      <c r="AA91" s="7">
        <v>3.8737446197991389E-2</v>
      </c>
      <c r="AB91" s="6"/>
    </row>
    <row r="92" spans="17:28" x14ac:dyDescent="0.25">
      <c r="Q92" s="147"/>
      <c r="R92" s="147"/>
      <c r="S92" s="6" t="s">
        <v>85</v>
      </c>
      <c r="T92" s="7">
        <v>1.4104372355430184E-2</v>
      </c>
      <c r="U92" s="7">
        <v>6.8807339449541288E-3</v>
      </c>
      <c r="V92" s="7">
        <v>1.9973368841544607E-2</v>
      </c>
      <c r="W92" s="7">
        <v>3.017241379310345E-2</v>
      </c>
      <c r="X92" s="7">
        <v>3.0120481927710845E-3</v>
      </c>
      <c r="Y92" s="7">
        <v>2.5700934579439252E-2</v>
      </c>
      <c r="Z92" s="7">
        <v>1.7006802721088437E-2</v>
      </c>
      <c r="AA92" s="7">
        <v>1.1477761836441894E-2</v>
      </c>
      <c r="AB92" s="6"/>
    </row>
    <row r="93" spans="17:28" x14ac:dyDescent="0.25">
      <c r="Q93" s="147"/>
      <c r="R93" s="147"/>
      <c r="S93" s="6" t="s">
        <v>86</v>
      </c>
      <c r="T93" s="6">
        <v>0</v>
      </c>
      <c r="U93" s="6">
        <v>0</v>
      </c>
      <c r="V93" s="6">
        <v>0</v>
      </c>
      <c r="W93" s="6">
        <v>0</v>
      </c>
      <c r="X93" s="6">
        <v>0</v>
      </c>
      <c r="Y93" s="6">
        <v>0</v>
      </c>
      <c r="Z93" s="6">
        <v>0</v>
      </c>
      <c r="AA93" s="6">
        <v>0</v>
      </c>
      <c r="AB93" s="6"/>
    </row>
    <row r="94" spans="17:28" x14ac:dyDescent="0.25">
      <c r="Q94" s="147"/>
      <c r="R94" s="147"/>
      <c r="S94" s="6" t="s">
        <v>87</v>
      </c>
      <c r="T94" s="7">
        <v>0.16784203102961917</v>
      </c>
      <c r="U94" s="7">
        <v>0.17201834862385321</v>
      </c>
      <c r="V94" s="7">
        <v>0.18908122503328895</v>
      </c>
      <c r="W94" s="7">
        <v>0.19971264367816091</v>
      </c>
      <c r="X94" s="7">
        <v>0.25301204819277107</v>
      </c>
      <c r="Y94" s="7">
        <v>0.15654205607476634</v>
      </c>
      <c r="Z94" s="7">
        <v>0.21428571428571427</v>
      </c>
      <c r="AA94" s="7">
        <v>0.19368723098995697</v>
      </c>
      <c r="AB94" s="6"/>
    </row>
    <row r="95" spans="17:28" x14ac:dyDescent="0.25">
      <c r="Q95" s="147"/>
      <c r="R95" s="147"/>
      <c r="S95" s="6" t="s">
        <v>88</v>
      </c>
      <c r="T95" s="7">
        <v>6.6290550070521856E-2</v>
      </c>
      <c r="U95" s="7">
        <v>6.8807339449541288E-2</v>
      </c>
      <c r="V95" s="7">
        <v>7.5898801597869506E-2</v>
      </c>
      <c r="W95" s="7">
        <v>4.8850574712643681E-2</v>
      </c>
      <c r="X95" s="7">
        <v>3.0120481927710843E-2</v>
      </c>
      <c r="Y95" s="7">
        <v>5.1401869158878503E-2</v>
      </c>
      <c r="Z95" s="7">
        <v>6.2358276643990927E-2</v>
      </c>
      <c r="AA95" s="7">
        <v>6.1692969870875178E-2</v>
      </c>
      <c r="AB95" s="6"/>
    </row>
    <row r="96" spans="17:28" x14ac:dyDescent="0.25">
      <c r="Q96" s="147"/>
      <c r="R96" s="147"/>
      <c r="S96" s="6" t="s">
        <v>89</v>
      </c>
      <c r="T96" s="7">
        <v>0.22566995768688294</v>
      </c>
      <c r="U96" s="7">
        <v>0.21330275229357798</v>
      </c>
      <c r="V96" s="7">
        <v>0.15978695073235685</v>
      </c>
      <c r="W96" s="7">
        <v>0.17241379310344829</v>
      </c>
      <c r="X96" s="7">
        <v>0.10542168674698796</v>
      </c>
      <c r="Y96" s="7">
        <v>0.1542056074766355</v>
      </c>
      <c r="Z96" s="7">
        <v>0.1870748299319728</v>
      </c>
      <c r="AA96" s="7">
        <v>0.16929698708751795</v>
      </c>
      <c r="AB96" s="6"/>
    </row>
    <row r="97" spans="2:28" ht="15.75" x14ac:dyDescent="0.25">
      <c r="C97" s="146" t="s">
        <v>97</v>
      </c>
      <c r="L97" s="146" t="s">
        <v>98</v>
      </c>
      <c r="Q97" s="147"/>
      <c r="R97" s="147"/>
      <c r="S97" s="6"/>
      <c r="T97" s="7"/>
      <c r="U97" s="7"/>
      <c r="V97" s="7"/>
      <c r="W97" s="7"/>
      <c r="X97" s="7"/>
      <c r="Y97" s="7"/>
      <c r="Z97" s="7"/>
      <c r="AA97" s="7"/>
      <c r="AB97" s="6"/>
    </row>
    <row r="98" spans="2:28" ht="15.75" customHeight="1" x14ac:dyDescent="0.25">
      <c r="Q98" s="147"/>
      <c r="R98" s="147"/>
      <c r="S98" s="6"/>
      <c r="T98" s="6"/>
      <c r="U98" s="6"/>
      <c r="V98" s="6"/>
      <c r="W98" s="6"/>
      <c r="X98" s="6"/>
      <c r="Y98" s="6"/>
      <c r="Z98" s="6"/>
      <c r="AA98" s="6"/>
      <c r="AB98" s="6"/>
    </row>
    <row r="99" spans="2:28" ht="15.75" customHeight="1" x14ac:dyDescent="0.25">
      <c r="Q99" s="147"/>
      <c r="R99" s="147"/>
      <c r="S99" s="288" t="s">
        <v>102</v>
      </c>
      <c r="T99" s="288"/>
      <c r="U99" s="6"/>
      <c r="V99" s="6"/>
      <c r="W99" s="6"/>
      <c r="X99" s="6"/>
      <c r="Y99" s="6"/>
      <c r="Z99" s="6"/>
      <c r="AA99" s="6"/>
      <c r="AB99" s="6"/>
    </row>
    <row r="100" spans="2:28" ht="15.75" customHeight="1" x14ac:dyDescent="0.25">
      <c r="B100" s="4" t="s">
        <v>290</v>
      </c>
      <c r="Q100" s="147"/>
      <c r="R100" s="147"/>
      <c r="S100" s="6"/>
      <c r="T100" s="6"/>
      <c r="U100" s="6"/>
      <c r="V100" s="6"/>
      <c r="W100" s="6"/>
      <c r="X100" s="6"/>
      <c r="Y100" s="6"/>
      <c r="Z100" s="6"/>
      <c r="AA100" s="6"/>
      <c r="AB100" s="6"/>
    </row>
    <row r="101" spans="2:28" ht="15.75" customHeight="1" x14ac:dyDescent="0.25">
      <c r="Q101" s="147"/>
      <c r="R101" s="147"/>
      <c r="S101" s="6" t="s">
        <v>90</v>
      </c>
      <c r="T101" s="6"/>
      <c r="U101" s="6"/>
      <c r="V101" s="6"/>
      <c r="W101" s="6"/>
      <c r="X101" s="6"/>
      <c r="Y101" s="6"/>
      <c r="Z101" s="6"/>
      <c r="AA101" s="6"/>
      <c r="AB101" s="6"/>
    </row>
    <row r="102" spans="2:28" ht="15.75" customHeight="1" x14ac:dyDescent="0.25">
      <c r="Q102" s="147"/>
      <c r="R102" s="147"/>
      <c r="S102" s="6"/>
      <c r="T102" s="6" t="s">
        <v>62</v>
      </c>
      <c r="U102" s="6" t="s">
        <v>53</v>
      </c>
      <c r="V102" s="6" t="s">
        <v>54</v>
      </c>
      <c r="W102" s="6" t="s">
        <v>55</v>
      </c>
      <c r="X102" s="6" t="s">
        <v>56</v>
      </c>
      <c r="Y102" s="6" t="s">
        <v>57</v>
      </c>
      <c r="Z102" s="6" t="s">
        <v>58</v>
      </c>
      <c r="AA102" s="6" t="s">
        <v>59</v>
      </c>
      <c r="AB102" s="6"/>
    </row>
    <row r="103" spans="2:28" x14ac:dyDescent="0.25">
      <c r="Q103" s="147"/>
      <c r="R103" s="147"/>
      <c r="S103" s="6" t="s">
        <v>81</v>
      </c>
      <c r="T103" s="7">
        <v>8.8861678401189484E-2</v>
      </c>
      <c r="U103" s="7">
        <v>0.10918678021444646</v>
      </c>
      <c r="V103" s="7">
        <v>8.1723666210670315E-2</v>
      </c>
      <c r="W103" s="7">
        <v>0.10221321897291123</v>
      </c>
      <c r="X103" s="7">
        <v>8.7001459143968868E-2</v>
      </c>
      <c r="Y103" s="7">
        <v>8.5282802456450577E-2</v>
      </c>
      <c r="Z103" s="7">
        <v>9.4099547720674137E-2</v>
      </c>
      <c r="AA103" s="7">
        <v>9.8485474321905547E-2</v>
      </c>
      <c r="AB103" s="6"/>
    </row>
    <row r="104" spans="2:28" x14ac:dyDescent="0.25">
      <c r="Q104" s="147"/>
      <c r="R104" s="147"/>
      <c r="S104" s="6" t="s">
        <v>82</v>
      </c>
      <c r="T104" s="7">
        <v>4.6158219267940698E-2</v>
      </c>
      <c r="U104" s="7">
        <v>5.4273485416758596E-2</v>
      </c>
      <c r="V104" s="7">
        <v>4.4459644322845417E-2</v>
      </c>
      <c r="W104" s="7">
        <v>4.3833372842273129E-2</v>
      </c>
      <c r="X104" s="7">
        <v>5.3228356031128403E-2</v>
      </c>
      <c r="Y104" s="7">
        <v>3.4767855862744633E-2</v>
      </c>
      <c r="Z104" s="7">
        <v>4.9056691073556119E-2</v>
      </c>
      <c r="AA104" s="7">
        <v>5.5858460691174443E-2</v>
      </c>
      <c r="AB104" s="6"/>
    </row>
    <row r="105" spans="2:28" x14ac:dyDescent="0.25">
      <c r="Q105" s="147"/>
      <c r="R105" s="147"/>
      <c r="S105" s="6" t="s">
        <v>83</v>
      </c>
      <c r="T105" s="7">
        <v>0.21259894170638913</v>
      </c>
      <c r="U105" s="7">
        <v>0.22069011163570579</v>
      </c>
      <c r="V105" s="7">
        <v>0.23058823529411765</v>
      </c>
      <c r="W105" s="7">
        <v>0.21690407947761997</v>
      </c>
      <c r="X105" s="7">
        <v>0.22479936770428016</v>
      </c>
      <c r="Y105" s="7">
        <v>0.20029152428970823</v>
      </c>
      <c r="Z105" s="7">
        <v>0.223132178922164</v>
      </c>
      <c r="AA105" s="7">
        <v>0.24681261186837394</v>
      </c>
      <c r="AB105" s="6"/>
    </row>
    <row r="106" spans="2:28" x14ac:dyDescent="0.25">
      <c r="Q106" s="147"/>
      <c r="R106" s="147"/>
      <c r="S106" s="6" t="s">
        <v>84</v>
      </c>
      <c r="T106" s="7">
        <v>7.5939126251803907E-2</v>
      </c>
      <c r="U106" s="7">
        <v>7.9358425627675061E-2</v>
      </c>
      <c r="V106" s="7">
        <v>7.986320109439124E-2</v>
      </c>
      <c r="W106" s="7">
        <v>7.7387237894101679E-2</v>
      </c>
      <c r="X106" s="7">
        <v>7.1893239299610889E-2</v>
      </c>
      <c r="Y106" s="7">
        <v>6.934454825682812E-2</v>
      </c>
      <c r="Z106" s="7">
        <v>7.6043076424795547E-2</v>
      </c>
      <c r="AA106" s="7">
        <v>6.7272476937904446E-2</v>
      </c>
      <c r="AB106" s="6"/>
    </row>
    <row r="107" spans="2:28" x14ac:dyDescent="0.25">
      <c r="Q107" s="147"/>
      <c r="R107" s="147"/>
      <c r="S107" s="6" t="s">
        <v>85</v>
      </c>
      <c r="T107" s="7">
        <v>0.23297765338697687</v>
      </c>
      <c r="U107" s="7">
        <v>0.22997837885540309</v>
      </c>
      <c r="V107" s="7">
        <v>0.22489740082079343</v>
      </c>
      <c r="W107" s="7">
        <v>0.23556666594832232</v>
      </c>
      <c r="X107" s="7">
        <v>0.25252310311284049</v>
      </c>
      <c r="Y107" s="7">
        <v>0.23123611077923009</v>
      </c>
      <c r="Z107" s="7">
        <v>0.24728458895790678</v>
      </c>
      <c r="AA107" s="7">
        <v>0.24343935013079995</v>
      </c>
      <c r="AB107" s="6"/>
    </row>
    <row r="108" spans="2:28" x14ac:dyDescent="0.25">
      <c r="Q108" s="147"/>
      <c r="R108" s="147"/>
      <c r="S108" s="6" t="s">
        <v>86</v>
      </c>
      <c r="T108" s="7">
        <v>7.2703021821839325E-2</v>
      </c>
      <c r="U108" s="7">
        <v>6.3451440674226714E-2</v>
      </c>
      <c r="V108" s="7">
        <v>9.3844049247606018E-2</v>
      </c>
      <c r="W108" s="7">
        <v>9.5123160140508159E-2</v>
      </c>
      <c r="X108" s="7">
        <v>5.2346789883268484E-2</v>
      </c>
      <c r="Y108" s="7">
        <v>0.10616741140767999</v>
      </c>
      <c r="Z108" s="7">
        <v>7.436582572786897E-2</v>
      </c>
      <c r="AA108" s="7">
        <v>7.0645738675478451E-2</v>
      </c>
      <c r="AB108" s="6"/>
    </row>
    <row r="109" spans="2:28" x14ac:dyDescent="0.25">
      <c r="Q109" s="147"/>
      <c r="R109" s="147"/>
      <c r="S109" s="6" t="s">
        <v>87</v>
      </c>
      <c r="T109" s="7">
        <v>0.19316044955612893</v>
      </c>
      <c r="U109" s="7">
        <v>0.14998014384679875</v>
      </c>
      <c r="V109" s="7">
        <v>0.17381668946648426</v>
      </c>
      <c r="W109" s="7">
        <v>0.14975324871236773</v>
      </c>
      <c r="X109" s="7">
        <v>0.16543044747081712</v>
      </c>
      <c r="Y109" s="7">
        <v>0.20757963153241415</v>
      </c>
      <c r="Z109" s="7">
        <v>0.15066338156874992</v>
      </c>
      <c r="AA109" s="7">
        <v>0.1392399834779017</v>
      </c>
      <c r="AB109" s="6"/>
    </row>
    <row r="110" spans="2:28" x14ac:dyDescent="0.25">
      <c r="Q110" s="147"/>
      <c r="R110" s="147"/>
      <c r="S110" s="6" t="s">
        <v>88</v>
      </c>
      <c r="T110" s="7">
        <v>1.4147024095858661E-2</v>
      </c>
      <c r="U110" s="7">
        <v>1.8091161805586196E-2</v>
      </c>
      <c r="V110" s="7">
        <v>1.5677154582763336E-2</v>
      </c>
      <c r="W110" s="7">
        <v>1.1637178630691981E-2</v>
      </c>
      <c r="X110" s="7">
        <v>1.9668044747081712E-2</v>
      </c>
      <c r="Y110" s="7">
        <v>1.0155559272623002E-2</v>
      </c>
      <c r="Z110" s="7">
        <v>1.5361302934610358E-2</v>
      </c>
      <c r="AA110" s="7">
        <v>1.6632245628528157E-2</v>
      </c>
      <c r="AB110" s="6"/>
    </row>
    <row r="111" spans="2:28" x14ac:dyDescent="0.25">
      <c r="Q111" s="147"/>
      <c r="R111" s="147"/>
      <c r="S111" s="6" t="s">
        <v>89</v>
      </c>
      <c r="T111" s="7">
        <v>4.5217999737613153E-2</v>
      </c>
      <c r="U111" s="7">
        <v>4.4830781449940432E-2</v>
      </c>
      <c r="V111" s="7">
        <v>3.6196990424076605E-2</v>
      </c>
      <c r="W111" s="7">
        <v>4.5880654268043011E-2</v>
      </c>
      <c r="X111" s="7">
        <v>5.1039640077821011E-2</v>
      </c>
      <c r="Y111" s="7">
        <v>3.7659203326244353E-2</v>
      </c>
      <c r="Z111" s="7">
        <v>4.9357439474384333E-2</v>
      </c>
      <c r="AA111" s="7">
        <v>3.7945752443893706E-2</v>
      </c>
      <c r="AB111" s="6"/>
    </row>
    <row r="112" spans="2:28" x14ac:dyDescent="0.25">
      <c r="Q112" s="147"/>
      <c r="R112" s="147"/>
      <c r="S112" s="6" t="s">
        <v>76</v>
      </c>
      <c r="T112" s="7">
        <v>1.8235885774259851E-2</v>
      </c>
      <c r="U112" s="7">
        <v>3.0159290473458941E-2</v>
      </c>
      <c r="V112" s="7">
        <v>1.8932968536251711E-2</v>
      </c>
      <c r="W112" s="7">
        <v>2.1701183113160789E-2</v>
      </c>
      <c r="X112" s="7">
        <v>2.2069552529182881E-2</v>
      </c>
      <c r="Y112" s="7">
        <v>1.7515352816076846E-2</v>
      </c>
      <c r="Z112" s="7">
        <v>2.0635967195289817E-2</v>
      </c>
      <c r="AA112" s="7">
        <v>2.3667905824039652E-2</v>
      </c>
      <c r="AB112" s="6"/>
    </row>
    <row r="113" spans="2:28" x14ac:dyDescent="0.25">
      <c r="Q113" s="147"/>
      <c r="R113" s="147"/>
      <c r="S113" s="6"/>
      <c r="T113" s="6"/>
      <c r="U113" s="6"/>
      <c r="V113" s="6"/>
      <c r="W113" s="6"/>
      <c r="X113" s="6"/>
      <c r="Y113" s="6"/>
      <c r="Z113" s="6"/>
      <c r="AA113" s="6"/>
      <c r="AB113" s="6"/>
    </row>
    <row r="114" spans="2:28" x14ac:dyDescent="0.25">
      <c r="Q114" s="147"/>
      <c r="R114" s="147"/>
      <c r="S114" s="6"/>
      <c r="T114" s="6" t="s">
        <v>62</v>
      </c>
      <c r="U114" s="6" t="s">
        <v>53</v>
      </c>
      <c r="V114" s="6" t="s">
        <v>54</v>
      </c>
      <c r="W114" s="6" t="s">
        <v>55</v>
      </c>
      <c r="X114" s="6" t="s">
        <v>56</v>
      </c>
      <c r="Y114" s="6" t="s">
        <v>57</v>
      </c>
      <c r="Z114" s="6" t="s">
        <v>58</v>
      </c>
      <c r="AA114" s="6" t="s">
        <v>59</v>
      </c>
      <c r="AB114" s="6"/>
    </row>
    <row r="115" spans="2:28" x14ac:dyDescent="0.25">
      <c r="Q115" s="147"/>
      <c r="R115" s="147"/>
      <c r="S115" s="6" t="s">
        <v>81</v>
      </c>
      <c r="T115" s="7">
        <v>0.15133069382397155</v>
      </c>
      <c r="U115" s="7">
        <v>0.12992522756827049</v>
      </c>
      <c r="V115" s="7">
        <v>0.14064357952804168</v>
      </c>
      <c r="W115" s="7">
        <v>0.16847958191541079</v>
      </c>
      <c r="X115" s="7">
        <v>9.3517482857559689E-2</v>
      </c>
      <c r="Y115" s="7">
        <v>0.13209142803448518</v>
      </c>
      <c r="Z115" s="7">
        <v>0.15007000501270462</v>
      </c>
      <c r="AA115" s="7">
        <v>0.13518799198161638</v>
      </c>
      <c r="AB115" s="6"/>
    </row>
    <row r="116" spans="2:28" x14ac:dyDescent="0.25">
      <c r="Q116" s="147"/>
      <c r="R116" s="147"/>
      <c r="S116" s="6" t="s">
        <v>82</v>
      </c>
      <c r="T116" s="7">
        <v>5.5895492367301139E-3</v>
      </c>
      <c r="U116" s="7">
        <v>6.8433029908972695E-3</v>
      </c>
      <c r="V116" s="7">
        <v>5.0996015936254982E-3</v>
      </c>
      <c r="W116" s="7">
        <v>5.732458272565224E-3</v>
      </c>
      <c r="X116" s="7">
        <v>3.9391139425181149E-3</v>
      </c>
      <c r="Y116" s="7">
        <v>6.0607484319575274E-3</v>
      </c>
      <c r="Z116" s="7">
        <v>5.0559175842220805E-3</v>
      </c>
      <c r="AA116" s="7">
        <v>3.7451718574292281E-3</v>
      </c>
      <c r="AB116" s="6"/>
    </row>
    <row r="117" spans="2:28" x14ac:dyDescent="0.25">
      <c r="Q117" s="147"/>
      <c r="R117" s="147"/>
      <c r="S117" s="6" t="s">
        <v>83</v>
      </c>
      <c r="T117" s="7">
        <v>0.30509622917151868</v>
      </c>
      <c r="U117" s="7">
        <v>0.33901170351105331</v>
      </c>
      <c r="V117" s="7">
        <v>0.31311063438553477</v>
      </c>
      <c r="W117" s="7">
        <v>0.33597674607032896</v>
      </c>
      <c r="X117" s="7">
        <v>0.34219228711763849</v>
      </c>
      <c r="Y117" s="7">
        <v>0.34164532876036552</v>
      </c>
      <c r="Z117" s="7">
        <v>0.31223964185089798</v>
      </c>
      <c r="AA117" s="7">
        <v>0.36579474893658631</v>
      </c>
      <c r="AB117" s="6"/>
    </row>
    <row r="118" spans="2:28" x14ac:dyDescent="0.25">
      <c r="Q118" s="147"/>
      <c r="R118" s="147"/>
      <c r="S118" s="6" t="s">
        <v>84</v>
      </c>
      <c r="T118" s="7">
        <v>5.6932946581694226E-2</v>
      </c>
      <c r="U118" s="7">
        <v>7.3748374512353707E-2</v>
      </c>
      <c r="V118" s="7">
        <v>6.234753294514251E-2</v>
      </c>
      <c r="W118" s="7">
        <v>4.9009479824987844E-2</v>
      </c>
      <c r="X118" s="7">
        <v>4.9919758790059818E-2</v>
      </c>
      <c r="Y118" s="7">
        <v>4.1661772651459983E-2</v>
      </c>
      <c r="Z118" s="7">
        <v>4.4008089468134753E-2</v>
      </c>
      <c r="AA118" s="7">
        <v>5.5649537965090694E-2</v>
      </c>
      <c r="AB118" s="6"/>
    </row>
    <row r="119" spans="2:28" x14ac:dyDescent="0.25">
      <c r="Q119" s="147"/>
      <c r="R119" s="147"/>
      <c r="S119" s="6" t="s">
        <v>85</v>
      </c>
      <c r="T119" s="7">
        <v>1.4513772734009443E-2</v>
      </c>
      <c r="U119" s="7">
        <v>1.1150845253576073E-2</v>
      </c>
      <c r="V119" s="7">
        <v>1.1805087342935949E-2</v>
      </c>
      <c r="W119" s="7">
        <v>3.0039701831145682E-2</v>
      </c>
      <c r="X119" s="7">
        <v>9.6046296746583673E-3</v>
      </c>
      <c r="Y119" s="7">
        <v>2.0519626958584884E-2</v>
      </c>
      <c r="Z119" s="7">
        <v>1.1529220610858554E-2</v>
      </c>
      <c r="AA119" s="7">
        <v>9.2406981860851702E-3</v>
      </c>
      <c r="AB119" s="6"/>
    </row>
    <row r="120" spans="2:28" x14ac:dyDescent="0.25">
      <c r="Q120" s="147"/>
      <c r="R120" s="147"/>
      <c r="S120" s="6" t="s">
        <v>86</v>
      </c>
      <c r="T120" s="7">
        <v>0</v>
      </c>
      <c r="U120" s="7">
        <v>0</v>
      </c>
      <c r="V120" s="7">
        <v>0</v>
      </c>
      <c r="W120" s="7">
        <v>0</v>
      </c>
      <c r="X120" s="7">
        <v>0</v>
      </c>
      <c r="Y120" s="7">
        <v>0</v>
      </c>
      <c r="Z120" s="7">
        <v>1.7285188322126771E-5</v>
      </c>
      <c r="AA120" s="7">
        <v>0</v>
      </c>
      <c r="AB120" s="6"/>
    </row>
    <row r="121" spans="2:28" x14ac:dyDescent="0.25">
      <c r="Q121" s="147"/>
      <c r="R121" s="147"/>
      <c r="S121" s="6" t="s">
        <v>87</v>
      </c>
      <c r="T121" s="7">
        <v>0.20742732527365501</v>
      </c>
      <c r="U121" s="7">
        <v>0.19250650195058516</v>
      </c>
      <c r="V121" s="7">
        <v>0.22874655225252835</v>
      </c>
      <c r="W121" s="7">
        <v>0.19298938583697942</v>
      </c>
      <c r="X121" s="7">
        <v>0.32709235033798573</v>
      </c>
      <c r="Y121" s="7">
        <v>0.25358829194954075</v>
      </c>
      <c r="Z121" s="7">
        <v>0.24232969768205626</v>
      </c>
      <c r="AA121" s="7">
        <v>0.22165941426685573</v>
      </c>
      <c r="AB121" s="6"/>
    </row>
    <row r="122" spans="2:28" x14ac:dyDescent="0.25">
      <c r="Q122" s="147"/>
      <c r="R122" s="147"/>
      <c r="S122" s="6" t="s">
        <v>88</v>
      </c>
      <c r="T122" s="7">
        <v>4.9522559336029302E-2</v>
      </c>
      <c r="U122" s="7">
        <v>5.6404421326397919E-2</v>
      </c>
      <c r="V122" s="7">
        <v>6.794973950352437E-2</v>
      </c>
      <c r="W122" s="7">
        <v>4.8867687570896129E-2</v>
      </c>
      <c r="X122" s="7">
        <v>5.5925691776491759E-2</v>
      </c>
      <c r="Y122" s="7">
        <v>5.4887359346002959E-2</v>
      </c>
      <c r="Z122" s="7">
        <v>4.9755414585241908E-2</v>
      </c>
      <c r="AA122" s="7">
        <v>5.7341221336723217E-2</v>
      </c>
      <c r="AB122" s="6"/>
    </row>
    <row r="123" spans="2:28" x14ac:dyDescent="0.25">
      <c r="Q123" s="147"/>
      <c r="R123" s="147"/>
      <c r="S123" s="6" t="s">
        <v>89</v>
      </c>
      <c r="T123" s="7">
        <v>0.20958692384239164</v>
      </c>
      <c r="U123" s="7">
        <v>0.19040962288686605</v>
      </c>
      <c r="V123" s="7">
        <v>0.17029727244866688</v>
      </c>
      <c r="W123" s="7">
        <v>0.16890495867768596</v>
      </c>
      <c r="X123" s="7">
        <v>0.11780868550308807</v>
      </c>
      <c r="Y123" s="7">
        <v>0.14954544386760318</v>
      </c>
      <c r="Z123" s="7">
        <v>0.18499472801756175</v>
      </c>
      <c r="AA123" s="7">
        <v>0.15138121546961325</v>
      </c>
      <c r="AB123" s="6"/>
    </row>
    <row r="124" spans="2:28" x14ac:dyDescent="0.25">
      <c r="Q124" s="147"/>
      <c r="R124" s="147"/>
      <c r="S124" s="6"/>
      <c r="T124" s="7"/>
      <c r="U124" s="7"/>
      <c r="V124" s="7"/>
      <c r="W124" s="7"/>
      <c r="X124" s="7"/>
      <c r="Y124" s="7"/>
      <c r="Z124" s="7"/>
      <c r="AA124" s="7"/>
      <c r="AB124" s="6"/>
    </row>
    <row r="125" spans="2:28" x14ac:dyDescent="0.25">
      <c r="Q125" s="147"/>
      <c r="R125" s="147"/>
      <c r="S125" s="6"/>
      <c r="T125" s="6"/>
      <c r="U125" s="6"/>
      <c r="V125" s="6"/>
      <c r="W125" s="6"/>
      <c r="X125" s="6"/>
      <c r="Y125" s="6"/>
      <c r="Z125" s="6"/>
      <c r="AA125" s="6"/>
      <c r="AB125" s="6"/>
    </row>
    <row r="126" spans="2:28" ht="15.75" x14ac:dyDescent="0.25">
      <c r="C126" s="146" t="s">
        <v>97</v>
      </c>
      <c r="K126" s="146" t="s">
        <v>98</v>
      </c>
      <c r="Q126" s="147"/>
      <c r="R126" s="147"/>
      <c r="S126" s="6"/>
      <c r="T126" s="6"/>
      <c r="U126" s="6"/>
      <c r="V126" s="6"/>
      <c r="W126" s="6"/>
      <c r="X126" s="6"/>
      <c r="Y126" s="6"/>
      <c r="Z126" s="6"/>
      <c r="AA126" s="6"/>
      <c r="AB126" s="6"/>
    </row>
    <row r="127" spans="2:28" x14ac:dyDescent="0.25">
      <c r="Q127" s="147"/>
      <c r="R127" s="147"/>
      <c r="S127" s="149" t="s">
        <v>103</v>
      </c>
      <c r="T127" s="6"/>
      <c r="U127" s="6"/>
      <c r="V127" s="6"/>
      <c r="W127" s="6"/>
      <c r="X127" s="6"/>
      <c r="Y127" s="6"/>
      <c r="Z127" s="6"/>
      <c r="AA127" s="6"/>
      <c r="AB127" s="6"/>
    </row>
    <row r="128" spans="2:28" ht="15.75" x14ac:dyDescent="0.25">
      <c r="B128" s="4" t="s">
        <v>110</v>
      </c>
      <c r="Q128" s="147"/>
      <c r="R128" s="147"/>
      <c r="S128" s="6" t="s">
        <v>90</v>
      </c>
      <c r="T128" s="6"/>
      <c r="U128" s="6"/>
      <c r="V128" s="6"/>
      <c r="W128" s="6"/>
      <c r="X128" s="6"/>
      <c r="Y128" s="6"/>
      <c r="Z128" s="6"/>
      <c r="AA128" s="6"/>
      <c r="AB128" s="6"/>
    </row>
    <row r="129" spans="17:28" x14ac:dyDescent="0.25">
      <c r="Q129" s="147"/>
      <c r="R129" s="147"/>
      <c r="S129" s="6"/>
      <c r="T129" s="6" t="s">
        <v>62</v>
      </c>
      <c r="U129" s="6" t="s">
        <v>53</v>
      </c>
      <c r="V129" s="6" t="s">
        <v>54</v>
      </c>
      <c r="W129" s="6" t="s">
        <v>55</v>
      </c>
      <c r="X129" s="6" t="s">
        <v>56</v>
      </c>
      <c r="Y129" s="6" t="s">
        <v>57</v>
      </c>
      <c r="Z129" s="6" t="s">
        <v>58</v>
      </c>
      <c r="AA129" s="6" t="s">
        <v>59</v>
      </c>
      <c r="AB129" s="6"/>
    </row>
    <row r="130" spans="17:28" x14ac:dyDescent="0.25">
      <c r="Q130" s="147"/>
      <c r="R130" s="147"/>
      <c r="S130" s="6" t="s">
        <v>81</v>
      </c>
      <c r="T130" s="7">
        <v>8.332510613091125E-2</v>
      </c>
      <c r="U130" s="7">
        <v>0.1302163436891213</v>
      </c>
      <c r="V130" s="7">
        <v>0.1301444535295721</v>
      </c>
      <c r="W130" s="7">
        <v>0.11594970218398412</v>
      </c>
      <c r="X130" s="7">
        <v>0.11503948312993539</v>
      </c>
      <c r="Y130" s="7">
        <v>0.11085757748621411</v>
      </c>
      <c r="Z130" s="7">
        <v>0.11076293406663683</v>
      </c>
      <c r="AA130" s="7">
        <v>0.13772987388188232</v>
      </c>
      <c r="AB130" s="6"/>
    </row>
    <row r="131" spans="17:28" x14ac:dyDescent="0.25">
      <c r="Q131" s="147"/>
      <c r="R131" s="147"/>
      <c r="S131" s="6" t="s">
        <v>82</v>
      </c>
      <c r="T131" s="7">
        <v>5.0350478823180961E-3</v>
      </c>
      <c r="U131" s="7">
        <v>1.8250794627294165E-2</v>
      </c>
      <c r="V131" s="7">
        <v>9.1305532842736441E-3</v>
      </c>
      <c r="W131" s="7">
        <v>7.6770350761085375E-3</v>
      </c>
      <c r="X131" s="7">
        <v>1.0588657573582197E-2</v>
      </c>
      <c r="Y131" s="7">
        <v>7.9863091842555627E-3</v>
      </c>
      <c r="Z131" s="7">
        <v>1.3941293086909255E-2</v>
      </c>
      <c r="AA131" s="7">
        <v>1.1000611145063614E-2</v>
      </c>
      <c r="AB131" s="6"/>
    </row>
    <row r="132" spans="17:28" x14ac:dyDescent="0.25">
      <c r="Q132" s="147"/>
      <c r="R132" s="147"/>
      <c r="S132" s="6" t="s">
        <v>83</v>
      </c>
      <c r="T132" s="7">
        <v>0.16131898509230921</v>
      </c>
      <c r="U132" s="7">
        <v>0.15144058238490721</v>
      </c>
      <c r="V132" s="7">
        <v>0.17279912782774598</v>
      </c>
      <c r="W132" s="7">
        <v>0.17088021178027796</v>
      </c>
      <c r="X132" s="7">
        <v>0.18018664752333094</v>
      </c>
      <c r="Y132" s="7">
        <v>0.14869747100209166</v>
      </c>
      <c r="Z132" s="7">
        <v>0.17573703395792031</v>
      </c>
      <c r="AA132" s="7">
        <v>0.18578809933885215</v>
      </c>
      <c r="AB132" s="6"/>
    </row>
    <row r="133" spans="17:28" x14ac:dyDescent="0.25">
      <c r="Q133" s="147"/>
      <c r="R133" s="147"/>
      <c r="S133" s="6" t="s">
        <v>84</v>
      </c>
      <c r="T133" s="7">
        <v>6.6344160331720803E-2</v>
      </c>
      <c r="U133" s="7">
        <v>5.5572644314569875E-2</v>
      </c>
      <c r="V133" s="7">
        <v>4.7696920141727994E-2</v>
      </c>
      <c r="W133" s="7">
        <v>4.5532759761747185E-2</v>
      </c>
      <c r="X133" s="7">
        <v>5.581478822684853E-2</v>
      </c>
      <c r="Y133" s="7">
        <v>4.6396653356151361E-2</v>
      </c>
      <c r="Z133" s="7">
        <v>5.173626654729168E-2</v>
      </c>
      <c r="AA133" s="7">
        <v>5.3558531029501637E-2</v>
      </c>
      <c r="AB133" s="6"/>
    </row>
    <row r="134" spans="17:28" x14ac:dyDescent="0.25">
      <c r="Q134" s="147"/>
      <c r="R134" s="147"/>
      <c r="S134" s="6" t="s">
        <v>85</v>
      </c>
      <c r="T134" s="7">
        <v>0.12330930990226084</v>
      </c>
      <c r="U134" s="7">
        <v>0.11801496975289655</v>
      </c>
      <c r="V134" s="7">
        <v>0.10343417825020441</v>
      </c>
      <c r="W134" s="7">
        <v>0.128656518861681</v>
      </c>
      <c r="X134" s="7">
        <v>0.10768126346015794</v>
      </c>
      <c r="Y134" s="7">
        <v>0.10610382201939532</v>
      </c>
      <c r="Z134" s="7">
        <v>0.13308179318283558</v>
      </c>
      <c r="AA134" s="7">
        <v>0.10511695094171898</v>
      </c>
      <c r="AB134" s="6"/>
    </row>
    <row r="135" spans="17:28" x14ac:dyDescent="0.25">
      <c r="Q135" s="147"/>
      <c r="R135" s="147"/>
      <c r="S135" s="6" t="s">
        <v>86</v>
      </c>
      <c r="T135" s="7">
        <v>7.207029321749432E-3</v>
      </c>
      <c r="U135" s="7">
        <v>9.7405926381626158E-3</v>
      </c>
      <c r="V135" s="7">
        <v>1.4717906786590351E-2</v>
      </c>
      <c r="W135" s="7">
        <v>8.4712111184645934E-3</v>
      </c>
      <c r="X135" s="7">
        <v>8.2555635319454413E-3</v>
      </c>
      <c r="Y135" s="7">
        <v>1.0648412245674083E-2</v>
      </c>
      <c r="Z135" s="7">
        <v>1.125535588667903E-2</v>
      </c>
      <c r="AA135" s="7">
        <v>6.8337129840546698E-3</v>
      </c>
      <c r="AB135" s="6"/>
    </row>
    <row r="136" spans="17:28" x14ac:dyDescent="0.25">
      <c r="Q136" s="147"/>
      <c r="R136" s="147"/>
      <c r="S136" s="6" t="s">
        <v>87</v>
      </c>
      <c r="T136" s="7">
        <v>0.4294599664330141</v>
      </c>
      <c r="U136" s="7">
        <v>0.39854403773197988</v>
      </c>
      <c r="V136" s="7">
        <v>0.41223766693922048</v>
      </c>
      <c r="W136" s="7">
        <v>0.39205823957643943</v>
      </c>
      <c r="X136" s="7">
        <v>0.39572864321608042</v>
      </c>
      <c r="Y136" s="7">
        <v>0.45369842175318503</v>
      </c>
      <c r="Z136" s="7">
        <v>0.38133913154697191</v>
      </c>
      <c r="AA136" s="7">
        <v>0.37152064003555751</v>
      </c>
      <c r="AB136" s="6"/>
    </row>
    <row r="137" spans="17:28" x14ac:dyDescent="0.25">
      <c r="Q137" s="147"/>
      <c r="R137" s="147"/>
      <c r="S137" s="6" t="s">
        <v>88</v>
      </c>
      <c r="T137" s="7">
        <v>1.5006417217889229E-2</v>
      </c>
      <c r="U137" s="7">
        <v>1.353429713934174E-2</v>
      </c>
      <c r="V137" s="7">
        <v>1.4036522213137094E-2</v>
      </c>
      <c r="W137" s="7">
        <v>1.3633355393778954E-2</v>
      </c>
      <c r="X137" s="7">
        <v>2.0459440057430008E-2</v>
      </c>
      <c r="Y137" s="7">
        <v>1.0077961589655828E-2</v>
      </c>
      <c r="Z137" s="7">
        <v>1.6946984715738314E-2</v>
      </c>
      <c r="AA137" s="7">
        <v>1.5945330296127564E-2</v>
      </c>
      <c r="AB137" s="6"/>
    </row>
    <row r="138" spans="17:28" x14ac:dyDescent="0.25">
      <c r="Q138" s="147"/>
      <c r="R138" s="147"/>
      <c r="S138" s="6" t="s">
        <v>89</v>
      </c>
      <c r="T138" s="7">
        <v>1.8758021522361536E-2</v>
      </c>
      <c r="U138" s="7">
        <v>2.0198913154926688E-2</v>
      </c>
      <c r="V138" s="7">
        <v>1.3491414554374489E-2</v>
      </c>
      <c r="W138" s="7">
        <v>1.7604235605559234E-2</v>
      </c>
      <c r="X138" s="7">
        <v>1.4357501794687724E-2</v>
      </c>
      <c r="Y138" s="7">
        <v>1.4261266400456361E-2</v>
      </c>
      <c r="Z138" s="7">
        <v>2.3597876830594104E-2</v>
      </c>
      <c r="AA138" s="7">
        <v>1.694538585476971E-2</v>
      </c>
      <c r="AB138" s="6"/>
    </row>
    <row r="139" spans="17:28" x14ac:dyDescent="0.25">
      <c r="Q139" s="147"/>
      <c r="R139" s="147"/>
      <c r="S139" s="6" t="s">
        <v>76</v>
      </c>
      <c r="T139" s="7">
        <v>9.0235956165465495E-2</v>
      </c>
      <c r="U139" s="7">
        <v>8.4486824566799956E-2</v>
      </c>
      <c r="V139" s="7">
        <v>8.2311256473153446E-2</v>
      </c>
      <c r="W139" s="7">
        <v>9.9536730641958962E-2</v>
      </c>
      <c r="X139" s="7">
        <v>9.1888011486001439E-2</v>
      </c>
      <c r="Y139" s="7">
        <v>9.1272104962920708E-2</v>
      </c>
      <c r="Z139" s="7">
        <v>8.1601330178422971E-2</v>
      </c>
      <c r="AA139" s="7">
        <v>9.5560864492471809E-2</v>
      </c>
      <c r="AB139" s="6"/>
    </row>
    <row r="140" spans="17:28" x14ac:dyDescent="0.25">
      <c r="Q140" s="147"/>
      <c r="R140" s="147"/>
      <c r="S140" s="6"/>
      <c r="T140" s="6"/>
      <c r="U140" s="6"/>
      <c r="V140" s="6"/>
      <c r="W140" s="6"/>
      <c r="X140" s="6"/>
      <c r="Y140" s="6"/>
      <c r="Z140" s="6"/>
      <c r="AA140" s="6"/>
      <c r="AB140" s="6"/>
    </row>
    <row r="141" spans="17:28" x14ac:dyDescent="0.25">
      <c r="Q141" s="147"/>
      <c r="R141" s="147"/>
      <c r="S141" s="6"/>
      <c r="T141" s="6" t="s">
        <v>62</v>
      </c>
      <c r="U141" s="6" t="s">
        <v>53</v>
      </c>
      <c r="V141" s="6" t="s">
        <v>54</v>
      </c>
      <c r="W141" s="6" t="s">
        <v>55</v>
      </c>
      <c r="X141" s="6" t="s">
        <v>56</v>
      </c>
      <c r="Y141" s="6" t="s">
        <v>57</v>
      </c>
      <c r="Z141" s="6" t="s">
        <v>58</v>
      </c>
      <c r="AA141" s="6" t="s">
        <v>59</v>
      </c>
      <c r="AB141" s="6"/>
    </row>
    <row r="142" spans="17:28" x14ac:dyDescent="0.25">
      <c r="Q142" s="147"/>
      <c r="R142" s="147"/>
      <c r="S142" s="6" t="s">
        <v>81</v>
      </c>
      <c r="T142" s="7">
        <v>0.15553982300884955</v>
      </c>
      <c r="U142" s="7">
        <v>0.13507981989357348</v>
      </c>
      <c r="V142" s="7">
        <v>0.17305389221556886</v>
      </c>
      <c r="W142" s="7">
        <v>0.20743139594341231</v>
      </c>
      <c r="X142" s="7">
        <v>9.8011072380561823E-2</v>
      </c>
      <c r="Y142" s="7">
        <v>0.17501947546091925</v>
      </c>
      <c r="Z142" s="7">
        <v>0.14542149511474664</v>
      </c>
      <c r="AA142" s="7">
        <v>0.16883440164291494</v>
      </c>
      <c r="AB142" s="6"/>
    </row>
    <row r="143" spans="17:28" x14ac:dyDescent="0.25">
      <c r="Q143" s="147"/>
      <c r="R143" s="147"/>
      <c r="S143" s="6" t="s">
        <v>82</v>
      </c>
      <c r="T143" s="7">
        <v>3.2566371681415928E-3</v>
      </c>
      <c r="U143" s="7">
        <v>2.1831082003001775E-3</v>
      </c>
      <c r="V143" s="7">
        <v>9.9800399201596798E-4</v>
      </c>
      <c r="W143" s="7">
        <v>2.1305607635929776E-3</v>
      </c>
      <c r="X143" s="7">
        <v>8.2017633791265125E-4</v>
      </c>
      <c r="Y143" s="7">
        <v>1.9475460919241756E-3</v>
      </c>
      <c r="Z143" s="7">
        <v>3.4083162917518746E-3</v>
      </c>
      <c r="AA143" s="7">
        <v>1.6180222789221482E-3</v>
      </c>
      <c r="AB143" s="6"/>
    </row>
    <row r="144" spans="17:28" x14ac:dyDescent="0.25">
      <c r="Q144" s="147"/>
      <c r="R144" s="147"/>
      <c r="S144" s="6" t="s">
        <v>83</v>
      </c>
      <c r="T144" s="7">
        <v>0.3226194690265487</v>
      </c>
      <c r="U144" s="7">
        <v>0.29144494474007365</v>
      </c>
      <c r="V144" s="7">
        <v>0.30618762475049899</v>
      </c>
      <c r="W144" s="7">
        <v>0.32793591273223111</v>
      </c>
      <c r="X144" s="7">
        <v>0.27824482263686695</v>
      </c>
      <c r="Y144" s="7">
        <v>0.32835627109841597</v>
      </c>
      <c r="Z144" s="7">
        <v>0.28569264561084601</v>
      </c>
      <c r="AA144" s="7">
        <v>0.30431265168958865</v>
      </c>
      <c r="AB144" s="6"/>
    </row>
    <row r="145" spans="2:28" x14ac:dyDescent="0.25">
      <c r="Q145" s="147"/>
      <c r="R145" s="147"/>
      <c r="S145" s="6" t="s">
        <v>84</v>
      </c>
      <c r="T145" s="7">
        <v>4.2619469026548673E-2</v>
      </c>
      <c r="U145" s="7">
        <v>2.4423522990858235E-2</v>
      </c>
      <c r="V145" s="7">
        <v>3.3033932135728541E-2</v>
      </c>
      <c r="W145" s="7">
        <v>2.8975626384864495E-2</v>
      </c>
      <c r="X145" s="7">
        <v>5.3311461964322326E-3</v>
      </c>
      <c r="Y145" s="7">
        <v>2.1293170605037652E-2</v>
      </c>
      <c r="Z145" s="7">
        <v>2.7493751420131787E-2</v>
      </c>
      <c r="AA145" s="7">
        <v>1.2695251726927625E-2</v>
      </c>
      <c r="AB145" s="6"/>
    </row>
    <row r="146" spans="2:28" x14ac:dyDescent="0.25">
      <c r="Q146" s="147"/>
      <c r="R146" s="147"/>
      <c r="S146" s="6" t="s">
        <v>85</v>
      </c>
      <c r="T146" s="7">
        <v>5.3097345132743362E-3</v>
      </c>
      <c r="U146" s="7">
        <v>4.5026606631191155E-3</v>
      </c>
      <c r="V146" s="7">
        <v>2.2954091816367265E-3</v>
      </c>
      <c r="W146" s="7">
        <v>1.4828702914607125E-2</v>
      </c>
      <c r="X146" s="7">
        <v>3.4857494361287679E-3</v>
      </c>
      <c r="Y146" s="7">
        <v>1.0127239678005712E-2</v>
      </c>
      <c r="Z146" s="7">
        <v>5.1503446186472769E-3</v>
      </c>
      <c r="AA146" s="7">
        <v>2.7381915489451741E-3</v>
      </c>
      <c r="AB146" s="6"/>
    </row>
    <row r="147" spans="2:28" x14ac:dyDescent="0.25">
      <c r="Q147" s="147"/>
      <c r="R147" s="147"/>
      <c r="S147" s="6" t="s">
        <v>86</v>
      </c>
      <c r="T147" s="6">
        <v>0</v>
      </c>
      <c r="U147" s="6">
        <v>0</v>
      </c>
      <c r="V147" s="6">
        <v>0</v>
      </c>
      <c r="W147" s="6">
        <v>0</v>
      </c>
      <c r="X147" s="6">
        <v>0</v>
      </c>
      <c r="Y147" s="6">
        <v>0</v>
      </c>
      <c r="Z147" s="6">
        <v>0</v>
      </c>
      <c r="AA147" s="6">
        <v>0</v>
      </c>
      <c r="AB147" s="6"/>
    </row>
    <row r="148" spans="2:28" x14ac:dyDescent="0.25">
      <c r="Q148" s="147"/>
      <c r="R148" s="147"/>
      <c r="S148" s="6" t="s">
        <v>87</v>
      </c>
      <c r="T148" s="7">
        <v>0.31681415929203538</v>
      </c>
      <c r="U148" s="7">
        <v>0.41833810888252149</v>
      </c>
      <c r="V148" s="7">
        <v>0.34980039920159678</v>
      </c>
      <c r="W148" s="7">
        <v>0.302795295721834</v>
      </c>
      <c r="X148" s="7">
        <v>0.54869797006356369</v>
      </c>
      <c r="Y148" s="7">
        <v>0.35549207997922616</v>
      </c>
      <c r="Z148" s="7">
        <v>0.40248428387487695</v>
      </c>
      <c r="AA148" s="7">
        <v>0.40960856307175308</v>
      </c>
      <c r="AB148" s="6"/>
    </row>
    <row r="149" spans="2:28" x14ac:dyDescent="0.25">
      <c r="Q149" s="147"/>
      <c r="R149" s="147"/>
      <c r="S149" s="6" t="s">
        <v>88</v>
      </c>
      <c r="T149" s="7">
        <v>3.6389380530973452E-2</v>
      </c>
      <c r="U149" s="7">
        <v>3.9023059080365671E-2</v>
      </c>
      <c r="V149" s="7">
        <v>4.291417165668663E-2</v>
      </c>
      <c r="W149" s="7">
        <v>3.5282086245099709E-2</v>
      </c>
      <c r="X149" s="7">
        <v>3.0346524502768094E-2</v>
      </c>
      <c r="Y149" s="7">
        <v>5.414178135549208E-2</v>
      </c>
      <c r="Z149" s="7">
        <v>3.355298038324623E-2</v>
      </c>
      <c r="AA149" s="7">
        <v>3.4911942249050969E-2</v>
      </c>
      <c r="AB149" s="6"/>
    </row>
    <row r="150" spans="2:28" x14ac:dyDescent="0.25">
      <c r="Q150" s="147"/>
      <c r="R150" s="147"/>
      <c r="S150" s="6" t="s">
        <v>89</v>
      </c>
      <c r="T150" s="7">
        <v>0.11745132743362832</v>
      </c>
      <c r="U150" s="7">
        <v>8.5004775549188158E-2</v>
      </c>
      <c r="V150" s="7">
        <v>9.171656686626746E-2</v>
      </c>
      <c r="W150" s="7">
        <v>8.0620419294358273E-2</v>
      </c>
      <c r="X150" s="7">
        <v>3.5062538445765838E-2</v>
      </c>
      <c r="Y150" s="7">
        <v>5.3622435730978968E-2</v>
      </c>
      <c r="Z150" s="7">
        <v>9.679618268575324E-2</v>
      </c>
      <c r="AA150" s="7">
        <v>6.5280975791897441E-2</v>
      </c>
      <c r="AB150" s="6"/>
    </row>
    <row r="151" spans="2:28" x14ac:dyDescent="0.25">
      <c r="Q151" s="147"/>
      <c r="R151" s="147"/>
      <c r="S151" s="6"/>
      <c r="T151" s="7"/>
      <c r="U151" s="7"/>
      <c r="V151" s="7"/>
      <c r="W151" s="7"/>
      <c r="X151" s="7"/>
      <c r="Y151" s="7"/>
      <c r="Z151" s="7"/>
      <c r="AA151" s="7"/>
      <c r="AB151" s="6"/>
    </row>
    <row r="152" spans="2:28" x14ac:dyDescent="0.25">
      <c r="Q152" s="147"/>
      <c r="R152" s="147"/>
      <c r="S152" s="6"/>
      <c r="T152" s="6"/>
      <c r="U152" s="6"/>
      <c r="V152" s="6"/>
      <c r="W152" s="6"/>
      <c r="X152" s="6"/>
      <c r="Y152" s="6"/>
      <c r="Z152" s="6"/>
      <c r="AA152" s="6"/>
      <c r="AB152" s="6"/>
    </row>
    <row r="153" spans="2:28" x14ac:dyDescent="0.25">
      <c r="Q153" s="147"/>
      <c r="R153" s="147"/>
      <c r="S153" s="183"/>
      <c r="T153" s="6"/>
      <c r="U153" s="6"/>
      <c r="V153" s="6"/>
      <c r="W153" s="6"/>
      <c r="X153" s="6"/>
      <c r="Y153" s="6"/>
      <c r="Z153" s="6"/>
      <c r="AA153" s="6"/>
      <c r="AB153" s="6"/>
    </row>
    <row r="154" spans="2:28" ht="16.5" thickBot="1" x14ac:dyDescent="0.3">
      <c r="C154" s="146" t="s">
        <v>97</v>
      </c>
      <c r="K154" s="146" t="s">
        <v>98</v>
      </c>
      <c r="Q154" s="147"/>
      <c r="R154" s="147"/>
      <c r="S154" s="317" t="s">
        <v>104</v>
      </c>
      <c r="T154" s="6"/>
      <c r="U154" s="6"/>
      <c r="V154" s="6"/>
      <c r="W154" s="6"/>
      <c r="X154" s="6"/>
      <c r="Y154" s="6"/>
      <c r="Z154" s="6"/>
      <c r="AA154" s="6"/>
      <c r="AB154" s="6"/>
    </row>
    <row r="155" spans="2:28" x14ac:dyDescent="0.25">
      <c r="Q155" s="147"/>
      <c r="R155" s="147"/>
      <c r="S155" s="6" t="s">
        <v>90</v>
      </c>
      <c r="T155" s="6"/>
      <c r="U155" s="6"/>
      <c r="V155" s="6"/>
      <c r="W155" s="6"/>
      <c r="X155" s="6"/>
      <c r="Y155" s="6"/>
      <c r="Z155" s="6"/>
      <c r="AA155" s="6"/>
      <c r="AB155" s="6"/>
    </row>
    <row r="156" spans="2:28" ht="15.75" x14ac:dyDescent="0.25">
      <c r="B156" s="4" t="s">
        <v>111</v>
      </c>
      <c r="Q156" s="147"/>
      <c r="R156" s="147"/>
      <c r="S156" s="6"/>
      <c r="T156" s="6" t="s">
        <v>62</v>
      </c>
      <c r="U156" s="6" t="s">
        <v>53</v>
      </c>
      <c r="V156" s="6" t="s">
        <v>54</v>
      </c>
      <c r="W156" s="6" t="s">
        <v>55</v>
      </c>
      <c r="X156" s="6" t="s">
        <v>56</v>
      </c>
      <c r="Y156" s="6" t="s">
        <v>57</v>
      </c>
      <c r="Z156" s="6" t="s">
        <v>58</v>
      </c>
      <c r="AA156" s="6" t="s">
        <v>59</v>
      </c>
      <c r="AB156" s="6"/>
    </row>
    <row r="157" spans="2:28" x14ac:dyDescent="0.25">
      <c r="Q157" s="147"/>
      <c r="R157" s="147"/>
      <c r="S157" s="6" t="s">
        <v>81</v>
      </c>
      <c r="T157" s="7">
        <v>0.26225165562913905</v>
      </c>
      <c r="U157" s="7">
        <v>0.27085346215780998</v>
      </c>
      <c r="V157" s="7">
        <v>0.2609147609147609</v>
      </c>
      <c r="W157" s="7">
        <v>0.25675675675675674</v>
      </c>
      <c r="X157" s="7">
        <v>0.24170212765957447</v>
      </c>
      <c r="Y157" s="7">
        <v>0.31578947368421051</v>
      </c>
      <c r="Z157" s="7">
        <v>0.2836398838334947</v>
      </c>
      <c r="AA157" s="7">
        <v>0.30374753451676528</v>
      </c>
      <c r="AB157" s="6"/>
    </row>
    <row r="158" spans="2:28" x14ac:dyDescent="0.25">
      <c r="Q158" s="147"/>
      <c r="R158" s="147"/>
      <c r="S158" s="6" t="s">
        <v>82</v>
      </c>
      <c r="T158" s="7">
        <v>0.11258278145695365</v>
      </c>
      <c r="U158" s="7">
        <v>0.19838969404186796</v>
      </c>
      <c r="V158" s="7">
        <v>0.17359667359667361</v>
      </c>
      <c r="W158" s="7">
        <v>0.18610038610038609</v>
      </c>
      <c r="X158" s="7">
        <v>0.1625531914893617</v>
      </c>
      <c r="Y158" s="7">
        <v>0.145748987854251</v>
      </c>
      <c r="Z158" s="7">
        <v>0.17933204259438529</v>
      </c>
      <c r="AA158" s="7">
        <v>0.20138067061143985</v>
      </c>
      <c r="AB158" s="6"/>
    </row>
    <row r="159" spans="2:28" x14ac:dyDescent="0.25">
      <c r="Q159" s="147"/>
      <c r="R159" s="147"/>
      <c r="S159" s="6" t="s">
        <v>83</v>
      </c>
      <c r="T159" s="7">
        <v>8.211920529801324E-2</v>
      </c>
      <c r="U159" s="7">
        <v>6.183574879227053E-2</v>
      </c>
      <c r="V159" s="7">
        <v>8.3160083160083165E-2</v>
      </c>
      <c r="W159" s="7">
        <v>7.683397683397683E-2</v>
      </c>
      <c r="X159" s="7">
        <v>5.9574468085106386E-2</v>
      </c>
      <c r="Y159" s="7">
        <v>4.4534412955465584E-2</v>
      </c>
      <c r="Z159" s="7">
        <v>8.0832526621490805E-2</v>
      </c>
      <c r="AA159" s="7">
        <v>9.7633136094674555E-2</v>
      </c>
      <c r="AB159" s="6"/>
    </row>
    <row r="160" spans="2:28" x14ac:dyDescent="0.25">
      <c r="Q160" s="147"/>
      <c r="R160" s="147"/>
      <c r="S160" s="6" t="s">
        <v>84</v>
      </c>
      <c r="T160" s="7">
        <v>3.0463576158940398E-2</v>
      </c>
      <c r="U160" s="7">
        <v>2.8341384863123993E-2</v>
      </c>
      <c r="V160" s="7">
        <v>3.1185031185031187E-2</v>
      </c>
      <c r="W160" s="7">
        <v>2.3552123552123553E-2</v>
      </c>
      <c r="X160" s="7">
        <v>3.0638297872340424E-2</v>
      </c>
      <c r="Y160" s="7">
        <v>3.2388663967611336E-2</v>
      </c>
      <c r="Z160" s="7">
        <v>2.8557599225556632E-2</v>
      </c>
      <c r="AA160" s="7">
        <v>3.1163708086785012E-2</v>
      </c>
      <c r="AB160" s="6"/>
    </row>
    <row r="161" spans="17:28" x14ac:dyDescent="0.25">
      <c r="Q161" s="147"/>
      <c r="R161" s="147"/>
      <c r="S161" s="6" t="s">
        <v>85</v>
      </c>
      <c r="T161" s="7">
        <v>0.11655629139072848</v>
      </c>
      <c r="U161" s="7">
        <v>7.7938808373590976E-2</v>
      </c>
      <c r="V161" s="7">
        <v>0.10083160083160084</v>
      </c>
      <c r="W161" s="7">
        <v>9.0347490347490345E-2</v>
      </c>
      <c r="X161" s="7">
        <v>7.2340425531914887E-2</v>
      </c>
      <c r="Y161" s="7">
        <v>8.9068825910931168E-2</v>
      </c>
      <c r="Z161" s="7">
        <v>9.8257502420135534E-2</v>
      </c>
      <c r="AA161" s="7">
        <v>7.850098619329389E-2</v>
      </c>
      <c r="AB161" s="6"/>
    </row>
    <row r="162" spans="17:28" x14ac:dyDescent="0.25">
      <c r="Q162" s="147"/>
      <c r="R162" s="147"/>
      <c r="S162" s="6" t="s">
        <v>86</v>
      </c>
      <c r="T162" s="7">
        <v>6.6225165562913907E-3</v>
      </c>
      <c r="U162" s="7">
        <v>6.4412238325281803E-3</v>
      </c>
      <c r="V162" s="7">
        <v>4.1580041580041582E-3</v>
      </c>
      <c r="W162" s="7">
        <v>8.8803088803088796E-3</v>
      </c>
      <c r="X162" s="7">
        <v>5.106382978723404E-3</v>
      </c>
      <c r="Y162" s="7">
        <v>8.0971659919028341E-3</v>
      </c>
      <c r="Z162" s="7">
        <v>9.1965150048402711E-3</v>
      </c>
      <c r="AA162" s="7">
        <v>4.5364891518737674E-3</v>
      </c>
      <c r="AB162" s="6"/>
    </row>
    <row r="163" spans="17:28" x14ac:dyDescent="0.25">
      <c r="Q163" s="147"/>
      <c r="R163" s="147"/>
      <c r="S163" s="6" t="s">
        <v>87</v>
      </c>
      <c r="T163" s="7">
        <v>0.24238410596026491</v>
      </c>
      <c r="U163" s="7">
        <v>0.22769726247987118</v>
      </c>
      <c r="V163" s="7">
        <v>0.21205821205821207</v>
      </c>
      <c r="W163" s="7">
        <v>0.25675675675675674</v>
      </c>
      <c r="X163" s="7">
        <v>0.27404255319148935</v>
      </c>
      <c r="Y163" s="7">
        <v>0.2145748987854251</v>
      </c>
      <c r="Z163" s="7">
        <v>0.18707647628267182</v>
      </c>
      <c r="AA163" s="7">
        <v>0.14871794871794872</v>
      </c>
      <c r="AB163" s="6"/>
    </row>
    <row r="164" spans="17:28" x14ac:dyDescent="0.25">
      <c r="Q164" s="147"/>
      <c r="R164" s="147"/>
      <c r="S164" s="6" t="s">
        <v>88</v>
      </c>
      <c r="T164" s="7">
        <v>3.9735099337748344E-3</v>
      </c>
      <c r="U164" s="7">
        <v>6.4412238325281803E-3</v>
      </c>
      <c r="V164" s="7">
        <v>4.1580041580041582E-3</v>
      </c>
      <c r="W164" s="7">
        <v>5.7915057915057912E-3</v>
      </c>
      <c r="X164" s="7">
        <v>2.553191489361702E-3</v>
      </c>
      <c r="Y164" s="7">
        <v>8.0971659919028341E-3</v>
      </c>
      <c r="Z164" s="7">
        <v>8.4704743465634069E-3</v>
      </c>
      <c r="AA164" s="7">
        <v>5.9171597633136093E-3</v>
      </c>
      <c r="AB164" s="6"/>
    </row>
    <row r="165" spans="17:28" x14ac:dyDescent="0.25">
      <c r="Q165" s="147"/>
      <c r="R165" s="147"/>
      <c r="S165" s="6" t="s">
        <v>89</v>
      </c>
      <c r="T165" s="7">
        <v>1.3245033112582781E-2</v>
      </c>
      <c r="U165" s="7">
        <v>1.3848631239935587E-2</v>
      </c>
      <c r="V165" s="7">
        <v>1.0395010395010396E-2</v>
      </c>
      <c r="W165" s="7">
        <v>1.3899613899613899E-2</v>
      </c>
      <c r="X165" s="7">
        <v>1.5319148936170212E-2</v>
      </c>
      <c r="Y165" s="7">
        <v>4.048582995951417E-3</v>
      </c>
      <c r="Z165" s="7">
        <v>2.2507260406582769E-2</v>
      </c>
      <c r="AA165" s="7">
        <v>1.1045364891518738E-2</v>
      </c>
      <c r="AB165" s="6"/>
    </row>
    <row r="166" spans="17:28" x14ac:dyDescent="0.25">
      <c r="Q166" s="147"/>
      <c r="R166" s="147"/>
      <c r="S166" s="6" t="s">
        <v>76</v>
      </c>
      <c r="T166" s="7">
        <v>0.12980132450331125</v>
      </c>
      <c r="U166" s="7">
        <v>0.10821256038647344</v>
      </c>
      <c r="V166" s="7">
        <v>0.11954261954261955</v>
      </c>
      <c r="W166" s="7">
        <v>8.1081081081081086E-2</v>
      </c>
      <c r="X166" s="7">
        <v>0.13617021276595745</v>
      </c>
      <c r="Y166" s="7">
        <v>0.13765182186234817</v>
      </c>
      <c r="Z166" s="7">
        <v>0.1021297192642788</v>
      </c>
      <c r="AA166" s="7">
        <v>0.11735700197238659</v>
      </c>
      <c r="AB166" s="6"/>
    </row>
    <row r="167" spans="17:28" x14ac:dyDescent="0.25">
      <c r="Q167" s="147"/>
      <c r="R167" s="147"/>
      <c r="S167" s="6"/>
      <c r="T167" s="7"/>
      <c r="U167" s="7"/>
      <c r="V167" s="7"/>
      <c r="W167" s="7"/>
      <c r="X167" s="7"/>
      <c r="Y167" s="7"/>
      <c r="Z167" s="7"/>
      <c r="AA167" s="7"/>
      <c r="AB167" s="6"/>
    </row>
    <row r="168" spans="17:28" x14ac:dyDescent="0.25">
      <c r="Q168" s="147"/>
      <c r="R168" s="147"/>
      <c r="S168" s="6"/>
      <c r="T168" s="6" t="s">
        <v>62</v>
      </c>
      <c r="U168" s="6" t="s">
        <v>53</v>
      </c>
      <c r="V168" s="6" t="s">
        <v>54</v>
      </c>
      <c r="W168" s="6" t="s">
        <v>55</v>
      </c>
      <c r="X168" s="6" t="s">
        <v>56</v>
      </c>
      <c r="Y168" s="6" t="s">
        <v>57</v>
      </c>
      <c r="Z168" s="6" t="s">
        <v>58</v>
      </c>
      <c r="AA168" s="6" t="s">
        <v>59</v>
      </c>
      <c r="AB168" s="6"/>
    </row>
    <row r="169" spans="17:28" x14ac:dyDescent="0.25">
      <c r="Q169" s="147"/>
      <c r="R169" s="147"/>
      <c r="S169" s="6" t="s">
        <v>81</v>
      </c>
      <c r="T169" s="7">
        <v>0.28055260361317746</v>
      </c>
      <c r="U169" s="7">
        <v>0.27203260315843097</v>
      </c>
      <c r="V169" s="7">
        <v>0.2607421875</v>
      </c>
      <c r="W169" s="7">
        <v>0.33084772370486654</v>
      </c>
      <c r="X169" s="7">
        <v>0.23842917251051893</v>
      </c>
      <c r="Y169" s="7">
        <v>0.32516703786191536</v>
      </c>
      <c r="Z169" s="7">
        <v>0.30284301606922126</v>
      </c>
      <c r="AA169" s="7">
        <v>0.25765393876848985</v>
      </c>
      <c r="AB169" s="6"/>
    </row>
    <row r="170" spans="17:28" x14ac:dyDescent="0.25">
      <c r="Q170" s="147"/>
      <c r="R170" s="147"/>
      <c r="S170" s="6" t="s">
        <v>82</v>
      </c>
      <c r="T170" s="7">
        <v>4.2507970244420826E-3</v>
      </c>
      <c r="U170" s="7">
        <v>8.1507896077432501E-3</v>
      </c>
      <c r="V170" s="7">
        <v>1.07421875E-2</v>
      </c>
      <c r="W170" s="7">
        <v>8.241758241758242E-3</v>
      </c>
      <c r="X170" s="7">
        <v>2.8050490883590462E-3</v>
      </c>
      <c r="Y170" s="7">
        <v>1.1135857461024499E-2</v>
      </c>
      <c r="Z170" s="7">
        <v>7.0045323444581789E-3</v>
      </c>
      <c r="AA170" s="7">
        <v>6.8799449604403165E-3</v>
      </c>
      <c r="AB170" s="6"/>
    </row>
    <row r="171" spans="17:28" x14ac:dyDescent="0.25">
      <c r="Q171" s="147"/>
      <c r="R171" s="147"/>
      <c r="S171" s="6" t="s">
        <v>83</v>
      </c>
      <c r="T171" s="7">
        <v>0.30924548352816156</v>
      </c>
      <c r="U171" s="7">
        <v>0.28527763627101377</v>
      </c>
      <c r="V171" s="7">
        <v>0.3037109375</v>
      </c>
      <c r="W171" s="7">
        <v>0.27668759811616955</v>
      </c>
      <c r="X171" s="7">
        <v>0.1640953716690042</v>
      </c>
      <c r="Y171" s="7">
        <v>0.267260579064588</v>
      </c>
      <c r="Z171" s="7">
        <v>0.26740832303255047</v>
      </c>
      <c r="AA171" s="7">
        <v>0.33986928104575165</v>
      </c>
      <c r="AB171" s="6"/>
    </row>
    <row r="172" spans="17:28" x14ac:dyDescent="0.25">
      <c r="Q172" s="147"/>
      <c r="R172" s="147"/>
      <c r="S172" s="6" t="s">
        <v>84</v>
      </c>
      <c r="T172" s="7">
        <v>3.5069075451647183E-2</v>
      </c>
      <c r="U172" s="7">
        <v>2.6999490575649515E-2</v>
      </c>
      <c r="V172" s="7">
        <v>2.5390625E-2</v>
      </c>
      <c r="W172" s="7">
        <v>3.3751962323390894E-2</v>
      </c>
      <c r="X172" s="7">
        <v>1.2622720897615708E-2</v>
      </c>
      <c r="Y172" s="7">
        <v>1.3363028953229399E-2</v>
      </c>
      <c r="Z172" s="7">
        <v>1.6481252575195716E-2</v>
      </c>
      <c r="AA172" s="7">
        <v>6.5359477124183009E-3</v>
      </c>
      <c r="AB172" s="6"/>
    </row>
    <row r="173" spans="17:28" x14ac:dyDescent="0.25">
      <c r="Q173" s="147"/>
      <c r="R173" s="147"/>
      <c r="S173" s="6" t="s">
        <v>85</v>
      </c>
      <c r="T173" s="7">
        <v>6.376195536663124E-3</v>
      </c>
      <c r="U173" s="7">
        <v>4.5848191543555782E-3</v>
      </c>
      <c r="V173" s="7">
        <v>2.9296875E-3</v>
      </c>
      <c r="W173" s="7">
        <v>1.1381475667189953E-2</v>
      </c>
      <c r="X173" s="7">
        <v>0</v>
      </c>
      <c r="Y173" s="7">
        <v>6.6815144766146995E-3</v>
      </c>
      <c r="Z173" s="7">
        <v>5.7684384013185E-3</v>
      </c>
      <c r="AA173" s="7">
        <v>3.4399724802201583E-3</v>
      </c>
      <c r="AB173" s="6"/>
    </row>
    <row r="174" spans="17:28" x14ac:dyDescent="0.25">
      <c r="Q174" s="147"/>
      <c r="R174" s="147"/>
      <c r="S174" s="6" t="s">
        <v>86</v>
      </c>
      <c r="T174" s="6">
        <v>0</v>
      </c>
      <c r="U174" s="6">
        <v>0</v>
      </c>
      <c r="V174" s="6">
        <v>0</v>
      </c>
      <c r="W174" s="6">
        <v>0</v>
      </c>
      <c r="X174" s="6">
        <v>0</v>
      </c>
      <c r="Y174" s="6">
        <v>0</v>
      </c>
      <c r="Z174" s="6">
        <v>0</v>
      </c>
      <c r="AA174" s="6">
        <v>0</v>
      </c>
      <c r="AB174" s="6"/>
    </row>
    <row r="175" spans="17:28" x14ac:dyDescent="0.25">
      <c r="Q175" s="147"/>
      <c r="R175" s="147"/>
      <c r="S175" s="6" t="s">
        <v>87</v>
      </c>
      <c r="T175" s="7">
        <v>0.23379383634431455</v>
      </c>
      <c r="U175" s="7">
        <v>0.28782475802343355</v>
      </c>
      <c r="V175" s="7">
        <v>0.3017578125</v>
      </c>
      <c r="W175" s="7">
        <v>0.23312401883830455</v>
      </c>
      <c r="X175" s="7">
        <v>0.51192145862552596</v>
      </c>
      <c r="Y175" s="7">
        <v>0.26948775055679286</v>
      </c>
      <c r="Z175" s="7">
        <v>0.29913473423980225</v>
      </c>
      <c r="AA175" s="7">
        <v>0.30409356725146197</v>
      </c>
      <c r="AB175" s="6"/>
    </row>
    <row r="176" spans="17:28" x14ac:dyDescent="0.25">
      <c r="Q176" s="147"/>
      <c r="R176" s="147"/>
      <c r="S176" s="6" t="s">
        <v>88</v>
      </c>
      <c r="T176" s="7">
        <v>1.8065887353878853E-2</v>
      </c>
      <c r="U176" s="7">
        <v>2.0376974019358125E-2</v>
      </c>
      <c r="V176" s="7">
        <v>4.296875E-2</v>
      </c>
      <c r="W176" s="7">
        <v>3.6499215070643645E-2</v>
      </c>
      <c r="X176" s="7">
        <v>2.3842917251051893E-2</v>
      </c>
      <c r="Y176" s="7">
        <v>3.7861915367483297E-2</v>
      </c>
      <c r="Z176" s="7">
        <v>2.5133910177173466E-2</v>
      </c>
      <c r="AA176" s="7">
        <v>2.4423804609563123E-2</v>
      </c>
      <c r="AB176" s="6"/>
    </row>
    <row r="177" spans="2:28" x14ac:dyDescent="0.25">
      <c r="Q177" s="147"/>
      <c r="R177" s="147"/>
      <c r="S177" s="6" t="s">
        <v>89</v>
      </c>
      <c r="T177" s="7">
        <v>0.1126461211477152</v>
      </c>
      <c r="U177" s="7">
        <v>9.4752929190015281E-2</v>
      </c>
      <c r="V177" s="7">
        <v>5.17578125E-2</v>
      </c>
      <c r="W177" s="7">
        <v>6.9466248037676606E-2</v>
      </c>
      <c r="X177" s="7">
        <v>4.6283309957924262E-2</v>
      </c>
      <c r="Y177" s="7">
        <v>6.9042316258351888E-2</v>
      </c>
      <c r="Z177" s="7">
        <v>7.6225793160280178E-2</v>
      </c>
      <c r="AA177" s="7">
        <v>5.7103543171654628E-2</v>
      </c>
      <c r="AB177" s="6"/>
    </row>
    <row r="178" spans="2:28" x14ac:dyDescent="0.25">
      <c r="Q178" s="147"/>
      <c r="R178" s="147"/>
      <c r="S178" s="6"/>
      <c r="T178" s="7"/>
      <c r="U178" s="7"/>
      <c r="V178" s="7"/>
      <c r="W178" s="7"/>
      <c r="X178" s="7"/>
      <c r="Y178" s="7"/>
      <c r="Z178" s="7"/>
      <c r="AA178" s="7"/>
      <c r="AB178" s="6"/>
    </row>
    <row r="179" spans="2:28" x14ac:dyDescent="0.25">
      <c r="Q179" s="147"/>
      <c r="R179" s="147"/>
      <c r="S179" s="6"/>
      <c r="T179" s="6"/>
      <c r="U179" s="6"/>
      <c r="V179" s="6"/>
      <c r="W179" s="6"/>
      <c r="X179" s="6"/>
      <c r="Y179" s="6"/>
      <c r="Z179" s="6"/>
      <c r="AA179" s="6"/>
      <c r="AB179" s="6"/>
    </row>
    <row r="180" spans="2:28" x14ac:dyDescent="0.25">
      <c r="Q180" s="147"/>
      <c r="R180" s="147"/>
      <c r="S180" s="6"/>
      <c r="T180" s="6"/>
      <c r="U180" s="6"/>
      <c r="V180" s="6"/>
      <c r="W180" s="6"/>
      <c r="X180" s="6"/>
      <c r="Y180" s="6"/>
      <c r="Z180" s="6"/>
      <c r="AA180" s="6"/>
      <c r="AB180" s="6"/>
    </row>
    <row r="181" spans="2:28" x14ac:dyDescent="0.25">
      <c r="Q181" s="147"/>
      <c r="R181" s="147"/>
      <c r="S181" s="149" t="s">
        <v>105</v>
      </c>
      <c r="T181" s="6"/>
      <c r="U181" s="6"/>
      <c r="V181" s="6"/>
      <c r="W181" s="6"/>
      <c r="X181" s="6"/>
      <c r="Y181" s="6"/>
      <c r="Z181" s="6"/>
      <c r="AA181" s="6"/>
      <c r="AB181" s="6"/>
    </row>
    <row r="182" spans="2:28" ht="15.75" x14ac:dyDescent="0.25">
      <c r="C182" s="146" t="s">
        <v>97</v>
      </c>
      <c r="K182" s="146" t="s">
        <v>98</v>
      </c>
      <c r="Q182" s="147"/>
      <c r="R182" s="147"/>
      <c r="S182" s="6"/>
      <c r="T182" s="6"/>
      <c r="U182" s="6"/>
      <c r="V182" s="6"/>
      <c r="W182" s="6"/>
      <c r="X182" s="6"/>
      <c r="Y182" s="6"/>
      <c r="Z182" s="6"/>
      <c r="AA182" s="6"/>
      <c r="AB182" s="6"/>
    </row>
    <row r="183" spans="2:28" x14ac:dyDescent="0.25">
      <c r="Q183" s="147"/>
      <c r="R183" s="147"/>
      <c r="S183" s="6"/>
      <c r="T183" s="6"/>
      <c r="U183" s="6"/>
      <c r="V183" s="6"/>
      <c r="W183" s="6"/>
      <c r="X183" s="6"/>
      <c r="Y183" s="6"/>
      <c r="Z183" s="6"/>
      <c r="AA183" s="6"/>
      <c r="AB183" s="6"/>
    </row>
    <row r="184" spans="2:28" ht="15.75" x14ac:dyDescent="0.25">
      <c r="B184" s="4" t="s">
        <v>74</v>
      </c>
      <c r="Q184" s="147"/>
      <c r="R184" s="147"/>
      <c r="S184" s="7" t="s">
        <v>90</v>
      </c>
      <c r="T184" s="7"/>
      <c r="U184" s="7"/>
      <c r="V184" s="7"/>
      <c r="W184" s="7"/>
      <c r="X184" s="7"/>
      <c r="Y184" s="7"/>
      <c r="Z184" s="7"/>
      <c r="AA184" s="7"/>
      <c r="AB184" s="6"/>
    </row>
    <row r="185" spans="2:28" x14ac:dyDescent="0.25">
      <c r="Q185" s="147"/>
      <c r="R185" s="147"/>
      <c r="S185" s="7"/>
      <c r="T185" s="7" t="s">
        <v>62</v>
      </c>
      <c r="U185" s="7" t="s">
        <v>53</v>
      </c>
      <c r="V185" s="7" t="s">
        <v>54</v>
      </c>
      <c r="W185" s="7" t="s">
        <v>55</v>
      </c>
      <c r="X185" s="7" t="s">
        <v>56</v>
      </c>
      <c r="Y185" s="7" t="s">
        <v>57</v>
      </c>
      <c r="Z185" s="7" t="s">
        <v>58</v>
      </c>
      <c r="AA185" s="7" t="s">
        <v>59</v>
      </c>
      <c r="AB185" s="6"/>
    </row>
    <row r="186" spans="2:28" x14ac:dyDescent="0.25">
      <c r="Q186" s="147"/>
      <c r="R186" s="147"/>
      <c r="S186" s="7" t="s">
        <v>81</v>
      </c>
      <c r="T186" s="7">
        <v>3.7810290974847935E-2</v>
      </c>
      <c r="U186" s="7">
        <v>8.6917662830968606E-2</v>
      </c>
      <c r="V186" s="7">
        <v>6.6939890710382519E-2</v>
      </c>
      <c r="W186" s="7">
        <v>9.0607452782031653E-2</v>
      </c>
      <c r="X186" s="7">
        <v>7.0581014729950903E-2</v>
      </c>
      <c r="Y186" s="7">
        <v>6.0420315236427317E-2</v>
      </c>
      <c r="Z186" s="7">
        <v>6.6940971672733024E-2</v>
      </c>
      <c r="AA186" s="7">
        <v>9.6233700007284914E-2</v>
      </c>
      <c r="AB186" s="6"/>
    </row>
    <row r="187" spans="2:28" x14ac:dyDescent="0.25">
      <c r="Q187" s="147"/>
      <c r="R187" s="147"/>
      <c r="S187" s="6" t="s">
        <v>82</v>
      </c>
      <c r="T187" s="6">
        <v>0</v>
      </c>
      <c r="U187" s="6">
        <v>0</v>
      </c>
      <c r="V187" s="6">
        <v>0</v>
      </c>
      <c r="W187" s="6">
        <v>0</v>
      </c>
      <c r="X187" s="6">
        <v>0</v>
      </c>
      <c r="Y187" s="6">
        <v>0</v>
      </c>
      <c r="Z187" s="6">
        <v>0</v>
      </c>
      <c r="AA187" s="6">
        <v>0</v>
      </c>
      <c r="AB187" s="6"/>
    </row>
    <row r="188" spans="2:28" x14ac:dyDescent="0.25">
      <c r="Q188" s="147"/>
      <c r="R188" s="147"/>
      <c r="S188" s="7" t="s">
        <v>83</v>
      </c>
      <c r="T188" s="7">
        <v>0.10044385993753083</v>
      </c>
      <c r="U188" s="7">
        <v>0.10926153502401967</v>
      </c>
      <c r="V188" s="7">
        <v>0.21502732240437158</v>
      </c>
      <c r="W188" s="7">
        <v>0.13680449208779991</v>
      </c>
      <c r="X188" s="7">
        <v>0.12622749590834698</v>
      </c>
      <c r="Y188" s="7">
        <v>0.17031523642732049</v>
      </c>
      <c r="Z188" s="7">
        <v>0.16363348631112518</v>
      </c>
      <c r="AA188" s="7">
        <v>0.13644641946528738</v>
      </c>
      <c r="AB188" s="6"/>
    </row>
    <row r="189" spans="2:28" x14ac:dyDescent="0.25">
      <c r="Q189" s="147"/>
      <c r="R189" s="147"/>
      <c r="S189" s="7" t="s">
        <v>84</v>
      </c>
      <c r="T189" s="7">
        <v>0</v>
      </c>
      <c r="U189" s="7">
        <v>1.1171936096525528E-4</v>
      </c>
      <c r="V189" s="7">
        <v>0</v>
      </c>
      <c r="W189" s="7">
        <v>5.1046452271567128E-4</v>
      </c>
      <c r="X189" s="7">
        <v>0</v>
      </c>
      <c r="Y189" s="7">
        <v>4.3782837127845885E-4</v>
      </c>
      <c r="Z189" s="7">
        <v>3.1650577623041623E-4</v>
      </c>
      <c r="AA189" s="7">
        <v>1.4569825890580607E-4</v>
      </c>
      <c r="AB189" s="6"/>
    </row>
    <row r="190" spans="2:28" x14ac:dyDescent="0.25">
      <c r="Q190" s="147"/>
      <c r="R190" s="147"/>
      <c r="S190" s="7" t="s">
        <v>85</v>
      </c>
      <c r="T190" s="7">
        <v>0.12904816702285057</v>
      </c>
      <c r="U190" s="7">
        <v>0.12099206792537147</v>
      </c>
      <c r="V190" s="7">
        <v>0.13387978142076504</v>
      </c>
      <c r="W190" s="7">
        <v>0.15620214395099541</v>
      </c>
      <c r="X190" s="7">
        <v>0.12970540098199673</v>
      </c>
      <c r="Y190" s="7">
        <v>0.15411558669001751</v>
      </c>
      <c r="Z190" s="7">
        <v>0.16853932584269662</v>
      </c>
      <c r="AA190" s="7">
        <v>0.14307569024550157</v>
      </c>
      <c r="AB190" s="6"/>
    </row>
    <row r="191" spans="2:28" x14ac:dyDescent="0.25">
      <c r="Q191" s="147"/>
      <c r="R191" s="147"/>
      <c r="S191" s="7" t="s">
        <v>86</v>
      </c>
      <c r="T191" s="7">
        <v>0</v>
      </c>
      <c r="U191" s="7">
        <v>0</v>
      </c>
      <c r="V191" s="7">
        <v>0</v>
      </c>
      <c r="W191" s="7">
        <v>0</v>
      </c>
      <c r="X191" s="7">
        <v>0</v>
      </c>
      <c r="Y191" s="7">
        <v>4.3782837127845885E-4</v>
      </c>
      <c r="Z191" s="7">
        <v>0</v>
      </c>
      <c r="AA191" s="7">
        <v>2.185473883587091E-4</v>
      </c>
      <c r="AB191" s="6"/>
    </row>
    <row r="192" spans="2:28" x14ac:dyDescent="0.25">
      <c r="Q192" s="147"/>
      <c r="R192" s="147"/>
      <c r="S192" s="7" t="s">
        <v>87</v>
      </c>
      <c r="T192" s="7">
        <v>0.69242150254808488</v>
      </c>
      <c r="U192" s="7">
        <v>0.64853089040330691</v>
      </c>
      <c r="V192" s="7">
        <v>0.52841530054644814</v>
      </c>
      <c r="W192" s="7">
        <v>0.57708014293006638</v>
      </c>
      <c r="X192" s="7">
        <v>0.63645662847790507</v>
      </c>
      <c r="Y192" s="7">
        <v>0.56698774080560421</v>
      </c>
      <c r="Z192" s="7">
        <v>0.5553093843962652</v>
      </c>
      <c r="AA192" s="7">
        <v>0.5863626429664166</v>
      </c>
      <c r="AB192" s="6"/>
    </row>
    <row r="193" spans="17:28" x14ac:dyDescent="0.25">
      <c r="Q193" s="147"/>
      <c r="R193" s="147"/>
      <c r="S193" s="7" t="s">
        <v>88</v>
      </c>
      <c r="T193" s="7">
        <v>1.8083182640144666E-2</v>
      </c>
      <c r="U193" s="7">
        <v>1.9997765612780695E-2</v>
      </c>
      <c r="V193" s="7">
        <v>4.4535519125683057E-2</v>
      </c>
      <c r="W193" s="7">
        <v>2.2715671260847371E-2</v>
      </c>
      <c r="X193" s="7">
        <v>2.434533551554828E-2</v>
      </c>
      <c r="Y193" s="7">
        <v>3.1961471103327498E-2</v>
      </c>
      <c r="Z193" s="7">
        <v>2.9593290077543914E-2</v>
      </c>
      <c r="AA193" s="7">
        <v>2.4185910978363808E-2</v>
      </c>
      <c r="AB193" s="6"/>
    </row>
    <row r="194" spans="17:28" x14ac:dyDescent="0.25">
      <c r="Q194" s="147"/>
      <c r="R194" s="147"/>
      <c r="S194" s="7" t="s">
        <v>89</v>
      </c>
      <c r="T194" s="7">
        <v>4.9317770836758174E-4</v>
      </c>
      <c r="U194" s="7">
        <v>4.4687744386102111E-4</v>
      </c>
      <c r="V194" s="7">
        <v>0</v>
      </c>
      <c r="W194" s="7">
        <v>7.6569678407350692E-4</v>
      </c>
      <c r="X194" s="7">
        <v>2.0458265139116204E-4</v>
      </c>
      <c r="Y194" s="7">
        <v>0</v>
      </c>
      <c r="Z194" s="7">
        <v>1.5825288811520811E-4</v>
      </c>
      <c r="AA194" s="7">
        <v>0</v>
      </c>
      <c r="AB194" s="6"/>
    </row>
    <row r="195" spans="17:28" x14ac:dyDescent="0.25">
      <c r="Q195" s="147"/>
      <c r="R195" s="147"/>
      <c r="S195" s="7" t="s">
        <v>76</v>
      </c>
      <c r="T195" s="7">
        <v>2.1699819168173599E-2</v>
      </c>
      <c r="U195" s="7">
        <v>1.3741481398726399E-2</v>
      </c>
      <c r="V195" s="7">
        <v>1.1202185792349727E-2</v>
      </c>
      <c r="W195" s="7">
        <v>1.5313935681470138E-2</v>
      </c>
      <c r="X195" s="7">
        <v>1.2479541734860884E-2</v>
      </c>
      <c r="Y195" s="7">
        <v>1.532399299474606E-2</v>
      </c>
      <c r="Z195" s="7">
        <v>1.5508783035290394E-2</v>
      </c>
      <c r="AA195" s="7">
        <v>1.3331390689881257E-2</v>
      </c>
      <c r="AB195" s="6"/>
    </row>
    <row r="196" spans="17:28" x14ac:dyDescent="0.25">
      <c r="Q196" s="147"/>
      <c r="R196" s="147"/>
      <c r="S196" s="7"/>
      <c r="T196" s="7"/>
      <c r="U196" s="7"/>
      <c r="V196" s="7"/>
      <c r="W196" s="7"/>
      <c r="X196" s="7"/>
      <c r="Y196" s="7"/>
      <c r="Z196" s="7"/>
      <c r="AA196" s="7"/>
      <c r="AB196" s="6"/>
    </row>
    <row r="197" spans="17:28" x14ac:dyDescent="0.25">
      <c r="Q197" s="147"/>
      <c r="R197" s="147"/>
      <c r="S197" s="7"/>
      <c r="T197" s="7" t="s">
        <v>62</v>
      </c>
      <c r="U197" s="7" t="s">
        <v>53</v>
      </c>
      <c r="V197" s="7" t="s">
        <v>54</v>
      </c>
      <c r="W197" s="7" t="s">
        <v>55</v>
      </c>
      <c r="X197" s="7" t="s">
        <v>56</v>
      </c>
      <c r="Y197" s="7" t="s">
        <v>57</v>
      </c>
      <c r="Z197" s="7" t="s">
        <v>58</v>
      </c>
      <c r="AA197" s="7" t="s">
        <v>59</v>
      </c>
      <c r="AB197" s="6"/>
    </row>
    <row r="198" spans="17:28" x14ac:dyDescent="0.25">
      <c r="Q198" s="147"/>
      <c r="R198" s="147"/>
      <c r="S198" s="7" t="s">
        <v>81</v>
      </c>
      <c r="T198" s="7">
        <v>6.1149492870792299E-2</v>
      </c>
      <c r="U198" s="7">
        <v>2.236372107470104E-2</v>
      </c>
      <c r="V198" s="7">
        <v>6.6260472201066262E-2</v>
      </c>
      <c r="W198" s="7">
        <v>7.3762838468720823E-2</v>
      </c>
      <c r="X198" s="7">
        <v>1.4898535833547394E-2</v>
      </c>
      <c r="Y198" s="7">
        <v>5.5598755832037328E-2</v>
      </c>
      <c r="Z198" s="7">
        <v>3.9973498233215547E-2</v>
      </c>
      <c r="AA198" s="7">
        <v>4.4825430842039465E-2</v>
      </c>
      <c r="AB198" s="6"/>
    </row>
    <row r="199" spans="17:28" x14ac:dyDescent="0.25">
      <c r="Q199" s="147"/>
      <c r="R199" s="147"/>
      <c r="S199" s="6" t="s">
        <v>82</v>
      </c>
      <c r="T199" s="6">
        <v>0</v>
      </c>
      <c r="U199" s="6">
        <v>0</v>
      </c>
      <c r="V199" s="6">
        <v>0</v>
      </c>
      <c r="W199" s="6">
        <v>0</v>
      </c>
      <c r="X199" s="6">
        <v>0</v>
      </c>
      <c r="Y199" s="6">
        <v>0</v>
      </c>
      <c r="Z199" s="6">
        <v>0</v>
      </c>
      <c r="AA199" s="6">
        <v>0</v>
      </c>
      <c r="AB199" s="6"/>
    </row>
    <row r="200" spans="17:28" x14ac:dyDescent="0.25">
      <c r="Q200" s="147"/>
      <c r="R200" s="147"/>
      <c r="S200" s="7" t="s">
        <v>83</v>
      </c>
      <c r="T200" s="7">
        <v>0.220049977950904</v>
      </c>
      <c r="U200" s="7">
        <v>0.15918620903867059</v>
      </c>
      <c r="V200" s="7">
        <v>0.2916984006092917</v>
      </c>
      <c r="W200" s="7">
        <v>0.28524743230625582</v>
      </c>
      <c r="X200" s="7">
        <v>0.14821474441304905</v>
      </c>
      <c r="Y200" s="7">
        <v>0.34758942457231728</v>
      </c>
      <c r="Z200" s="7">
        <v>0.22857773851590105</v>
      </c>
      <c r="AA200" s="7">
        <v>0.20010715242432359</v>
      </c>
      <c r="AB200" s="6"/>
    </row>
    <row r="201" spans="17:28" x14ac:dyDescent="0.25">
      <c r="Q201" s="147"/>
      <c r="R201" s="147"/>
      <c r="S201" s="7" t="s">
        <v>84</v>
      </c>
      <c r="T201" s="7">
        <v>1.4699397324709687E-4</v>
      </c>
      <c r="U201" s="7">
        <v>0</v>
      </c>
      <c r="V201" s="7">
        <v>0</v>
      </c>
      <c r="W201" s="7">
        <v>0</v>
      </c>
      <c r="X201" s="7">
        <v>0</v>
      </c>
      <c r="Y201" s="7">
        <v>3.8880248833592535E-4</v>
      </c>
      <c r="Z201" s="7">
        <v>0</v>
      </c>
      <c r="AA201" s="7">
        <v>0</v>
      </c>
      <c r="AB201" s="6"/>
    </row>
    <row r="202" spans="17:28" x14ac:dyDescent="0.25">
      <c r="Q202" s="147"/>
      <c r="R202" s="147"/>
      <c r="S202" s="7" t="s">
        <v>85</v>
      </c>
      <c r="T202" s="7">
        <v>5.5857709833896808E-3</v>
      </c>
      <c r="U202" s="7">
        <v>3.7272868457835068E-3</v>
      </c>
      <c r="V202" s="7">
        <v>5.8390454430058388E-3</v>
      </c>
      <c r="W202" s="7">
        <v>2.2642390289449112E-2</v>
      </c>
      <c r="X202" s="7">
        <v>2.0549704597996403E-3</v>
      </c>
      <c r="Y202" s="7">
        <v>1.2052877138413685E-2</v>
      </c>
      <c r="Z202" s="7">
        <v>1.1704946996466431E-2</v>
      </c>
      <c r="AA202" s="7">
        <v>4.8218590945620149E-3</v>
      </c>
      <c r="AB202" s="6"/>
    </row>
    <row r="203" spans="17:28" x14ac:dyDescent="0.25">
      <c r="Q203" s="147"/>
      <c r="R203" s="147"/>
      <c r="S203" s="7" t="s">
        <v>86</v>
      </c>
      <c r="T203" s="6">
        <v>0</v>
      </c>
      <c r="U203" s="6">
        <v>0</v>
      </c>
      <c r="V203" s="6">
        <v>0</v>
      </c>
      <c r="W203" s="6">
        <v>0</v>
      </c>
      <c r="X203" s="6">
        <v>0</v>
      </c>
      <c r="Y203" s="6">
        <v>0</v>
      </c>
      <c r="Z203" s="6">
        <v>0</v>
      </c>
      <c r="AA203" s="6">
        <v>0</v>
      </c>
      <c r="AB203" s="6"/>
    </row>
    <row r="204" spans="17:28" x14ac:dyDescent="0.25">
      <c r="Q204" s="147"/>
      <c r="R204" s="147"/>
      <c r="S204" s="7" t="s">
        <v>87</v>
      </c>
      <c r="T204" s="7">
        <v>0.68513890930471855</v>
      </c>
      <c r="U204" s="7">
        <v>0.7974840813790961</v>
      </c>
      <c r="V204" s="7">
        <v>0.5930439197765931</v>
      </c>
      <c r="W204" s="7">
        <v>0.58940242763772177</v>
      </c>
      <c r="X204" s="7">
        <v>0.8142820446956075</v>
      </c>
      <c r="Y204" s="7">
        <v>0.53265940902021769</v>
      </c>
      <c r="Z204" s="7">
        <v>0.69059187279151946</v>
      </c>
      <c r="AA204" s="7">
        <v>0.72408250736672919</v>
      </c>
      <c r="AB204" s="6"/>
    </row>
    <row r="205" spans="17:28" x14ac:dyDescent="0.25">
      <c r="Q205" s="147"/>
      <c r="R205" s="147"/>
      <c r="S205" s="7" t="s">
        <v>88</v>
      </c>
      <c r="T205" s="7">
        <v>2.7634866970454211E-2</v>
      </c>
      <c r="U205" s="7">
        <v>1.677279080602578E-2</v>
      </c>
      <c r="V205" s="7">
        <v>4.3158161970043157E-2</v>
      </c>
      <c r="W205" s="7">
        <v>2.8244631185807657E-2</v>
      </c>
      <c r="X205" s="7">
        <v>2.0549704597996404E-2</v>
      </c>
      <c r="Y205" s="7">
        <v>5.171073094867807E-2</v>
      </c>
      <c r="Z205" s="7">
        <v>2.8931095406360425E-2</v>
      </c>
      <c r="AA205" s="7">
        <v>2.5805875524600411E-2</v>
      </c>
      <c r="AB205" s="6"/>
    </row>
    <row r="206" spans="17:28" x14ac:dyDescent="0.25">
      <c r="Q206" s="147"/>
      <c r="R206" s="147"/>
      <c r="S206" s="7" t="s">
        <v>89</v>
      </c>
      <c r="T206" s="7">
        <v>2.9398794649419373E-4</v>
      </c>
      <c r="U206" s="7">
        <v>4.6591085572293835E-4</v>
      </c>
      <c r="V206" s="7">
        <v>0</v>
      </c>
      <c r="W206" s="7">
        <v>7.0028011204481793E-4</v>
      </c>
      <c r="X206" s="7">
        <v>0</v>
      </c>
      <c r="Y206" s="7">
        <v>0</v>
      </c>
      <c r="Z206" s="7">
        <v>2.2084805653710247E-4</v>
      </c>
      <c r="AA206" s="7">
        <v>3.5717474774533438E-4</v>
      </c>
      <c r="AB206" s="6"/>
    </row>
    <row r="207" spans="17:28" x14ac:dyDescent="0.25">
      <c r="Q207" s="147"/>
      <c r="R207" s="147"/>
      <c r="S207" s="6"/>
      <c r="T207" s="7"/>
      <c r="U207" s="7"/>
      <c r="V207" s="7"/>
      <c r="W207" s="7"/>
      <c r="X207" s="7"/>
      <c r="Y207" s="7"/>
      <c r="Z207" s="7"/>
      <c r="AA207" s="7"/>
      <c r="AB207" s="6"/>
    </row>
    <row r="208" spans="17:28" x14ac:dyDescent="0.25">
      <c r="Q208" s="147"/>
      <c r="R208" s="147"/>
      <c r="S208" s="6"/>
      <c r="T208" s="6"/>
      <c r="U208" s="6"/>
      <c r="V208" s="6"/>
      <c r="W208" s="6"/>
      <c r="X208" s="6"/>
      <c r="Y208" s="6"/>
      <c r="Z208" s="6"/>
      <c r="AA208" s="6"/>
      <c r="AB208" s="6"/>
    </row>
    <row r="209" spans="2:28" x14ac:dyDescent="0.25">
      <c r="Q209" s="147"/>
      <c r="R209" s="147"/>
      <c r="S209" s="6"/>
      <c r="T209" s="6"/>
      <c r="U209" s="6"/>
      <c r="V209" s="6"/>
      <c r="W209" s="6"/>
      <c r="X209" s="6"/>
      <c r="Y209" s="6"/>
      <c r="Z209" s="6"/>
      <c r="AA209" s="6"/>
      <c r="AB209" s="6"/>
    </row>
    <row r="210" spans="2:28" ht="15.75" x14ac:dyDescent="0.25">
      <c r="C210" s="146" t="s">
        <v>97</v>
      </c>
      <c r="K210" s="146" t="s">
        <v>98</v>
      </c>
      <c r="Q210" s="147"/>
      <c r="R210" s="147"/>
      <c r="S210" s="6" t="s">
        <v>106</v>
      </c>
      <c r="T210" s="6"/>
      <c r="U210" s="6"/>
      <c r="V210" s="6"/>
      <c r="W210" s="6"/>
      <c r="X210" s="6"/>
      <c r="Y210" s="6"/>
      <c r="Z210" s="6"/>
      <c r="AA210" s="6"/>
      <c r="AB210" s="6"/>
    </row>
    <row r="211" spans="2:28" x14ac:dyDescent="0.25">
      <c r="Q211" s="147"/>
      <c r="R211" s="147"/>
      <c r="S211" s="6" t="s">
        <v>90</v>
      </c>
      <c r="T211" s="6"/>
      <c r="U211" s="6"/>
      <c r="V211" s="6"/>
      <c r="W211" s="6"/>
      <c r="X211" s="6"/>
      <c r="Y211" s="6"/>
      <c r="Z211" s="6"/>
      <c r="AA211" s="6"/>
      <c r="AB211" s="6"/>
    </row>
    <row r="212" spans="2:28" ht="15.75" x14ac:dyDescent="0.25">
      <c r="B212" s="4" t="s">
        <v>112</v>
      </c>
      <c r="Q212" s="147"/>
      <c r="R212" s="147"/>
      <c r="S212" s="6"/>
      <c r="T212" s="6" t="s">
        <v>62</v>
      </c>
      <c r="U212" s="6" t="s">
        <v>53</v>
      </c>
      <c r="V212" s="6" t="s">
        <v>54</v>
      </c>
      <c r="W212" s="6" t="s">
        <v>55</v>
      </c>
      <c r="X212" s="6" t="s">
        <v>56</v>
      </c>
      <c r="Y212" s="6" t="s">
        <v>57</v>
      </c>
      <c r="Z212" s="6" t="s">
        <v>58</v>
      </c>
      <c r="AA212" s="6" t="s">
        <v>59</v>
      </c>
      <c r="AB212" s="6"/>
    </row>
    <row r="213" spans="2:28" x14ac:dyDescent="0.25">
      <c r="Q213" s="147"/>
      <c r="R213" s="147"/>
      <c r="S213" s="6" t="s">
        <v>81</v>
      </c>
      <c r="T213" s="7">
        <v>0.19708029197080293</v>
      </c>
      <c r="U213" s="7">
        <v>0.182</v>
      </c>
      <c r="V213" s="7">
        <v>0.13955726660250239</v>
      </c>
      <c r="W213" s="7">
        <v>0.14520237758279084</v>
      </c>
      <c r="X213" s="7">
        <v>0.14143920595533499</v>
      </c>
      <c r="Y213" s="7">
        <v>0.13711803939816969</v>
      </c>
      <c r="Z213" s="7">
        <v>0.19070024910047054</v>
      </c>
      <c r="AA213" s="7">
        <v>0.16502115655853314</v>
      </c>
      <c r="AB213" s="6"/>
    </row>
    <row r="214" spans="2:28" x14ac:dyDescent="0.25">
      <c r="Q214" s="147"/>
      <c r="R214" s="147"/>
      <c r="S214" s="6" t="s">
        <v>82</v>
      </c>
      <c r="T214" s="7">
        <v>0</v>
      </c>
      <c r="U214" s="7">
        <v>0</v>
      </c>
      <c r="V214" s="7">
        <v>9.6246390760346492E-4</v>
      </c>
      <c r="W214" s="7">
        <v>5.6609114067364841E-4</v>
      </c>
      <c r="X214" s="7">
        <v>4.9627791563275434E-3</v>
      </c>
      <c r="Y214" s="7">
        <v>3.1022180859314411E-4</v>
      </c>
      <c r="Z214" s="7">
        <v>8.3033490174370332E-4</v>
      </c>
      <c r="AA214" s="7">
        <v>4.7014574518100609E-4</v>
      </c>
      <c r="AB214" s="6"/>
    </row>
    <row r="215" spans="2:28" x14ac:dyDescent="0.25">
      <c r="Q215" s="147"/>
      <c r="R215" s="147"/>
      <c r="S215" s="6" t="s">
        <v>83</v>
      </c>
      <c r="T215" s="7">
        <v>0.45255474452554745</v>
      </c>
      <c r="U215" s="7">
        <v>0.35399999999999998</v>
      </c>
      <c r="V215" s="7">
        <v>0.35017645171639394</v>
      </c>
      <c r="W215" s="7">
        <v>0.49731106708180017</v>
      </c>
      <c r="X215" s="7">
        <v>0.38709677419354838</v>
      </c>
      <c r="Y215" s="7">
        <v>0.35923685435086089</v>
      </c>
      <c r="Z215" s="7">
        <v>0.34929421533351784</v>
      </c>
      <c r="AA215" s="7">
        <v>0.38904560413728256</v>
      </c>
      <c r="AB215" s="6"/>
    </row>
    <row r="216" spans="2:28" x14ac:dyDescent="0.25">
      <c r="Q216" s="147"/>
      <c r="R216" s="147"/>
      <c r="S216" s="6" t="s">
        <v>84</v>
      </c>
      <c r="T216" s="7">
        <v>5.1094890510948905E-2</v>
      </c>
      <c r="U216" s="7">
        <v>6.6000000000000003E-2</v>
      </c>
      <c r="V216" s="7">
        <v>6.7212062880975296E-2</v>
      </c>
      <c r="W216" s="7">
        <v>6.0005660911406737E-2</v>
      </c>
      <c r="X216" s="7">
        <v>7.6923076923076927E-2</v>
      </c>
      <c r="Y216" s="7">
        <v>3.0091515433534978E-2</v>
      </c>
      <c r="Z216" s="7">
        <v>6.0614447827290342E-2</v>
      </c>
      <c r="AA216" s="7">
        <v>9.3088857545839204E-2</v>
      </c>
      <c r="AB216" s="6"/>
    </row>
    <row r="217" spans="2:28" x14ac:dyDescent="0.25">
      <c r="Q217" s="147"/>
      <c r="R217" s="147"/>
      <c r="S217" s="6" t="s">
        <v>85</v>
      </c>
      <c r="T217" s="7">
        <v>6.569343065693431E-2</v>
      </c>
      <c r="U217" s="7">
        <v>0.13800000000000001</v>
      </c>
      <c r="V217" s="7">
        <v>0.15335258261148541</v>
      </c>
      <c r="W217" s="7">
        <v>8.8310217945089156E-2</v>
      </c>
      <c r="X217" s="7">
        <v>0.10669975186104218</v>
      </c>
      <c r="Y217" s="7">
        <v>0.18473708701721731</v>
      </c>
      <c r="Z217" s="7">
        <v>8.8569056185995018E-2</v>
      </c>
      <c r="AA217" s="7">
        <v>0.12834978843441466</v>
      </c>
      <c r="AB217" s="6"/>
    </row>
    <row r="218" spans="2:28" x14ac:dyDescent="0.25">
      <c r="Q218" s="147"/>
      <c r="R218" s="147"/>
      <c r="S218" s="7" t="s">
        <v>86</v>
      </c>
      <c r="T218" s="6">
        <v>0</v>
      </c>
      <c r="U218" s="6">
        <v>0</v>
      </c>
      <c r="V218" s="6">
        <v>0</v>
      </c>
      <c r="W218" s="6">
        <v>0</v>
      </c>
      <c r="X218" s="6">
        <v>0</v>
      </c>
      <c r="Y218" s="6">
        <v>0</v>
      </c>
      <c r="Z218" s="6">
        <v>0</v>
      </c>
      <c r="AA218" s="6">
        <v>0</v>
      </c>
      <c r="AB218" s="6"/>
    </row>
    <row r="219" spans="2:28" x14ac:dyDescent="0.25">
      <c r="Q219" s="147"/>
      <c r="R219" s="147"/>
      <c r="S219" s="6" t="s">
        <v>87</v>
      </c>
      <c r="T219" s="7">
        <v>0</v>
      </c>
      <c r="U219" s="7">
        <v>6.6000000000000003E-2</v>
      </c>
      <c r="V219" s="7">
        <v>0.12143086300930382</v>
      </c>
      <c r="W219" s="7">
        <v>1.3586187376167564E-2</v>
      </c>
      <c r="X219" s="7">
        <v>6.699751861042183E-2</v>
      </c>
      <c r="Y219" s="7">
        <v>5.2582596556537922E-2</v>
      </c>
      <c r="Z219" s="7">
        <v>7.47301411569333E-2</v>
      </c>
      <c r="AA219" s="7">
        <v>5.1951104842501178E-2</v>
      </c>
      <c r="AB219" s="6"/>
    </row>
    <row r="220" spans="2:28" x14ac:dyDescent="0.25">
      <c r="Q220" s="147"/>
      <c r="R220" s="147"/>
      <c r="S220" s="6" t="s">
        <v>88</v>
      </c>
      <c r="T220" s="7">
        <v>0.19708029197080293</v>
      </c>
      <c r="U220" s="7">
        <v>0.13600000000000001</v>
      </c>
      <c r="V220" s="7">
        <v>0.10410651267244145</v>
      </c>
      <c r="W220" s="7">
        <v>0.14293801302009623</v>
      </c>
      <c r="X220" s="7">
        <v>0.14888337468982629</v>
      </c>
      <c r="Y220" s="7">
        <v>0.15681712424383434</v>
      </c>
      <c r="Z220" s="7">
        <v>0.18765568779407693</v>
      </c>
      <c r="AA220" s="7">
        <v>0.10977903149976492</v>
      </c>
      <c r="AB220" s="6"/>
    </row>
    <row r="221" spans="2:28" x14ac:dyDescent="0.25">
      <c r="Q221" s="147"/>
      <c r="R221" s="147"/>
      <c r="S221" s="6" t="s">
        <v>89</v>
      </c>
      <c r="T221" s="7">
        <v>0</v>
      </c>
      <c r="U221" s="7">
        <v>0.03</v>
      </c>
      <c r="V221" s="7">
        <v>1.122874558870709E-2</v>
      </c>
      <c r="W221" s="7">
        <v>4.2456835550523635E-3</v>
      </c>
      <c r="X221" s="7">
        <v>1.2406947890818859E-2</v>
      </c>
      <c r="Y221" s="7">
        <v>4.3431053203040176E-3</v>
      </c>
      <c r="Z221" s="7">
        <v>4.1516745087185163E-3</v>
      </c>
      <c r="AA221" s="7">
        <v>2.2096850023507288E-2</v>
      </c>
      <c r="AB221" s="6"/>
    </row>
    <row r="222" spans="2:28" x14ac:dyDescent="0.25">
      <c r="Q222" s="147"/>
      <c r="R222" s="147"/>
      <c r="S222" s="6" t="s">
        <v>76</v>
      </c>
      <c r="T222" s="7">
        <v>3.6496350364963501E-2</v>
      </c>
      <c r="U222" s="7">
        <v>2.8000000000000001E-2</v>
      </c>
      <c r="V222" s="7">
        <v>5.19730510105871E-2</v>
      </c>
      <c r="W222" s="7">
        <v>4.7834701386923292E-2</v>
      </c>
      <c r="X222" s="7">
        <v>5.4590570719602979E-2</v>
      </c>
      <c r="Y222" s="7">
        <v>7.4763455870947723E-2</v>
      </c>
      <c r="Z222" s="7">
        <v>4.3454193191253807E-2</v>
      </c>
      <c r="AA222" s="7">
        <v>4.0197461212976023E-2</v>
      </c>
      <c r="AB222" s="6"/>
    </row>
    <row r="223" spans="2:28" x14ac:dyDescent="0.25">
      <c r="Q223" s="147"/>
      <c r="R223" s="147"/>
      <c r="S223" s="6"/>
      <c r="T223" s="6"/>
      <c r="U223" s="6"/>
      <c r="V223" s="6"/>
      <c r="W223" s="6"/>
      <c r="X223" s="6"/>
      <c r="Y223" s="6"/>
      <c r="Z223" s="6"/>
      <c r="AA223" s="6"/>
      <c r="AB223" s="6"/>
    </row>
    <row r="224" spans="2:28" x14ac:dyDescent="0.25">
      <c r="Q224" s="147"/>
      <c r="R224" s="147"/>
      <c r="S224" s="6"/>
      <c r="T224" s="6" t="s">
        <v>62</v>
      </c>
      <c r="U224" s="6" t="s">
        <v>53</v>
      </c>
      <c r="V224" s="6" t="s">
        <v>54</v>
      </c>
      <c r="W224" s="6" t="s">
        <v>55</v>
      </c>
      <c r="X224" s="6" t="s">
        <v>56</v>
      </c>
      <c r="Y224" s="6" t="s">
        <v>57</v>
      </c>
      <c r="Z224" s="6" t="s">
        <v>58</v>
      </c>
      <c r="AA224" s="6" t="s">
        <v>59</v>
      </c>
      <c r="AB224" s="6"/>
    </row>
    <row r="225" spans="2:28" x14ac:dyDescent="0.25">
      <c r="Q225" s="147"/>
      <c r="R225" s="147"/>
      <c r="S225" s="6" t="s">
        <v>81</v>
      </c>
      <c r="T225" s="7">
        <v>0.22745098039215686</v>
      </c>
      <c r="U225" s="7">
        <v>0.20126782884310618</v>
      </c>
      <c r="V225" s="7">
        <v>0.26539292023817312</v>
      </c>
      <c r="W225" s="7">
        <v>0.29715199564462896</v>
      </c>
      <c r="X225" s="7">
        <v>0.31468531468531469</v>
      </c>
      <c r="Y225" s="7">
        <v>0.22120961060480529</v>
      </c>
      <c r="Z225" s="7">
        <v>0.11501513357020661</v>
      </c>
      <c r="AA225" s="7">
        <v>0.28184913098011111</v>
      </c>
      <c r="AB225" s="6"/>
    </row>
    <row r="226" spans="2:28" x14ac:dyDescent="0.25">
      <c r="Q226" s="147"/>
      <c r="R226" s="147"/>
      <c r="S226" s="6" t="s">
        <v>82</v>
      </c>
      <c r="T226" s="7">
        <v>0</v>
      </c>
      <c r="U226" s="7">
        <v>0</v>
      </c>
      <c r="V226" s="7">
        <v>0</v>
      </c>
      <c r="W226" s="7">
        <v>1.5652114736806287E-3</v>
      </c>
      <c r="X226" s="7">
        <v>0</v>
      </c>
      <c r="Y226" s="7">
        <v>1.1835720203574388E-4</v>
      </c>
      <c r="Z226" s="7">
        <v>0</v>
      </c>
      <c r="AA226" s="7">
        <v>7.1671743415158574E-4</v>
      </c>
      <c r="AB226" s="6"/>
    </row>
    <row r="227" spans="2:28" x14ac:dyDescent="0.25">
      <c r="Q227" s="147"/>
      <c r="R227" s="147"/>
      <c r="S227" s="6" t="s">
        <v>83</v>
      </c>
      <c r="T227" s="7">
        <v>0.4392156862745098</v>
      </c>
      <c r="U227" s="7">
        <v>0.4358161648177496</v>
      </c>
      <c r="V227" s="7">
        <v>0.39861283779362688</v>
      </c>
      <c r="W227" s="7">
        <v>0.30708768586886248</v>
      </c>
      <c r="X227" s="7">
        <v>0.46853146853146854</v>
      </c>
      <c r="Y227" s="7">
        <v>0.46419694638418746</v>
      </c>
      <c r="Z227" s="7">
        <v>0.52559547308856425</v>
      </c>
      <c r="AA227" s="7">
        <v>0.38362300662963628</v>
      </c>
      <c r="AB227" s="6"/>
    </row>
    <row r="228" spans="2:28" x14ac:dyDescent="0.25">
      <c r="Q228" s="147"/>
      <c r="R228" s="147"/>
      <c r="S228" s="6" t="s">
        <v>84</v>
      </c>
      <c r="T228" s="7">
        <v>6.2745098039215685E-2</v>
      </c>
      <c r="U228" s="7">
        <v>8.874801901743265E-2</v>
      </c>
      <c r="V228" s="7">
        <v>5.0317346070797617E-2</v>
      </c>
      <c r="W228" s="7">
        <v>7.8941100411718673E-2</v>
      </c>
      <c r="X228" s="7">
        <v>1.7482517482517484E-2</v>
      </c>
      <c r="Y228" s="7">
        <v>5.4444312936442182E-2</v>
      </c>
      <c r="Z228" s="7">
        <v>7.3035925779707855E-2</v>
      </c>
      <c r="AA228" s="7">
        <v>9.2456549005554556E-2</v>
      </c>
      <c r="AB228" s="6"/>
    </row>
    <row r="229" spans="2:28" x14ac:dyDescent="0.25">
      <c r="Q229" s="147"/>
      <c r="R229" s="147"/>
      <c r="S229" s="6" t="s">
        <v>85</v>
      </c>
      <c r="T229" s="7">
        <v>4.7058823529411764E-2</v>
      </c>
      <c r="U229" s="7">
        <v>6.8145800316957217E-2</v>
      </c>
      <c r="V229" s="7">
        <v>0.12255447228947196</v>
      </c>
      <c r="W229" s="7">
        <v>0.16451733641838784</v>
      </c>
      <c r="X229" s="7">
        <v>6.2937062937062943E-2</v>
      </c>
      <c r="Y229" s="7">
        <v>0.10391762338738313</v>
      </c>
      <c r="Z229" s="7">
        <v>0.11501513357020661</v>
      </c>
      <c r="AA229" s="7">
        <v>0.10410320731051782</v>
      </c>
      <c r="AB229" s="6"/>
    </row>
    <row r="230" spans="2:28" x14ac:dyDescent="0.25">
      <c r="Q230" s="147"/>
      <c r="R230" s="147"/>
      <c r="S230" s="7" t="s">
        <v>86</v>
      </c>
      <c r="T230" s="6">
        <v>0</v>
      </c>
      <c r="U230" s="6">
        <v>0</v>
      </c>
      <c r="V230" s="6">
        <v>0</v>
      </c>
      <c r="W230" s="6">
        <v>0</v>
      </c>
      <c r="X230" s="6">
        <v>0</v>
      </c>
      <c r="Y230" s="6">
        <v>0</v>
      </c>
      <c r="Z230" s="6">
        <v>0</v>
      </c>
      <c r="AA230" s="6">
        <v>0</v>
      </c>
      <c r="AB230" s="6"/>
    </row>
    <row r="231" spans="2:28" x14ac:dyDescent="0.25">
      <c r="Q231" s="147"/>
      <c r="R231" s="147"/>
      <c r="S231" s="6" t="s">
        <v>87</v>
      </c>
      <c r="T231" s="7">
        <v>0</v>
      </c>
      <c r="U231" s="7">
        <v>1.7432646592709985E-2</v>
      </c>
      <c r="V231" s="7">
        <v>4.3512399398023947E-2</v>
      </c>
      <c r="W231" s="7">
        <v>1.0037769233386642E-2</v>
      </c>
      <c r="X231" s="7">
        <v>3.4965034965034965E-3</v>
      </c>
      <c r="Y231" s="7">
        <v>1.9765652739969226E-2</v>
      </c>
      <c r="Z231" s="7">
        <v>4.4347940518489275E-2</v>
      </c>
      <c r="AA231" s="7">
        <v>8.9589679268948213E-3</v>
      </c>
      <c r="AB231" s="6"/>
    </row>
    <row r="232" spans="2:28" x14ac:dyDescent="0.25">
      <c r="Q232" s="147"/>
      <c r="R232" s="147"/>
      <c r="S232" s="6" t="s">
        <v>88</v>
      </c>
      <c r="T232" s="7">
        <v>0.12549019607843137</v>
      </c>
      <c r="U232" s="7">
        <v>8.0824088748019024E-2</v>
      </c>
      <c r="V232" s="7">
        <v>9.8933455473401821E-2</v>
      </c>
      <c r="W232" s="7">
        <v>0.11449862193337643</v>
      </c>
      <c r="X232" s="7">
        <v>9.0909090909090912E-2</v>
      </c>
      <c r="Y232" s="7">
        <v>0.11539827198485028</v>
      </c>
      <c r="Z232" s="7">
        <v>0.1218581392288459</v>
      </c>
      <c r="AA232" s="7">
        <v>0.10087797885683569</v>
      </c>
      <c r="AB232" s="6"/>
    </row>
    <row r="233" spans="2:28" x14ac:dyDescent="0.25">
      <c r="Q233" s="147"/>
      <c r="R233" s="147"/>
      <c r="S233" s="6" t="s">
        <v>89</v>
      </c>
      <c r="T233" s="7">
        <v>9.8039215686274508E-2</v>
      </c>
      <c r="U233" s="7">
        <v>0.10776545166402536</v>
      </c>
      <c r="V233" s="7">
        <v>2.0676568736504614E-2</v>
      </c>
      <c r="W233" s="7">
        <v>2.6200279015958353E-2</v>
      </c>
      <c r="X233" s="7">
        <v>4.195804195804196E-2</v>
      </c>
      <c r="Y233" s="7">
        <v>2.0949224760326665E-2</v>
      </c>
      <c r="Z233" s="7">
        <v>5.1322542439794713E-3</v>
      </c>
      <c r="AA233" s="7">
        <v>2.7414441856298155E-2</v>
      </c>
      <c r="AB233" s="6"/>
    </row>
    <row r="234" spans="2:28" x14ac:dyDescent="0.25">
      <c r="Q234" s="147"/>
      <c r="R234" s="147"/>
      <c r="S234" s="6"/>
      <c r="T234" s="7"/>
      <c r="U234" s="7"/>
      <c r="V234" s="7"/>
      <c r="W234" s="7"/>
      <c r="X234" s="7"/>
      <c r="Y234" s="7"/>
      <c r="Z234" s="7"/>
      <c r="AA234" s="7"/>
      <c r="AB234" s="6"/>
    </row>
    <row r="235" spans="2:28" x14ac:dyDescent="0.25">
      <c r="Q235" s="147"/>
      <c r="R235" s="147"/>
      <c r="S235" s="6"/>
      <c r="T235" s="6"/>
      <c r="U235" s="6"/>
      <c r="V235" s="6"/>
      <c r="W235" s="6"/>
      <c r="X235" s="6"/>
      <c r="Y235" s="6"/>
      <c r="Z235" s="6"/>
      <c r="AA235" s="6"/>
      <c r="AB235" s="6"/>
    </row>
    <row r="236" spans="2:28" x14ac:dyDescent="0.25">
      <c r="Q236" s="147"/>
      <c r="R236" s="147"/>
      <c r="S236" s="6" t="s">
        <v>107</v>
      </c>
      <c r="T236" s="6"/>
      <c r="U236" s="6"/>
      <c r="V236" s="6"/>
      <c r="W236" s="6"/>
      <c r="X236" s="6"/>
      <c r="Y236" s="6"/>
      <c r="Z236" s="6"/>
      <c r="AA236" s="6"/>
      <c r="AB236" s="6"/>
    </row>
    <row r="237" spans="2:28" x14ac:dyDescent="0.25">
      <c r="Q237" s="147"/>
      <c r="R237" s="147"/>
      <c r="S237" s="6"/>
      <c r="T237" s="6"/>
      <c r="U237" s="6"/>
      <c r="V237" s="6"/>
      <c r="W237" s="6"/>
      <c r="X237" s="6"/>
      <c r="Y237" s="6"/>
      <c r="Z237" s="6"/>
      <c r="AA237" s="6"/>
      <c r="AB237" s="6"/>
    </row>
    <row r="238" spans="2:28" ht="15.75" x14ac:dyDescent="0.25">
      <c r="C238" s="146" t="s">
        <v>97</v>
      </c>
      <c r="K238" s="146" t="s">
        <v>98</v>
      </c>
      <c r="Q238" s="147"/>
      <c r="R238" s="147"/>
      <c r="S238" s="6" t="s">
        <v>90</v>
      </c>
      <c r="T238" s="6"/>
      <c r="U238" s="6"/>
      <c r="V238" s="6"/>
      <c r="W238" s="6"/>
      <c r="X238" s="6"/>
      <c r="Y238" s="6"/>
      <c r="Z238" s="6"/>
      <c r="AA238" s="6"/>
      <c r="AB238" s="6"/>
    </row>
    <row r="239" spans="2:28" x14ac:dyDescent="0.25">
      <c r="Q239" s="147"/>
      <c r="R239" s="147"/>
      <c r="S239" s="6"/>
      <c r="T239" s="6" t="s">
        <v>62</v>
      </c>
      <c r="U239" s="6" t="s">
        <v>53</v>
      </c>
      <c r="V239" s="6" t="s">
        <v>54</v>
      </c>
      <c r="W239" s="6" t="s">
        <v>55</v>
      </c>
      <c r="X239" s="6" t="s">
        <v>56</v>
      </c>
      <c r="Y239" s="6" t="s">
        <v>57</v>
      </c>
      <c r="Z239" s="6" t="s">
        <v>58</v>
      </c>
      <c r="AA239" s="6" t="s">
        <v>59</v>
      </c>
      <c r="AB239" s="6"/>
    </row>
    <row r="240" spans="2:28" ht="15.75" x14ac:dyDescent="0.25">
      <c r="B240" s="4" t="s">
        <v>76</v>
      </c>
      <c r="Q240" s="147"/>
      <c r="R240" s="147"/>
      <c r="S240" s="6" t="s">
        <v>81</v>
      </c>
      <c r="T240" s="7">
        <v>9.2936802973977689E-2</v>
      </c>
      <c r="U240" s="7">
        <v>0.12844036697247707</v>
      </c>
      <c r="V240" s="7">
        <v>0.11581291759465479</v>
      </c>
      <c r="W240" s="7">
        <v>0.12730627306273062</v>
      </c>
      <c r="X240" s="7">
        <v>0.11255411255411256</v>
      </c>
      <c r="Y240" s="7">
        <v>0.11835748792270531</v>
      </c>
      <c r="Z240" s="7">
        <v>0.13694581280788176</v>
      </c>
      <c r="AA240" s="7">
        <v>0.1103448275862069</v>
      </c>
      <c r="AB240" s="6"/>
    </row>
    <row r="241" spans="17:28" x14ac:dyDescent="0.25">
      <c r="Q241" s="147"/>
      <c r="R241" s="147"/>
      <c r="S241" s="6" t="s">
        <v>82</v>
      </c>
      <c r="T241" s="7">
        <v>1.1152416356877323E-2</v>
      </c>
      <c r="U241" s="7">
        <v>3.1454783748361727E-2</v>
      </c>
      <c r="V241" s="7">
        <v>1.1135857461024499E-2</v>
      </c>
      <c r="W241" s="7">
        <v>7.3800738007380072E-3</v>
      </c>
      <c r="X241" s="7">
        <v>1.7316017316017316E-2</v>
      </c>
      <c r="Y241" s="7">
        <v>1.4492753623188406E-2</v>
      </c>
      <c r="Z241" s="7">
        <v>2.6600985221674877E-2</v>
      </c>
      <c r="AA241" s="7">
        <v>2.9556650246305417E-2</v>
      </c>
      <c r="AB241" s="6"/>
    </row>
    <row r="242" spans="17:28" x14ac:dyDescent="0.25">
      <c r="Q242" s="147"/>
      <c r="R242" s="147"/>
      <c r="S242" s="6" t="s">
        <v>83</v>
      </c>
      <c r="T242" s="7">
        <v>0.38289962825278812</v>
      </c>
      <c r="U242" s="7">
        <v>0.33944954128440369</v>
      </c>
      <c r="V242" s="7">
        <v>0.44543429844097998</v>
      </c>
      <c r="W242" s="7">
        <v>0.4280442804428044</v>
      </c>
      <c r="X242" s="7">
        <v>0.36796536796536794</v>
      </c>
      <c r="Y242" s="7">
        <v>0.46859903381642515</v>
      </c>
      <c r="Z242" s="7">
        <v>0.35467980295566504</v>
      </c>
      <c r="AA242" s="7">
        <v>0.36847290640394087</v>
      </c>
      <c r="AB242" s="6"/>
    </row>
    <row r="243" spans="17:28" x14ac:dyDescent="0.25">
      <c r="Q243" s="147"/>
      <c r="R243" s="147"/>
      <c r="S243" s="6" t="s">
        <v>84</v>
      </c>
      <c r="T243" s="7">
        <v>8.1784386617100371E-2</v>
      </c>
      <c r="U243" s="7">
        <v>6.4220183486238536E-2</v>
      </c>
      <c r="V243" s="7">
        <v>7.126948775055679E-2</v>
      </c>
      <c r="W243" s="7">
        <v>5.350553505535055E-2</v>
      </c>
      <c r="X243" s="7">
        <v>6.0606060606060608E-2</v>
      </c>
      <c r="Y243" s="7">
        <v>4.3478260869565216E-2</v>
      </c>
      <c r="Z243" s="7">
        <v>7.093596059113301E-2</v>
      </c>
      <c r="AA243" s="7">
        <v>5.123152709359606E-2</v>
      </c>
      <c r="AB243" s="6"/>
    </row>
    <row r="244" spans="17:28" x14ac:dyDescent="0.25">
      <c r="Q244" s="147"/>
      <c r="R244" s="147"/>
      <c r="S244" s="6" t="s">
        <v>85</v>
      </c>
      <c r="T244" s="7">
        <v>0.14126394052044611</v>
      </c>
      <c r="U244" s="7">
        <v>0.1218872870249017</v>
      </c>
      <c r="V244" s="7">
        <v>0.11581291759465479</v>
      </c>
      <c r="W244" s="7">
        <v>0.11439114391143912</v>
      </c>
      <c r="X244" s="7">
        <v>0.11688311688311688</v>
      </c>
      <c r="Y244" s="7">
        <v>0.16425120772946861</v>
      </c>
      <c r="Z244" s="7">
        <v>0.14088669950738916</v>
      </c>
      <c r="AA244" s="7">
        <v>0.10049261083743842</v>
      </c>
      <c r="AB244" s="6"/>
    </row>
    <row r="245" spans="17:28" x14ac:dyDescent="0.25">
      <c r="Q245" s="147"/>
      <c r="R245" s="147"/>
      <c r="S245" s="6" t="s">
        <v>86</v>
      </c>
      <c r="T245" s="7">
        <v>2.9739776951672861E-2</v>
      </c>
      <c r="U245" s="7">
        <v>1.4416775884665793E-2</v>
      </c>
      <c r="V245" s="7">
        <v>2.2271714922048997E-3</v>
      </c>
      <c r="W245" s="7">
        <v>1.8450184501845018E-2</v>
      </c>
      <c r="X245" s="7">
        <v>0</v>
      </c>
      <c r="Y245" s="7">
        <v>7.246376811594203E-3</v>
      </c>
      <c r="Z245" s="7">
        <v>1.2807881773399015E-2</v>
      </c>
      <c r="AA245" s="7">
        <v>4.9261083743842365E-3</v>
      </c>
      <c r="AB245" s="6"/>
    </row>
    <row r="246" spans="17:28" x14ac:dyDescent="0.25">
      <c r="Q246" s="147"/>
      <c r="R246" s="147"/>
      <c r="S246" s="6" t="s">
        <v>87</v>
      </c>
      <c r="T246" s="7">
        <v>0.11152416356877323</v>
      </c>
      <c r="U246" s="7">
        <v>0.14285714285714285</v>
      </c>
      <c r="V246" s="7">
        <v>9.5768374164810696E-2</v>
      </c>
      <c r="W246" s="7">
        <v>0.1070110701107011</v>
      </c>
      <c r="X246" s="7">
        <v>0.15584415584415584</v>
      </c>
      <c r="Y246" s="7">
        <v>3.864734299516908E-2</v>
      </c>
      <c r="Z246" s="7">
        <v>0.10935960591133005</v>
      </c>
      <c r="AA246" s="7">
        <v>0.17536945812807883</v>
      </c>
      <c r="AB246" s="6"/>
    </row>
    <row r="247" spans="17:28" x14ac:dyDescent="0.25">
      <c r="Q247" s="147"/>
      <c r="R247" s="147"/>
      <c r="S247" s="6" t="s">
        <v>88</v>
      </c>
      <c r="T247" s="7">
        <v>8.1784386617100371E-2</v>
      </c>
      <c r="U247" s="7">
        <v>6.8152031454783754E-2</v>
      </c>
      <c r="V247" s="7">
        <v>6.9042316258351888E-2</v>
      </c>
      <c r="W247" s="7">
        <v>7.5645756457564578E-2</v>
      </c>
      <c r="X247" s="7">
        <v>9.5238095238095233E-2</v>
      </c>
      <c r="Y247" s="7">
        <v>7.4879227053140096E-2</v>
      </c>
      <c r="Z247" s="7">
        <v>6.1083743842364535E-2</v>
      </c>
      <c r="AA247" s="7">
        <v>4.6305418719211823E-2</v>
      </c>
      <c r="AB247" s="6"/>
    </row>
    <row r="248" spans="17:28" x14ac:dyDescent="0.25">
      <c r="Q248" s="147"/>
      <c r="R248" s="147"/>
      <c r="S248" s="6" t="s">
        <v>89</v>
      </c>
      <c r="T248" s="7">
        <v>2.9739776951672861E-2</v>
      </c>
      <c r="U248" s="7">
        <v>3.9318479685452164E-2</v>
      </c>
      <c r="V248" s="7">
        <v>1.7817371937639197E-2</v>
      </c>
      <c r="W248" s="7">
        <v>2.2140221402214021E-2</v>
      </c>
      <c r="X248" s="7">
        <v>3.896103896103896E-2</v>
      </c>
      <c r="Y248" s="7">
        <v>9.6618357487922701E-3</v>
      </c>
      <c r="Z248" s="7">
        <v>4.1379310344827586E-2</v>
      </c>
      <c r="AA248" s="7">
        <v>2.561576354679803E-2</v>
      </c>
      <c r="AB248" s="6"/>
    </row>
    <row r="249" spans="17:28" x14ac:dyDescent="0.25">
      <c r="Q249" s="147"/>
      <c r="R249" s="147"/>
      <c r="S249" s="6" t="s">
        <v>76</v>
      </c>
      <c r="T249" s="7">
        <v>3.717472118959108E-2</v>
      </c>
      <c r="U249" s="7">
        <v>4.9803407601572737E-2</v>
      </c>
      <c r="V249" s="7">
        <v>5.5679287305122498E-2</v>
      </c>
      <c r="W249" s="7">
        <v>4.6125461254612546E-2</v>
      </c>
      <c r="X249" s="7">
        <v>3.4632034632034632E-2</v>
      </c>
      <c r="Y249" s="7">
        <v>6.0386473429951688E-2</v>
      </c>
      <c r="Z249" s="7">
        <v>4.5320197044334973E-2</v>
      </c>
      <c r="AA249" s="7">
        <v>8.7684729064039416E-2</v>
      </c>
      <c r="AB249" s="6"/>
    </row>
    <row r="250" spans="17:28" x14ac:dyDescent="0.25">
      <c r="Q250" s="147"/>
      <c r="R250" s="147"/>
      <c r="S250" s="6"/>
      <c r="T250" s="6"/>
      <c r="U250" s="6"/>
      <c r="V250" s="6"/>
      <c r="W250" s="6"/>
      <c r="X250" s="6"/>
      <c r="Y250" s="6"/>
      <c r="Z250" s="6"/>
      <c r="AA250" s="6"/>
      <c r="AB250" s="6"/>
    </row>
    <row r="251" spans="17:28" x14ac:dyDescent="0.25">
      <c r="Q251" s="147"/>
      <c r="R251" s="147"/>
      <c r="S251" s="6"/>
      <c r="T251" s="6" t="s">
        <v>62</v>
      </c>
      <c r="U251" s="6" t="s">
        <v>53</v>
      </c>
      <c r="V251" s="6" t="s">
        <v>54</v>
      </c>
      <c r="W251" s="6" t="s">
        <v>55</v>
      </c>
      <c r="X251" s="6" t="s">
        <v>56</v>
      </c>
      <c r="Y251" s="6" t="s">
        <v>57</v>
      </c>
      <c r="Z251" s="6" t="s">
        <v>58</v>
      </c>
      <c r="AA251" s="6" t="s">
        <v>59</v>
      </c>
      <c r="AB251" s="6"/>
    </row>
    <row r="252" spans="17:28" x14ac:dyDescent="0.25">
      <c r="Q252" s="147"/>
      <c r="R252" s="147"/>
      <c r="S252" s="6" t="s">
        <v>81</v>
      </c>
      <c r="T252" s="7">
        <v>0.18996415770609318</v>
      </c>
      <c r="U252" s="7">
        <v>0.17774086378737541</v>
      </c>
      <c r="V252" s="7">
        <v>0.26032110091743121</v>
      </c>
      <c r="W252" s="7">
        <v>0.28298969072164948</v>
      </c>
      <c r="X252" s="7">
        <v>0.18672199170124482</v>
      </c>
      <c r="Y252" s="7">
        <v>0.30206896551724138</v>
      </c>
      <c r="Z252" s="7">
        <v>0.19106699751861042</v>
      </c>
      <c r="AA252" s="7">
        <v>0.24299065420560748</v>
      </c>
      <c r="AB252" s="6"/>
    </row>
    <row r="253" spans="17:28" x14ac:dyDescent="0.25">
      <c r="Q253" s="147"/>
      <c r="R253" s="147"/>
      <c r="S253" s="6" t="s">
        <v>82</v>
      </c>
      <c r="T253" s="7">
        <v>0</v>
      </c>
      <c r="U253" s="7">
        <v>0</v>
      </c>
      <c r="V253" s="7">
        <v>0</v>
      </c>
      <c r="W253" s="7">
        <v>7.2164948453608251E-3</v>
      </c>
      <c r="X253" s="7">
        <v>4.1493775933609959E-3</v>
      </c>
      <c r="Y253" s="7">
        <v>0</v>
      </c>
      <c r="Z253" s="7">
        <v>8.271298593879239E-4</v>
      </c>
      <c r="AA253" s="7">
        <v>9.3457943925233649E-4</v>
      </c>
      <c r="AB253" s="6"/>
    </row>
    <row r="254" spans="17:28" x14ac:dyDescent="0.25">
      <c r="Q254" s="147"/>
      <c r="R254" s="147"/>
      <c r="S254" s="6" t="s">
        <v>83</v>
      </c>
      <c r="T254" s="7">
        <v>0.44444444444444442</v>
      </c>
      <c r="U254" s="7">
        <v>0.37375415282392027</v>
      </c>
      <c r="V254" s="7">
        <v>0.36009174311926606</v>
      </c>
      <c r="W254" s="7">
        <v>0.32938144329896907</v>
      </c>
      <c r="X254" s="7">
        <v>0.45228215767634855</v>
      </c>
      <c r="Y254" s="7">
        <v>0.34206896551724136</v>
      </c>
      <c r="Z254" s="7">
        <v>0.35732009925558311</v>
      </c>
      <c r="AA254" s="7">
        <v>0.39439252336448599</v>
      </c>
      <c r="AB254" s="6"/>
    </row>
    <row r="255" spans="17:28" x14ac:dyDescent="0.25">
      <c r="Q255" s="147"/>
      <c r="R255" s="147"/>
      <c r="S255" s="6" t="s">
        <v>84</v>
      </c>
      <c r="T255" s="7">
        <v>4.8387096774193547E-2</v>
      </c>
      <c r="U255" s="7">
        <v>4.4850498338870434E-2</v>
      </c>
      <c r="V255" s="7">
        <v>6.9954128440366969E-2</v>
      </c>
      <c r="W255" s="7">
        <v>8.8659793814432994E-2</v>
      </c>
      <c r="X255" s="7">
        <v>3.3195020746887967E-2</v>
      </c>
      <c r="Y255" s="7">
        <v>7.862068965517241E-2</v>
      </c>
      <c r="Z255" s="7">
        <v>6.865177832919768E-2</v>
      </c>
      <c r="AA255" s="7">
        <v>4.4859813084112146E-2</v>
      </c>
      <c r="AB255" s="6"/>
    </row>
    <row r="256" spans="17:28" x14ac:dyDescent="0.25">
      <c r="Q256" s="147"/>
      <c r="R256" s="147"/>
      <c r="S256" s="6" t="s">
        <v>85</v>
      </c>
      <c r="T256" s="7">
        <v>2.5089605734767026E-2</v>
      </c>
      <c r="U256" s="7">
        <v>2.3255813953488372E-2</v>
      </c>
      <c r="V256" s="7">
        <v>9.9770642201834861E-2</v>
      </c>
      <c r="W256" s="7">
        <v>0.12731958762886597</v>
      </c>
      <c r="X256" s="7">
        <v>2.4896265560165973E-2</v>
      </c>
      <c r="Y256" s="7">
        <v>0.11586206896551725</v>
      </c>
      <c r="Z256" s="7">
        <v>6.4516129032258063E-2</v>
      </c>
      <c r="AA256" s="7">
        <v>5.4205607476635512E-2</v>
      </c>
      <c r="AB256" s="6"/>
    </row>
    <row r="257" spans="17:28" x14ac:dyDescent="0.25">
      <c r="Q257" s="147"/>
      <c r="R257" s="147"/>
      <c r="S257" s="6" t="s">
        <v>86</v>
      </c>
      <c r="T257" s="6">
        <v>0</v>
      </c>
      <c r="U257" s="6">
        <v>0</v>
      </c>
      <c r="V257" s="6">
        <v>0</v>
      </c>
      <c r="W257" s="6">
        <v>0</v>
      </c>
      <c r="X257" s="6">
        <v>0</v>
      </c>
      <c r="Y257" s="6">
        <v>0</v>
      </c>
      <c r="Z257" s="6">
        <v>0</v>
      </c>
      <c r="AA257" s="6">
        <v>0</v>
      </c>
      <c r="AB257" s="6"/>
    </row>
    <row r="258" spans="17:28" x14ac:dyDescent="0.25">
      <c r="Q258" s="147"/>
      <c r="R258" s="147"/>
      <c r="S258" s="6" t="s">
        <v>87</v>
      </c>
      <c r="T258" s="7">
        <v>8.2437275985663083E-2</v>
      </c>
      <c r="U258" s="7">
        <v>0.16611295681063123</v>
      </c>
      <c r="V258" s="7">
        <v>4.8165137614678902E-2</v>
      </c>
      <c r="W258" s="7">
        <v>3.5051546391752578E-2</v>
      </c>
      <c r="X258" s="7">
        <v>0.14937759336099585</v>
      </c>
      <c r="Y258" s="7">
        <v>3.5862068965517239E-2</v>
      </c>
      <c r="Z258" s="7">
        <v>0.13316790736145576</v>
      </c>
      <c r="AA258" s="7">
        <v>0.11214953271028037</v>
      </c>
      <c r="AB258" s="6"/>
    </row>
    <row r="259" spans="17:28" x14ac:dyDescent="0.25">
      <c r="Q259" s="147"/>
      <c r="R259" s="147"/>
      <c r="S259" s="6" t="s">
        <v>88</v>
      </c>
      <c r="T259" s="7">
        <v>6.093189964157706E-2</v>
      </c>
      <c r="U259" s="7">
        <v>5.647840531561462E-2</v>
      </c>
      <c r="V259" s="7">
        <v>8.4862385321100922E-2</v>
      </c>
      <c r="W259" s="7">
        <v>7.8865979381443296E-2</v>
      </c>
      <c r="X259" s="7">
        <v>5.3941908713692949E-2</v>
      </c>
      <c r="Y259" s="7">
        <v>7.3103448275862071E-2</v>
      </c>
      <c r="Z259" s="7">
        <v>7.8577336641852777E-2</v>
      </c>
      <c r="AA259" s="7">
        <v>5.7943925233644861E-2</v>
      </c>
      <c r="AB259" s="6"/>
    </row>
    <row r="260" spans="17:28" x14ac:dyDescent="0.25">
      <c r="Q260" s="147"/>
      <c r="R260" s="147"/>
      <c r="S260" s="6" t="s">
        <v>89</v>
      </c>
      <c r="T260" s="7">
        <v>0.14874551971326164</v>
      </c>
      <c r="U260" s="7">
        <v>0.15780730897009967</v>
      </c>
      <c r="V260" s="7">
        <v>7.6834862385321098E-2</v>
      </c>
      <c r="W260" s="7">
        <v>5.0515463917525774E-2</v>
      </c>
      <c r="X260" s="7">
        <v>9.5435684647302899E-2</v>
      </c>
      <c r="Y260" s="7">
        <v>5.2413793103448278E-2</v>
      </c>
      <c r="Z260" s="7">
        <v>0.10587262200165426</v>
      </c>
      <c r="AA260" s="7">
        <v>9.2523364485981308E-2</v>
      </c>
      <c r="AB260" s="6"/>
    </row>
    <row r="261" spans="17:28" x14ac:dyDescent="0.25">
      <c r="Q261" s="147"/>
      <c r="R261" s="147"/>
      <c r="S261" s="6"/>
      <c r="T261" s="7"/>
      <c r="U261" s="7"/>
      <c r="V261" s="7"/>
      <c r="W261" s="7"/>
      <c r="X261" s="7"/>
      <c r="Y261" s="7"/>
      <c r="Z261" s="7"/>
      <c r="AA261" s="7"/>
      <c r="AB261" s="6"/>
    </row>
    <row r="262" spans="17:28" x14ac:dyDescent="0.25">
      <c r="Q262" s="147"/>
      <c r="R262" s="147"/>
      <c r="S262" s="6"/>
      <c r="T262" s="6"/>
      <c r="U262" s="6"/>
      <c r="V262" s="6"/>
      <c r="W262" s="6"/>
      <c r="X262" s="6"/>
      <c r="Y262" s="6"/>
      <c r="Z262" s="6"/>
      <c r="AA262" s="6"/>
      <c r="AB262" s="6"/>
    </row>
    <row r="263" spans="17:28" x14ac:dyDescent="0.25">
      <c r="Q263" s="147"/>
      <c r="R263" s="147"/>
      <c r="S263" s="6"/>
      <c r="T263" s="6"/>
      <c r="U263" s="6"/>
      <c r="V263" s="6"/>
      <c r="W263" s="6"/>
      <c r="X263" s="6"/>
      <c r="Y263" s="6"/>
      <c r="Z263" s="6"/>
      <c r="AA263" s="6"/>
      <c r="AB263" s="6"/>
    </row>
    <row r="264" spans="17:28" x14ac:dyDescent="0.25">
      <c r="Q264" s="147"/>
      <c r="R264" s="147"/>
      <c r="S264" s="6"/>
      <c r="T264" s="6"/>
      <c r="U264" s="6"/>
      <c r="V264" s="6"/>
      <c r="W264" s="6"/>
      <c r="X264" s="6"/>
      <c r="Y264" s="6"/>
      <c r="Z264" s="6"/>
      <c r="AA264" s="6"/>
      <c r="AB264" s="6"/>
    </row>
    <row r="265" spans="17:28" x14ac:dyDescent="0.25">
      <c r="S265" s="6"/>
      <c r="T265" s="6"/>
      <c r="U265" s="6"/>
      <c r="V265" s="6"/>
      <c r="W265" s="6"/>
      <c r="X265" s="6"/>
      <c r="Y265" s="6"/>
      <c r="Z265" s="6"/>
      <c r="AA265" s="6"/>
      <c r="AB265" s="6"/>
    </row>
    <row r="266" spans="17:28" x14ac:dyDescent="0.25">
      <c r="S266" s="6"/>
      <c r="T266" s="6"/>
      <c r="U266" s="6"/>
      <c r="V266" s="6"/>
      <c r="W266" s="6"/>
      <c r="X266" s="6"/>
      <c r="Y266" s="6"/>
      <c r="Z266" s="6"/>
      <c r="AA266" s="6"/>
      <c r="AB266" s="6"/>
    </row>
    <row r="267" spans="17:28" x14ac:dyDescent="0.25">
      <c r="S267" s="6"/>
      <c r="T267" s="6"/>
      <c r="U267" s="6"/>
      <c r="V267" s="6"/>
      <c r="W267" s="6"/>
      <c r="X267" s="6"/>
      <c r="Y267" s="6"/>
      <c r="Z267" s="6"/>
      <c r="AA267" s="6"/>
      <c r="AB267" s="6"/>
    </row>
    <row r="268" spans="17:28" x14ac:dyDescent="0.25">
      <c r="S268" s="6"/>
      <c r="T268" s="6"/>
      <c r="U268" s="6"/>
      <c r="V268" s="6"/>
      <c r="W268" s="6"/>
      <c r="X268" s="6"/>
      <c r="Y268" s="6"/>
      <c r="Z268" s="6"/>
      <c r="AA268" s="6"/>
      <c r="AB268" s="6"/>
    </row>
    <row r="269" spans="17:28" x14ac:dyDescent="0.25">
      <c r="S269" s="6"/>
      <c r="T269" s="6"/>
      <c r="U269" s="6"/>
      <c r="V269" s="6"/>
      <c r="W269" s="6"/>
      <c r="X269" s="6"/>
      <c r="Y269" s="6"/>
      <c r="Z269" s="6"/>
      <c r="AA269" s="6"/>
      <c r="AB269" s="6"/>
    </row>
    <row r="270" spans="17:28" x14ac:dyDescent="0.25">
      <c r="S270" s="6"/>
      <c r="T270" s="6"/>
      <c r="U270" s="6"/>
      <c r="V270" s="6"/>
      <c r="W270" s="6"/>
      <c r="X270" s="6"/>
      <c r="Y270" s="6"/>
      <c r="Z270" s="6"/>
      <c r="AA270" s="6"/>
      <c r="AB270" s="6"/>
    </row>
    <row r="271" spans="17:28" x14ac:dyDescent="0.25">
      <c r="S271" s="6"/>
      <c r="T271" s="6"/>
      <c r="U271" s="6"/>
      <c r="V271" s="6"/>
      <c r="W271" s="6"/>
      <c r="X271" s="6"/>
      <c r="Y271" s="6"/>
      <c r="Z271" s="6"/>
      <c r="AA271" s="6"/>
      <c r="AB271" s="6"/>
    </row>
    <row r="272" spans="17:28" x14ac:dyDescent="0.25">
      <c r="S272" s="6"/>
      <c r="T272" s="6"/>
      <c r="U272" s="6"/>
      <c r="V272" s="6"/>
      <c r="W272" s="6"/>
      <c r="X272" s="6"/>
      <c r="Y272" s="6"/>
      <c r="Z272" s="6"/>
      <c r="AA272" s="6"/>
      <c r="AB272" s="6"/>
    </row>
    <row r="273" spans="19:28" x14ac:dyDescent="0.25">
      <c r="S273" s="6"/>
      <c r="T273" s="6"/>
      <c r="U273" s="6"/>
      <c r="V273" s="6"/>
      <c r="W273" s="6"/>
      <c r="X273" s="6"/>
      <c r="Y273" s="6"/>
      <c r="Z273" s="6"/>
      <c r="AA273" s="6"/>
      <c r="AB273" s="6"/>
    </row>
    <row r="274" spans="19:28" x14ac:dyDescent="0.25">
      <c r="S274" s="6"/>
      <c r="T274" s="6"/>
      <c r="U274" s="6"/>
      <c r="V274" s="6"/>
      <c r="W274" s="6"/>
      <c r="X274" s="6"/>
      <c r="Y274" s="6"/>
      <c r="Z274" s="6"/>
      <c r="AA274" s="6"/>
      <c r="AB274" s="6"/>
    </row>
    <row r="275" spans="19:28" x14ac:dyDescent="0.25">
      <c r="S275" s="6"/>
      <c r="T275" s="6"/>
      <c r="U275" s="6"/>
      <c r="V275" s="6"/>
      <c r="W275" s="6"/>
      <c r="X275" s="6"/>
      <c r="Y275" s="6"/>
      <c r="Z275" s="6"/>
      <c r="AA275" s="6"/>
      <c r="AB275" s="6"/>
    </row>
    <row r="276" spans="19:28" x14ac:dyDescent="0.25">
      <c r="S276" s="6"/>
      <c r="T276" s="6"/>
      <c r="U276" s="6"/>
      <c r="V276" s="6"/>
      <c r="W276" s="6"/>
      <c r="X276" s="6"/>
      <c r="Y276" s="6"/>
      <c r="Z276" s="6"/>
      <c r="AA276" s="6"/>
      <c r="AB276" s="6"/>
    </row>
    <row r="277" spans="19:28" x14ac:dyDescent="0.25">
      <c r="S277" s="6"/>
      <c r="T277" s="6"/>
      <c r="U277" s="6"/>
      <c r="V277" s="6"/>
      <c r="W277" s="6"/>
      <c r="X277" s="6"/>
      <c r="Y277" s="6"/>
      <c r="Z277" s="6"/>
      <c r="AA277" s="6"/>
      <c r="AB277" s="6"/>
    </row>
    <row r="278" spans="19:28" x14ac:dyDescent="0.25">
      <c r="S278" s="6"/>
      <c r="T278" s="6"/>
      <c r="U278" s="6"/>
      <c r="V278" s="6"/>
      <c r="W278" s="6"/>
      <c r="X278" s="6"/>
      <c r="Y278" s="6"/>
      <c r="Z278" s="6"/>
      <c r="AA278" s="6"/>
      <c r="AB278" s="6"/>
    </row>
    <row r="279" spans="19:28" x14ac:dyDescent="0.25">
      <c r="S279" s="6"/>
      <c r="T279" s="6"/>
      <c r="U279" s="6"/>
      <c r="V279" s="6"/>
      <c r="W279" s="6"/>
      <c r="X279" s="6"/>
      <c r="Y279" s="6"/>
      <c r="Z279" s="6"/>
      <c r="AA279" s="6"/>
      <c r="AB279" s="6"/>
    </row>
    <row r="280" spans="19:28" x14ac:dyDescent="0.25">
      <c r="S280" s="6"/>
      <c r="T280" s="6"/>
      <c r="U280" s="6"/>
      <c r="V280" s="6"/>
      <c r="W280" s="6"/>
      <c r="X280" s="6"/>
      <c r="Y280" s="6"/>
      <c r="Z280" s="6"/>
      <c r="AA280" s="6"/>
      <c r="AB280" s="6"/>
    </row>
    <row r="281" spans="19:28" x14ac:dyDescent="0.25">
      <c r="S281" s="6"/>
      <c r="T281" s="6"/>
      <c r="U281" s="6"/>
      <c r="V281" s="6"/>
      <c r="W281" s="6"/>
      <c r="X281" s="6"/>
      <c r="Y281" s="6"/>
      <c r="Z281" s="6"/>
      <c r="AA281" s="6"/>
      <c r="AB281" s="6"/>
    </row>
    <row r="282" spans="19:28" x14ac:dyDescent="0.25">
      <c r="S282" s="6"/>
      <c r="T282" s="6"/>
      <c r="U282" s="6"/>
      <c r="V282" s="6"/>
      <c r="W282" s="6"/>
      <c r="X282" s="6"/>
      <c r="Y282" s="6"/>
      <c r="Z282" s="6"/>
      <c r="AA282" s="6"/>
      <c r="AB282" s="6"/>
    </row>
    <row r="283" spans="19:28" x14ac:dyDescent="0.25">
      <c r="S283" s="6"/>
      <c r="T283" s="6"/>
      <c r="U283" s="6"/>
      <c r="V283" s="6"/>
      <c r="W283" s="6"/>
      <c r="X283" s="6"/>
      <c r="Y283" s="6"/>
      <c r="Z283" s="6"/>
      <c r="AA283" s="6"/>
      <c r="AB283" s="6"/>
    </row>
    <row r="284" spans="19:28" x14ac:dyDescent="0.25">
      <c r="S284" s="6"/>
      <c r="T284" s="6"/>
      <c r="U284" s="6"/>
      <c r="V284" s="6"/>
      <c r="W284" s="6"/>
      <c r="X284" s="6"/>
      <c r="Y284" s="6"/>
      <c r="Z284" s="6"/>
      <c r="AA284" s="6"/>
      <c r="AB284" s="6"/>
    </row>
    <row r="285" spans="19:28" x14ac:dyDescent="0.25">
      <c r="S285" s="6"/>
      <c r="T285" s="6"/>
      <c r="U285" s="6"/>
      <c r="V285" s="6"/>
      <c r="W285" s="6"/>
      <c r="X285" s="6"/>
      <c r="Y285" s="6"/>
      <c r="Z285" s="6"/>
      <c r="AA285" s="6"/>
      <c r="AB285" s="6"/>
    </row>
    <row r="286" spans="19:28" x14ac:dyDescent="0.25">
      <c r="S286" s="6"/>
      <c r="T286" s="6"/>
      <c r="U286" s="6"/>
      <c r="V286" s="6"/>
      <c r="W286" s="6"/>
      <c r="X286" s="6"/>
      <c r="Y286" s="6"/>
      <c r="Z286" s="6"/>
      <c r="AA286" s="6"/>
      <c r="AB286" s="6"/>
    </row>
    <row r="287" spans="19:28" x14ac:dyDescent="0.25">
      <c r="S287" s="6"/>
      <c r="T287" s="6"/>
      <c r="U287" s="6"/>
      <c r="V287" s="6"/>
      <c r="W287" s="6"/>
      <c r="X287" s="6"/>
      <c r="Y287" s="6"/>
      <c r="Z287" s="6"/>
      <c r="AA287" s="6"/>
      <c r="AB287" s="6"/>
    </row>
    <row r="288" spans="19:28" x14ac:dyDescent="0.25">
      <c r="S288" s="6"/>
      <c r="T288" s="6"/>
      <c r="U288" s="6"/>
      <c r="V288" s="6"/>
      <c r="W288" s="6"/>
      <c r="X288" s="6"/>
      <c r="Y288" s="6"/>
      <c r="Z288" s="6"/>
      <c r="AA288" s="6"/>
      <c r="AB288" s="6"/>
    </row>
    <row r="289" spans="19:28" x14ac:dyDescent="0.25">
      <c r="S289" s="6"/>
      <c r="T289" s="6"/>
      <c r="U289" s="6"/>
      <c r="V289" s="6"/>
      <c r="W289" s="6"/>
      <c r="X289" s="6"/>
      <c r="Y289" s="6"/>
      <c r="Z289" s="6"/>
      <c r="AA289" s="6"/>
      <c r="AB289" s="6"/>
    </row>
    <row r="290" spans="19:28" x14ac:dyDescent="0.25">
      <c r="S290" s="6"/>
      <c r="T290" s="6"/>
      <c r="U290" s="6"/>
      <c r="V290" s="6"/>
      <c r="W290" s="6"/>
      <c r="X290" s="6"/>
      <c r="Y290" s="6"/>
      <c r="Z290" s="6"/>
      <c r="AA290" s="6"/>
      <c r="AB290" s="6"/>
    </row>
    <row r="291" spans="19:28" x14ac:dyDescent="0.25">
      <c r="S291" s="6"/>
      <c r="T291" s="6"/>
      <c r="U291" s="6"/>
      <c r="V291" s="6"/>
      <c r="W291" s="6"/>
      <c r="X291" s="6"/>
      <c r="Y291" s="6"/>
      <c r="Z291" s="6"/>
      <c r="AA291" s="6"/>
      <c r="AB291" s="6"/>
    </row>
    <row r="292" spans="19:28" x14ac:dyDescent="0.25">
      <c r="S292" s="6"/>
      <c r="T292" s="6"/>
      <c r="U292" s="6"/>
      <c r="V292" s="6"/>
      <c r="W292" s="6"/>
      <c r="X292" s="6"/>
      <c r="Y292" s="6"/>
      <c r="Z292" s="6"/>
      <c r="AA292" s="6"/>
      <c r="AB292" s="6"/>
    </row>
    <row r="293" spans="19:28" x14ac:dyDescent="0.25">
      <c r="S293" s="6"/>
      <c r="T293" s="6"/>
      <c r="U293" s="6"/>
      <c r="V293" s="6"/>
      <c r="W293" s="6"/>
      <c r="X293" s="6"/>
      <c r="Y293" s="6"/>
      <c r="Z293" s="6"/>
      <c r="AA293" s="6"/>
      <c r="AB293" s="6"/>
    </row>
    <row r="294" spans="19:28" x14ac:dyDescent="0.25">
      <c r="S294" s="6"/>
      <c r="T294" s="6"/>
      <c r="U294" s="6"/>
      <c r="V294" s="6"/>
      <c r="W294" s="6"/>
      <c r="X294" s="6"/>
      <c r="Y294" s="6"/>
      <c r="Z294" s="6"/>
      <c r="AA294" s="6"/>
      <c r="AB294" s="6"/>
    </row>
    <row r="295" spans="19:28" x14ac:dyDescent="0.25">
      <c r="S295" s="6"/>
      <c r="T295" s="6"/>
      <c r="U295" s="6"/>
      <c r="V295" s="6"/>
      <c r="W295" s="6"/>
      <c r="X295" s="6"/>
      <c r="Y295" s="6"/>
      <c r="Z295" s="6"/>
      <c r="AA295" s="6"/>
      <c r="AB295" s="6"/>
    </row>
    <row r="296" spans="19:28" x14ac:dyDescent="0.25">
      <c r="S296" s="6"/>
      <c r="T296" s="6"/>
      <c r="U296" s="6"/>
      <c r="V296" s="6"/>
      <c r="W296" s="6"/>
      <c r="X296" s="6"/>
      <c r="Y296" s="6"/>
      <c r="Z296" s="6"/>
      <c r="AA296" s="6"/>
      <c r="AB296" s="6"/>
    </row>
    <row r="297" spans="19:28" x14ac:dyDescent="0.25">
      <c r="S297" s="6"/>
      <c r="T297" s="6"/>
      <c r="U297" s="6"/>
      <c r="V297" s="6"/>
      <c r="W297" s="6"/>
      <c r="X297" s="6"/>
      <c r="Y297" s="6"/>
      <c r="Z297" s="6"/>
      <c r="AA297" s="6"/>
      <c r="AB297" s="6"/>
    </row>
    <row r="298" spans="19:28" x14ac:dyDescent="0.25">
      <c r="S298" s="6"/>
      <c r="T298" s="6"/>
      <c r="U298" s="6"/>
      <c r="V298" s="6"/>
      <c r="W298" s="6"/>
      <c r="X298" s="6"/>
      <c r="Y298" s="6"/>
      <c r="Z298" s="6"/>
      <c r="AA298" s="6"/>
      <c r="AB298" s="6"/>
    </row>
    <row r="299" spans="19:28" x14ac:dyDescent="0.25">
      <c r="S299" s="6"/>
      <c r="T299" s="6"/>
      <c r="U299" s="6"/>
      <c r="V299" s="6"/>
      <c r="W299" s="6"/>
      <c r="X299" s="6"/>
      <c r="Y299" s="6"/>
      <c r="Z299" s="6"/>
      <c r="AA299" s="6"/>
      <c r="AB299" s="6"/>
    </row>
    <row r="300" spans="19:28" x14ac:dyDescent="0.25">
      <c r="S300" s="6"/>
      <c r="T300" s="6"/>
      <c r="U300" s="6"/>
      <c r="V300" s="6"/>
      <c r="W300" s="6"/>
      <c r="X300" s="6"/>
      <c r="Y300" s="6"/>
      <c r="Z300" s="6"/>
      <c r="AA300" s="6"/>
      <c r="AB300" s="6"/>
    </row>
    <row r="301" spans="19:28" x14ac:dyDescent="0.25">
      <c r="S301" s="6"/>
      <c r="T301" s="6"/>
      <c r="U301" s="6"/>
      <c r="V301" s="6"/>
      <c r="W301" s="6"/>
      <c r="X301" s="6"/>
      <c r="Y301" s="6"/>
      <c r="Z301" s="6"/>
      <c r="AA301" s="6"/>
      <c r="AB301" s="6"/>
    </row>
    <row r="302" spans="19:28" x14ac:dyDescent="0.25">
      <c r="S302" s="6"/>
      <c r="T302" s="6"/>
      <c r="U302" s="6"/>
      <c r="V302" s="6"/>
      <c r="W302" s="6"/>
      <c r="X302" s="6"/>
      <c r="Y302" s="6"/>
      <c r="Z302" s="6"/>
      <c r="AA302" s="6"/>
      <c r="AB302" s="6"/>
    </row>
    <row r="303" spans="19:28" x14ac:dyDescent="0.25">
      <c r="S303" s="6"/>
      <c r="T303" s="6"/>
      <c r="U303" s="6"/>
      <c r="V303" s="6"/>
      <c r="W303" s="6"/>
      <c r="X303" s="6"/>
      <c r="Y303" s="6"/>
      <c r="Z303" s="6"/>
      <c r="AA303" s="6"/>
      <c r="AB303" s="6"/>
    </row>
    <row r="304" spans="19:28" x14ac:dyDescent="0.25">
      <c r="S304" s="6"/>
      <c r="T304" s="6"/>
      <c r="U304" s="6"/>
      <c r="V304" s="6"/>
      <c r="W304" s="6"/>
      <c r="X304" s="6"/>
      <c r="Y304" s="6"/>
      <c r="Z304" s="6"/>
      <c r="AA304" s="6"/>
      <c r="AB304" s="6"/>
    </row>
    <row r="305" spans="19:28" x14ac:dyDescent="0.25">
      <c r="S305" s="6"/>
      <c r="T305" s="6"/>
      <c r="U305" s="6"/>
      <c r="V305" s="6"/>
      <c r="W305" s="6"/>
      <c r="X305" s="6"/>
      <c r="Y305" s="6"/>
      <c r="Z305" s="6"/>
      <c r="AA305" s="6"/>
      <c r="AB305" s="6"/>
    </row>
    <row r="306" spans="19:28" x14ac:dyDescent="0.25">
      <c r="S306" s="6"/>
      <c r="T306" s="6"/>
      <c r="U306" s="6"/>
      <c r="V306" s="6"/>
      <c r="W306" s="6"/>
      <c r="X306" s="6"/>
      <c r="Y306" s="6"/>
      <c r="Z306" s="6"/>
      <c r="AA306" s="6"/>
      <c r="AB306" s="6"/>
    </row>
    <row r="307" spans="19:28" x14ac:dyDescent="0.25">
      <c r="S307" s="6"/>
      <c r="T307" s="6"/>
      <c r="U307" s="6"/>
      <c r="V307" s="6"/>
      <c r="W307" s="6"/>
      <c r="X307" s="6"/>
      <c r="Y307" s="6"/>
      <c r="Z307" s="6"/>
      <c r="AA307" s="6"/>
      <c r="AB307" s="6"/>
    </row>
    <row r="308" spans="19:28" x14ac:dyDescent="0.25">
      <c r="S308" s="6"/>
      <c r="T308" s="6"/>
      <c r="U308" s="6"/>
      <c r="V308" s="6"/>
      <c r="W308" s="6"/>
      <c r="X308" s="6"/>
      <c r="Y308" s="6"/>
      <c r="Z308" s="6"/>
      <c r="AA308" s="6"/>
      <c r="AB308" s="6"/>
    </row>
    <row r="309" spans="19:28" x14ac:dyDescent="0.25">
      <c r="S309" s="6"/>
      <c r="T309" s="6"/>
      <c r="U309" s="6"/>
      <c r="V309" s="6"/>
      <c r="W309" s="6"/>
      <c r="X309" s="6"/>
      <c r="Y309" s="6"/>
      <c r="Z309" s="6"/>
      <c r="AA309" s="6"/>
      <c r="AB309" s="6"/>
    </row>
    <row r="310" spans="19:28" x14ac:dyDescent="0.25">
      <c r="S310" s="6"/>
      <c r="T310" s="6"/>
      <c r="U310" s="6"/>
      <c r="V310" s="6"/>
      <c r="W310" s="6"/>
      <c r="X310" s="6"/>
      <c r="Y310" s="6"/>
      <c r="Z310" s="6"/>
      <c r="AA310" s="6"/>
      <c r="AB310" s="6"/>
    </row>
    <row r="311" spans="19:28" x14ac:dyDescent="0.25">
      <c r="S311" s="6"/>
      <c r="T311" s="6"/>
      <c r="U311" s="6"/>
      <c r="V311" s="6"/>
      <c r="W311" s="6"/>
      <c r="X311" s="6"/>
      <c r="Y311" s="6"/>
      <c r="Z311" s="6"/>
      <c r="AA311" s="6"/>
      <c r="AB311" s="6"/>
    </row>
    <row r="312" spans="19:28" x14ac:dyDescent="0.25">
      <c r="S312" s="6"/>
      <c r="T312" s="6"/>
      <c r="U312" s="6"/>
      <c r="V312" s="6"/>
      <c r="W312" s="6"/>
      <c r="X312" s="6"/>
      <c r="Y312" s="6"/>
      <c r="Z312" s="6"/>
      <c r="AA312" s="6"/>
      <c r="AB312" s="6"/>
    </row>
    <row r="313" spans="19:28" x14ac:dyDescent="0.25">
      <c r="S313" s="6"/>
      <c r="T313" s="6"/>
      <c r="U313" s="6"/>
      <c r="V313" s="6"/>
      <c r="W313" s="6"/>
      <c r="X313" s="6"/>
      <c r="Y313" s="6"/>
      <c r="Z313" s="6"/>
      <c r="AA313" s="6"/>
      <c r="AB313" s="6"/>
    </row>
    <row r="314" spans="19:28" x14ac:dyDescent="0.25">
      <c r="S314" s="6"/>
      <c r="T314" s="6"/>
      <c r="U314" s="6"/>
      <c r="V314" s="6"/>
      <c r="W314" s="6"/>
      <c r="X314" s="6"/>
      <c r="Y314" s="6"/>
      <c r="Z314" s="6"/>
      <c r="AA314" s="6"/>
      <c r="AB314" s="6"/>
    </row>
    <row r="315" spans="19:28" x14ac:dyDescent="0.25">
      <c r="S315" s="6"/>
      <c r="T315" s="6"/>
      <c r="U315" s="6"/>
      <c r="V315" s="6"/>
      <c r="W315" s="6"/>
      <c r="X315" s="6"/>
      <c r="Y315" s="6"/>
      <c r="Z315" s="6"/>
      <c r="AA315" s="6"/>
      <c r="AB315" s="6"/>
    </row>
    <row r="316" spans="19:28" x14ac:dyDescent="0.25">
      <c r="S316" s="6"/>
      <c r="T316" s="6"/>
      <c r="U316" s="6"/>
      <c r="V316" s="6"/>
      <c r="W316" s="6"/>
      <c r="X316" s="6"/>
      <c r="Y316" s="6"/>
      <c r="Z316" s="6"/>
      <c r="AA316" s="6"/>
      <c r="AB316" s="6"/>
    </row>
    <row r="317" spans="19:28" x14ac:dyDescent="0.25">
      <c r="S317" s="6"/>
      <c r="T317" s="6"/>
      <c r="U317" s="6"/>
      <c r="V317" s="6"/>
      <c r="W317" s="6"/>
      <c r="X317" s="6"/>
      <c r="Y317" s="6"/>
      <c r="Z317" s="6"/>
      <c r="AA317" s="6"/>
      <c r="AB317" s="6"/>
    </row>
    <row r="318" spans="19:28" x14ac:dyDescent="0.25">
      <c r="S318" s="6"/>
      <c r="T318" s="6"/>
      <c r="U318" s="6"/>
      <c r="V318" s="6"/>
      <c r="W318" s="6"/>
      <c r="X318" s="6"/>
      <c r="Y318" s="6"/>
      <c r="Z318" s="6"/>
      <c r="AA318" s="6"/>
      <c r="AB318" s="6"/>
    </row>
    <row r="319" spans="19:28" x14ac:dyDescent="0.25">
      <c r="S319" s="6"/>
      <c r="T319" s="6"/>
      <c r="U319" s="6"/>
      <c r="V319" s="6"/>
      <c r="W319" s="6"/>
      <c r="X319" s="6"/>
      <c r="Y319" s="6"/>
      <c r="Z319" s="6"/>
      <c r="AA319" s="6"/>
      <c r="AB319" s="6"/>
    </row>
    <row r="320" spans="19:28" x14ac:dyDescent="0.25">
      <c r="S320" s="6"/>
      <c r="T320" s="6"/>
      <c r="U320" s="6"/>
      <c r="V320" s="6"/>
      <c r="W320" s="6"/>
      <c r="X320" s="6"/>
      <c r="Y320" s="6"/>
      <c r="Z320" s="6"/>
      <c r="AA320" s="6"/>
      <c r="AB320" s="6"/>
    </row>
    <row r="321" spans="19:28" x14ac:dyDescent="0.25">
      <c r="S321" s="6"/>
      <c r="T321" s="6"/>
      <c r="U321" s="6"/>
      <c r="V321" s="6"/>
      <c r="W321" s="6"/>
      <c r="X321" s="6"/>
      <c r="Y321" s="6"/>
      <c r="Z321" s="6"/>
      <c r="AA321" s="6"/>
      <c r="AB321" s="6"/>
    </row>
    <row r="322" spans="19:28" x14ac:dyDescent="0.25">
      <c r="S322" s="6"/>
      <c r="T322" s="6"/>
      <c r="U322" s="6"/>
      <c r="V322" s="6"/>
      <c r="W322" s="6"/>
      <c r="X322" s="6"/>
      <c r="Y322" s="6"/>
      <c r="Z322" s="6"/>
      <c r="AA322" s="6"/>
      <c r="AB322" s="6"/>
    </row>
    <row r="323" spans="19:28" x14ac:dyDescent="0.25">
      <c r="S323" s="6"/>
      <c r="T323" s="6"/>
      <c r="U323" s="6"/>
      <c r="V323" s="6"/>
      <c r="W323" s="6"/>
      <c r="X323" s="6"/>
      <c r="Y323" s="6"/>
      <c r="Z323" s="6"/>
      <c r="AA323" s="6"/>
      <c r="AB323" s="6"/>
    </row>
    <row r="324" spans="19:28" x14ac:dyDescent="0.25">
      <c r="S324" s="6"/>
      <c r="T324" s="6"/>
      <c r="U324" s="6"/>
      <c r="V324" s="6"/>
      <c r="W324" s="6"/>
      <c r="X324" s="6"/>
      <c r="Y324" s="6"/>
      <c r="Z324" s="6"/>
      <c r="AA324" s="6"/>
      <c r="AB324" s="6"/>
    </row>
    <row r="325" spans="19:28" x14ac:dyDescent="0.25">
      <c r="S325" s="6"/>
      <c r="T325" s="6"/>
      <c r="U325" s="6"/>
      <c r="V325" s="6"/>
      <c r="W325" s="6"/>
      <c r="X325" s="6"/>
      <c r="Y325" s="6"/>
      <c r="Z325" s="6"/>
      <c r="AA325" s="6"/>
      <c r="AB325" s="6"/>
    </row>
    <row r="326" spans="19:28" x14ac:dyDescent="0.25">
      <c r="S326" s="6"/>
      <c r="T326" s="6"/>
      <c r="U326" s="6"/>
      <c r="V326" s="6"/>
      <c r="W326" s="6"/>
      <c r="X326" s="6"/>
      <c r="Y326" s="6"/>
      <c r="Z326" s="6"/>
      <c r="AA326" s="6"/>
      <c r="AB326" s="6"/>
    </row>
    <row r="327" spans="19:28" x14ac:dyDescent="0.25">
      <c r="S327" s="6"/>
      <c r="T327" s="6"/>
      <c r="U327" s="6"/>
      <c r="V327" s="6"/>
      <c r="W327" s="6"/>
      <c r="X327" s="6"/>
      <c r="Y327" s="6"/>
      <c r="Z327" s="6"/>
      <c r="AA327" s="6"/>
      <c r="AB327" s="6"/>
    </row>
    <row r="328" spans="19:28" x14ac:dyDescent="0.25">
      <c r="S328" s="6"/>
      <c r="T328" s="6"/>
      <c r="U328" s="6"/>
      <c r="V328" s="6"/>
      <c r="W328" s="6"/>
      <c r="X328" s="6"/>
      <c r="Y328" s="6"/>
      <c r="Z328" s="6"/>
      <c r="AA328" s="6"/>
      <c r="AB328" s="6"/>
    </row>
    <row r="329" spans="19:28" x14ac:dyDescent="0.25">
      <c r="S329" s="6"/>
      <c r="T329" s="6"/>
      <c r="U329" s="6"/>
      <c r="V329" s="6"/>
      <c r="W329" s="6"/>
      <c r="X329" s="6"/>
      <c r="Y329" s="6"/>
      <c r="Z329" s="6"/>
      <c r="AA329" s="6"/>
      <c r="AB329" s="6"/>
    </row>
    <row r="330" spans="19:28" x14ac:dyDescent="0.25">
      <c r="S330" s="6"/>
      <c r="T330" s="6"/>
      <c r="U330" s="6"/>
      <c r="V330" s="6"/>
      <c r="W330" s="6"/>
      <c r="X330" s="6"/>
      <c r="Y330" s="6"/>
      <c r="Z330" s="6"/>
      <c r="AA330" s="6"/>
      <c r="AB330" s="6"/>
    </row>
    <row r="331" spans="19:28" x14ac:dyDescent="0.25">
      <c r="S331" s="6"/>
      <c r="T331" s="6"/>
      <c r="U331" s="6"/>
      <c r="V331" s="6"/>
      <c r="W331" s="6"/>
      <c r="X331" s="6"/>
      <c r="Y331" s="6"/>
      <c r="Z331" s="6"/>
      <c r="AA331" s="6"/>
      <c r="AB331" s="6"/>
    </row>
    <row r="332" spans="19:28" x14ac:dyDescent="0.25">
      <c r="S332" s="6"/>
      <c r="T332" s="6"/>
      <c r="U332" s="6"/>
      <c r="V332" s="6"/>
      <c r="W332" s="6"/>
      <c r="X332" s="6"/>
      <c r="Y332" s="6"/>
      <c r="Z332" s="6"/>
      <c r="AA332" s="6"/>
      <c r="AB332" s="6"/>
    </row>
    <row r="333" spans="19:28" x14ac:dyDescent="0.25">
      <c r="S333" s="6"/>
      <c r="T333" s="6"/>
      <c r="U333" s="6"/>
      <c r="V333" s="6"/>
      <c r="W333" s="6"/>
      <c r="X333" s="6"/>
      <c r="Y333" s="6"/>
      <c r="Z333" s="6"/>
      <c r="AA333" s="6"/>
      <c r="AB333" s="6"/>
    </row>
    <row r="334" spans="19:28" x14ac:dyDescent="0.25">
      <c r="S334" s="6"/>
      <c r="T334" s="6"/>
      <c r="U334" s="6"/>
      <c r="V334" s="6"/>
      <c r="W334" s="6"/>
      <c r="X334" s="6"/>
      <c r="Y334" s="6"/>
      <c r="Z334" s="6"/>
      <c r="AA334" s="6"/>
      <c r="AB334" s="6"/>
    </row>
    <row r="335" spans="19:28" x14ac:dyDescent="0.25">
      <c r="S335" s="6"/>
      <c r="T335" s="6"/>
      <c r="U335" s="6"/>
      <c r="V335" s="6"/>
      <c r="W335" s="6"/>
      <c r="X335" s="6"/>
      <c r="Y335" s="6"/>
      <c r="Z335" s="6"/>
      <c r="AA335" s="6"/>
      <c r="AB335" s="6"/>
    </row>
    <row r="336" spans="19:28" x14ac:dyDescent="0.25">
      <c r="S336" s="6"/>
      <c r="T336" s="6"/>
      <c r="U336" s="6"/>
      <c r="V336" s="6"/>
      <c r="W336" s="6"/>
      <c r="X336" s="6"/>
      <c r="Y336" s="6"/>
      <c r="Z336" s="6"/>
      <c r="AA336" s="6"/>
      <c r="AB336" s="6"/>
    </row>
    <row r="337" spans="19:28" x14ac:dyDescent="0.25">
      <c r="S337" s="6"/>
      <c r="T337" s="6"/>
      <c r="U337" s="6"/>
      <c r="V337" s="6"/>
      <c r="W337" s="6"/>
      <c r="X337" s="6"/>
      <c r="Y337" s="6"/>
      <c r="Z337" s="6"/>
      <c r="AA337" s="6"/>
      <c r="AB337" s="6"/>
    </row>
    <row r="338" spans="19:28" x14ac:dyDescent="0.25">
      <c r="S338" s="6"/>
      <c r="T338" s="6"/>
      <c r="U338" s="6"/>
      <c r="V338" s="6"/>
      <c r="W338" s="6"/>
      <c r="X338" s="6"/>
      <c r="Y338" s="6"/>
      <c r="Z338" s="6"/>
      <c r="AA338" s="6"/>
      <c r="AB338" s="6"/>
    </row>
    <row r="339" spans="19:28" x14ac:dyDescent="0.25">
      <c r="S339" s="6"/>
      <c r="T339" s="6"/>
      <c r="U339" s="6"/>
      <c r="V339" s="6"/>
      <c r="W339" s="6"/>
      <c r="X339" s="6"/>
      <c r="Y339" s="6"/>
      <c r="Z339" s="6"/>
      <c r="AA339" s="6"/>
      <c r="AB339" s="6"/>
    </row>
    <row r="340" spans="19:28" x14ac:dyDescent="0.25">
      <c r="S340" s="6"/>
      <c r="T340" s="6"/>
      <c r="U340" s="6"/>
      <c r="V340" s="6"/>
      <c r="W340" s="6"/>
      <c r="X340" s="6"/>
      <c r="Y340" s="6"/>
      <c r="Z340" s="6"/>
      <c r="AA340" s="6"/>
      <c r="AB340" s="6"/>
    </row>
    <row r="341" spans="19:28" x14ac:dyDescent="0.25">
      <c r="S341" s="6"/>
      <c r="T341" s="6"/>
      <c r="U341" s="6"/>
      <c r="V341" s="6"/>
      <c r="W341" s="6"/>
      <c r="X341" s="6"/>
      <c r="Y341" s="6"/>
      <c r="Z341" s="6"/>
      <c r="AA341" s="6"/>
      <c r="AB341" s="6"/>
    </row>
    <row r="342" spans="19:28" x14ac:dyDescent="0.25">
      <c r="S342" s="6"/>
      <c r="T342" s="6"/>
      <c r="U342" s="6"/>
      <c r="V342" s="6"/>
      <c r="W342" s="6"/>
      <c r="X342" s="6"/>
      <c r="Y342" s="6"/>
      <c r="Z342" s="6"/>
      <c r="AA342" s="6"/>
      <c r="AB342" s="6"/>
    </row>
    <row r="343" spans="19:28" x14ac:dyDescent="0.25">
      <c r="S343" s="6"/>
      <c r="T343" s="6"/>
      <c r="U343" s="6"/>
      <c r="V343" s="6"/>
      <c r="W343" s="6"/>
      <c r="X343" s="6"/>
      <c r="Y343" s="6"/>
      <c r="Z343" s="6"/>
      <c r="AA343" s="6"/>
      <c r="AB343" s="6"/>
    </row>
    <row r="344" spans="19:28" x14ac:dyDescent="0.25">
      <c r="S344" s="6"/>
      <c r="T344" s="6"/>
      <c r="U344" s="6"/>
      <c r="V344" s="6"/>
      <c r="W344" s="6"/>
      <c r="X344" s="6"/>
      <c r="Y344" s="6"/>
      <c r="Z344" s="6"/>
      <c r="AA344" s="6"/>
      <c r="AB344" s="6"/>
    </row>
    <row r="345" spans="19:28" x14ac:dyDescent="0.25">
      <c r="S345" s="6"/>
      <c r="T345" s="6"/>
      <c r="U345" s="6"/>
      <c r="V345" s="6"/>
      <c r="W345" s="6"/>
      <c r="X345" s="6"/>
      <c r="Y345" s="6"/>
      <c r="Z345" s="6"/>
      <c r="AA345" s="6"/>
      <c r="AB345" s="6"/>
    </row>
  </sheetData>
  <mergeCells count="1">
    <mergeCell ref="S99:T99"/>
  </mergeCell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K262"/>
  <sheetViews>
    <sheetView workbookViewId="0">
      <selection activeCell="L9" sqref="L9"/>
    </sheetView>
  </sheetViews>
  <sheetFormatPr baseColWidth="10" defaultRowHeight="15" x14ac:dyDescent="0.25"/>
  <cols>
    <col min="1" max="1" width="11.42578125" style="2"/>
    <col min="2" max="2" width="33.28515625" style="2" customWidth="1"/>
    <col min="3" max="3" width="13.42578125" style="2" customWidth="1"/>
    <col min="4" max="8" width="11.42578125" style="2"/>
    <col min="9" max="9" width="15.7109375" style="2" customWidth="1"/>
    <col min="10" max="16384" width="11.42578125" style="2"/>
  </cols>
  <sheetData>
    <row r="8" spans="2:11" ht="15" customHeight="1" x14ac:dyDescent="0.25"/>
    <row r="9" spans="2:11" ht="35.1" customHeight="1" x14ac:dyDescent="0.25">
      <c r="B9" s="289" t="s">
        <v>136</v>
      </c>
      <c r="C9" s="289"/>
      <c r="D9" s="289"/>
      <c r="E9" s="289"/>
      <c r="F9" s="289"/>
      <c r="G9" s="289"/>
      <c r="H9" s="289"/>
      <c r="I9" s="289"/>
      <c r="J9" s="289"/>
      <c r="K9" s="289"/>
    </row>
    <row r="10" spans="2:11" ht="15.75" customHeight="1" thickBot="1" x14ac:dyDescent="0.3"/>
    <row r="11" spans="2:11" ht="15.75" customHeight="1" thickBot="1" x14ac:dyDescent="0.3">
      <c r="B11" s="20"/>
      <c r="C11" s="283" t="s">
        <v>51</v>
      </c>
      <c r="D11" s="256"/>
      <c r="E11" s="256"/>
      <c r="F11" s="256"/>
      <c r="G11" s="256"/>
      <c r="H11" s="256"/>
      <c r="I11" s="256"/>
      <c r="J11" s="256"/>
      <c r="K11" s="257"/>
    </row>
    <row r="12" spans="2:11" ht="39" customHeight="1" thickBot="1" x14ac:dyDescent="0.3">
      <c r="B12" s="145" t="s">
        <v>94</v>
      </c>
      <c r="C12" s="134" t="s">
        <v>45</v>
      </c>
      <c r="D12" s="110" t="s">
        <v>46</v>
      </c>
      <c r="E12" s="110" t="s">
        <v>41</v>
      </c>
      <c r="F12" s="110" t="s">
        <v>47</v>
      </c>
      <c r="G12" s="110" t="s">
        <v>48</v>
      </c>
      <c r="H12" s="110" t="s">
        <v>42</v>
      </c>
      <c r="I12" s="110" t="s">
        <v>43</v>
      </c>
      <c r="J12" s="110" t="s">
        <v>49</v>
      </c>
      <c r="K12" s="111" t="s">
        <v>44</v>
      </c>
    </row>
    <row r="13" spans="2:11" x14ac:dyDescent="0.25">
      <c r="B13" s="118" t="s">
        <v>81</v>
      </c>
      <c r="C13" s="135"/>
      <c r="D13" s="124"/>
      <c r="E13" s="124"/>
      <c r="F13" s="130"/>
      <c r="G13" s="26"/>
      <c r="H13" s="26"/>
      <c r="I13" s="26"/>
      <c r="J13" s="26"/>
      <c r="K13" s="23"/>
    </row>
    <row r="14" spans="2:11" x14ac:dyDescent="0.25">
      <c r="B14" s="118" t="s">
        <v>113</v>
      </c>
      <c r="C14" s="125"/>
      <c r="D14" s="126"/>
      <c r="E14" s="126"/>
      <c r="F14" s="148"/>
      <c r="G14" s="26"/>
      <c r="H14" s="26"/>
      <c r="I14" s="26"/>
      <c r="J14" s="26"/>
      <c r="K14" s="23"/>
    </row>
    <row r="15" spans="2:11" x14ac:dyDescent="0.25">
      <c r="B15" s="117" t="s">
        <v>114</v>
      </c>
      <c r="C15" s="150">
        <v>6.4410971223021585E-2</v>
      </c>
      <c r="D15" s="151">
        <v>2.1858747574873241E-2</v>
      </c>
      <c r="E15" s="151">
        <v>2.5139664804469275E-2</v>
      </c>
      <c r="F15" s="151">
        <v>2.8953911699118703E-2</v>
      </c>
      <c r="G15" s="151">
        <v>3.4756825762879383E-2</v>
      </c>
      <c r="H15" s="151">
        <v>0.11667648791985857</v>
      </c>
      <c r="I15" s="151">
        <v>1.7738701218571649E-2</v>
      </c>
      <c r="J15" s="151">
        <v>6.8877551020408156E-2</v>
      </c>
      <c r="K15" s="155">
        <v>3.0156815440289506E-2</v>
      </c>
    </row>
    <row r="16" spans="2:11" ht="15.75" thickBot="1" x14ac:dyDescent="0.3">
      <c r="B16" s="117" t="s">
        <v>115</v>
      </c>
      <c r="C16" s="150">
        <v>3.8781474820143887E-2</v>
      </c>
      <c r="D16" s="151">
        <v>8.2458385639988918E-2</v>
      </c>
      <c r="E16" s="151">
        <v>0.10335195530726257</v>
      </c>
      <c r="F16" s="151">
        <v>0.10184452946331246</v>
      </c>
      <c r="G16" s="151">
        <v>9.0474817773751187E-2</v>
      </c>
      <c r="H16" s="152">
        <v>0.15556865055981142</v>
      </c>
      <c r="I16" s="151">
        <v>3.2083911769242635E-2</v>
      </c>
      <c r="J16" s="151">
        <v>0.14795918367346939</v>
      </c>
      <c r="K16" s="155">
        <v>0.1278648974668275</v>
      </c>
    </row>
    <row r="17" spans="2:11" x14ac:dyDescent="0.25">
      <c r="B17" s="118" t="s">
        <v>116</v>
      </c>
      <c r="C17" s="153"/>
      <c r="D17" s="151"/>
      <c r="E17" s="154"/>
      <c r="F17" s="151"/>
      <c r="G17" s="151"/>
      <c r="H17" s="154"/>
      <c r="I17" s="151"/>
      <c r="J17" s="151"/>
      <c r="K17" s="156"/>
    </row>
    <row r="18" spans="2:11" x14ac:dyDescent="0.25">
      <c r="B18" s="117" t="s">
        <v>114</v>
      </c>
      <c r="C18" s="153">
        <v>7.8097322079816608E-2</v>
      </c>
      <c r="D18" s="151">
        <v>3.2157736861657869E-2</v>
      </c>
      <c r="E18" s="154">
        <v>3.6452004860267312E-2</v>
      </c>
      <c r="F18" s="151">
        <v>4.6225551549569407E-2</v>
      </c>
      <c r="G18" s="151">
        <v>7.4048160457116208E-2</v>
      </c>
      <c r="H18" s="154">
        <v>0.16555118110236219</v>
      </c>
      <c r="I18" s="151">
        <v>4.9728347714924896E-2</v>
      </c>
      <c r="J18" s="151">
        <v>8.0388692579505303E-2</v>
      </c>
      <c r="K18" s="156">
        <v>7.1637426900584791E-2</v>
      </c>
    </row>
    <row r="19" spans="2:11" x14ac:dyDescent="0.25">
      <c r="B19" s="117" t="s">
        <v>115</v>
      </c>
      <c r="C19" s="153">
        <v>3.5063040533500053E-2</v>
      </c>
      <c r="D19" s="151">
        <v>7.493851836159493E-2</v>
      </c>
      <c r="E19" s="154">
        <v>7.4119076549210211E-2</v>
      </c>
      <c r="F19" s="151">
        <v>7.4657674992060677E-2</v>
      </c>
      <c r="G19" s="151">
        <v>5.7722581773657515E-2</v>
      </c>
      <c r="H19" s="154">
        <v>0.10511811023622047</v>
      </c>
      <c r="I19" s="151">
        <v>9.2042186001917541E-3</v>
      </c>
      <c r="J19" s="151">
        <v>0.11219081272084806</v>
      </c>
      <c r="K19" s="156">
        <v>7.8216374269005851E-2</v>
      </c>
    </row>
    <row r="20" spans="2:11" x14ac:dyDescent="0.25">
      <c r="B20" s="118" t="s">
        <v>117</v>
      </c>
      <c r="C20" s="153"/>
      <c r="D20" s="151"/>
      <c r="E20" s="154"/>
      <c r="F20" s="151"/>
      <c r="G20" s="151"/>
      <c r="H20" s="154"/>
      <c r="I20" s="151"/>
      <c r="J20" s="151"/>
      <c r="K20" s="156"/>
    </row>
    <row r="21" spans="2:11" x14ac:dyDescent="0.25">
      <c r="B21" s="117" t="s">
        <v>114</v>
      </c>
      <c r="C21" s="153">
        <v>0.1052057037592959</v>
      </c>
      <c r="D21" s="151">
        <v>1.9547807861354856E-2</v>
      </c>
      <c r="E21" s="154">
        <v>2.3787740164684355E-2</v>
      </c>
      <c r="F21" s="151">
        <v>2.5249792895906946E-2</v>
      </c>
      <c r="G21" s="151">
        <v>5.4941893913243584E-2</v>
      </c>
      <c r="H21" s="154">
        <v>0.12575150300601201</v>
      </c>
      <c r="I21" s="151">
        <v>3.17975340687865E-2</v>
      </c>
      <c r="J21" s="151">
        <v>4.0403102215204573E-2</v>
      </c>
      <c r="K21" s="156">
        <v>3.9304610733182165E-2</v>
      </c>
    </row>
    <row r="22" spans="2:11" x14ac:dyDescent="0.25">
      <c r="B22" s="117" t="s">
        <v>115</v>
      </c>
      <c r="C22" s="153">
        <v>3.6637783993996045E-2</v>
      </c>
      <c r="D22" s="151">
        <v>8.7744200960380395E-2</v>
      </c>
      <c r="E22" s="154">
        <v>0.11527904849039342</v>
      </c>
      <c r="F22" s="151">
        <v>9.6983888146883301E-2</v>
      </c>
      <c r="G22" s="151">
        <v>9.9758370728339665E-2</v>
      </c>
      <c r="H22" s="154">
        <v>0.13376753507014028</v>
      </c>
      <c r="I22" s="151">
        <v>3.3874107722258275E-2</v>
      </c>
      <c r="J22" s="151">
        <v>0.18836204894812614</v>
      </c>
      <c r="K22" s="156">
        <v>0.17157974300831444</v>
      </c>
    </row>
    <row r="23" spans="2:11" x14ac:dyDescent="0.25">
      <c r="B23" s="118" t="s">
        <v>118</v>
      </c>
      <c r="C23" s="153"/>
      <c r="D23" s="151"/>
      <c r="E23" s="154"/>
      <c r="F23" s="151"/>
      <c r="G23" s="151"/>
      <c r="H23" s="154"/>
      <c r="I23" s="151"/>
      <c r="J23" s="151"/>
      <c r="K23" s="156"/>
    </row>
    <row r="24" spans="2:11" x14ac:dyDescent="0.25">
      <c r="B24" s="117" t="s">
        <v>114</v>
      </c>
      <c r="C24" s="153">
        <v>9.2736764975270197E-2</v>
      </c>
      <c r="D24" s="151">
        <v>2.438107655924136E-2</v>
      </c>
      <c r="E24" s="154">
        <v>2.616279069767442E-2</v>
      </c>
      <c r="F24" s="151">
        <v>3.2642807983482451E-2</v>
      </c>
      <c r="G24" s="151">
        <v>4.5351004348726444E-2</v>
      </c>
      <c r="H24" s="154">
        <v>0.12930196383433792</v>
      </c>
      <c r="I24" s="151">
        <v>4.2962604380975433E-2</v>
      </c>
      <c r="J24" s="151">
        <v>1.558228540185894E-2</v>
      </c>
      <c r="K24" s="156">
        <v>2.7800161160354553E-2</v>
      </c>
    </row>
    <row r="25" spans="2:11" x14ac:dyDescent="0.25">
      <c r="B25" s="117" t="s">
        <v>115</v>
      </c>
      <c r="C25" s="153">
        <v>6.5854552115772125E-2</v>
      </c>
      <c r="D25" s="151">
        <v>0.10466899279211557</v>
      </c>
      <c r="E25" s="154">
        <v>0.1065891472868217</v>
      </c>
      <c r="F25" s="151">
        <v>0.11448726772195458</v>
      </c>
      <c r="G25" s="151">
        <v>0.12600952578173535</v>
      </c>
      <c r="H25" s="154">
        <v>0.16391211355240132</v>
      </c>
      <c r="I25" s="151">
        <v>3.8242768970107706E-2</v>
      </c>
      <c r="J25" s="151">
        <v>0.26526334973573901</v>
      </c>
      <c r="K25" s="156">
        <v>0.22119258662369057</v>
      </c>
    </row>
    <row r="26" spans="2:11" x14ac:dyDescent="0.25">
      <c r="B26" s="118" t="s">
        <v>119</v>
      </c>
      <c r="C26" s="153"/>
      <c r="D26" s="151"/>
      <c r="E26" s="154"/>
      <c r="F26" s="151"/>
      <c r="G26" s="151"/>
      <c r="H26" s="154"/>
      <c r="I26" s="151"/>
      <c r="J26" s="151"/>
      <c r="K26" s="156"/>
    </row>
    <row r="27" spans="2:11" x14ac:dyDescent="0.25">
      <c r="B27" s="117" t="s">
        <v>114</v>
      </c>
      <c r="C27" s="153">
        <v>9.608091024020228E-2</v>
      </c>
      <c r="D27" s="151">
        <v>2.9286784262174802E-2</v>
      </c>
      <c r="E27" s="154">
        <v>4.8543689320388349E-2</v>
      </c>
      <c r="F27" s="151">
        <v>3.8585989322116161E-2</v>
      </c>
      <c r="G27" s="151">
        <v>6.1210847975553859E-2</v>
      </c>
      <c r="H27" s="154">
        <v>0.14994720168954592</v>
      </c>
      <c r="I27" s="151">
        <v>3.8816381638163817E-2</v>
      </c>
      <c r="J27" s="151">
        <v>8.2728592162554432E-2</v>
      </c>
      <c r="K27" s="156">
        <v>5.4852320675105488E-2</v>
      </c>
    </row>
    <row r="28" spans="2:11" x14ac:dyDescent="0.25">
      <c r="B28" s="117" t="s">
        <v>115</v>
      </c>
      <c r="C28" s="153">
        <v>1.2642225031605562E-2</v>
      </c>
      <c r="D28" s="151">
        <v>5.0209409678701356E-2</v>
      </c>
      <c r="E28" s="154">
        <v>5.9870550161812294E-2</v>
      </c>
      <c r="F28" s="151">
        <v>5.185245105969908E-2</v>
      </c>
      <c r="G28" s="151">
        <v>4.5645530939648585E-2</v>
      </c>
      <c r="H28" s="154">
        <v>8.9757127771911305E-2</v>
      </c>
      <c r="I28" s="151">
        <v>6.5256525652565255E-3</v>
      </c>
      <c r="J28" s="151">
        <v>0.13062409288824384</v>
      </c>
      <c r="K28" s="156">
        <v>9.49367088607595E-2</v>
      </c>
    </row>
    <row r="29" spans="2:11" x14ac:dyDescent="0.25">
      <c r="B29" s="118" t="s">
        <v>120</v>
      </c>
      <c r="C29" s="153"/>
      <c r="D29" s="151"/>
      <c r="E29" s="154"/>
      <c r="F29" s="151"/>
      <c r="G29" s="151"/>
      <c r="H29" s="154"/>
      <c r="I29" s="151"/>
      <c r="J29" s="151"/>
      <c r="K29" s="156"/>
    </row>
    <row r="30" spans="2:11" x14ac:dyDescent="0.25">
      <c r="B30" s="117" t="s">
        <v>114</v>
      </c>
      <c r="C30" s="153">
        <v>8.81256924161547E-2</v>
      </c>
      <c r="D30" s="151">
        <v>2.0642083945845369E-2</v>
      </c>
      <c r="E30" s="154">
        <v>2.1548284118116521E-2</v>
      </c>
      <c r="F30" s="151">
        <v>2.8057955519217616E-2</v>
      </c>
      <c r="G30" s="151">
        <v>4.4936025897949747E-2</v>
      </c>
      <c r="H30" s="154">
        <v>0.11206896551724138</v>
      </c>
      <c r="I30" s="151">
        <v>2.8134556574923548E-2</v>
      </c>
      <c r="J30" s="151">
        <v>5.9320896523956515E-2</v>
      </c>
      <c r="K30" s="156">
        <v>4.2982456140350879E-2</v>
      </c>
    </row>
    <row r="31" spans="2:11" x14ac:dyDescent="0.25">
      <c r="B31" s="117" t="s">
        <v>115</v>
      </c>
      <c r="C31" s="153">
        <v>4.501963944002417E-2</v>
      </c>
      <c r="D31" s="151">
        <v>8.3483248866638562E-2</v>
      </c>
      <c r="E31" s="154">
        <v>0.11252992817238627</v>
      </c>
      <c r="F31" s="151">
        <v>8.8411254628501343E-2</v>
      </c>
      <c r="G31" s="151">
        <v>0.10390010790812394</v>
      </c>
      <c r="H31" s="154">
        <v>0.20977011494252873</v>
      </c>
      <c r="I31" s="151">
        <v>2.9153924566768602E-2</v>
      </c>
      <c r="J31" s="151">
        <v>0.12541940679103475</v>
      </c>
      <c r="K31" s="156">
        <v>0.19210526315789472</v>
      </c>
    </row>
    <row r="32" spans="2:11" x14ac:dyDescent="0.25">
      <c r="B32" s="118" t="s">
        <v>121</v>
      </c>
      <c r="C32" s="153"/>
      <c r="D32" s="151"/>
      <c r="E32" s="154"/>
      <c r="F32" s="151"/>
      <c r="G32" s="151"/>
      <c r="H32" s="154"/>
      <c r="I32" s="151"/>
      <c r="J32" s="151"/>
      <c r="K32" s="156"/>
    </row>
    <row r="33" spans="2:11" x14ac:dyDescent="0.25">
      <c r="B33" s="117" t="s">
        <v>114</v>
      </c>
      <c r="C33" s="153">
        <v>0.11557223264540338</v>
      </c>
      <c r="D33" s="151">
        <v>3.0207366911372491E-2</v>
      </c>
      <c r="E33" s="154">
        <v>3.3353547604608853E-2</v>
      </c>
      <c r="F33" s="151">
        <v>4.0175617079699334E-2</v>
      </c>
      <c r="G33" s="151">
        <v>5.9897634527597179E-2</v>
      </c>
      <c r="H33" s="154">
        <v>0.17830518788985242</v>
      </c>
      <c r="I33" s="151">
        <v>3.8339526873923682E-2</v>
      </c>
      <c r="J33" s="151">
        <v>6.142462333957386E-2</v>
      </c>
      <c r="K33" s="156">
        <v>6.2443845462713386E-2</v>
      </c>
    </row>
    <row r="34" spans="2:11" x14ac:dyDescent="0.25">
      <c r="B34" s="117" t="s">
        <v>115</v>
      </c>
      <c r="C34" s="153">
        <v>2.9831144465290806E-2</v>
      </c>
      <c r="D34" s="151">
        <v>7.784924543848834E-2</v>
      </c>
      <c r="E34" s="154">
        <v>8.9144936325045485E-2</v>
      </c>
      <c r="F34" s="151">
        <v>8.5754076825064446E-2</v>
      </c>
      <c r="G34" s="151">
        <v>6.6399225342370999E-2</v>
      </c>
      <c r="H34" s="154">
        <v>0.11182108626198083</v>
      </c>
      <c r="I34" s="151">
        <v>1.6405329466147013E-2</v>
      </c>
      <c r="J34" s="151">
        <v>7.7917446732637966E-2</v>
      </c>
      <c r="K34" s="156">
        <v>0.10377358490566038</v>
      </c>
    </row>
    <row r="35" spans="2:11" x14ac:dyDescent="0.25">
      <c r="B35" s="118" t="s">
        <v>122</v>
      </c>
      <c r="C35" s="153"/>
      <c r="D35" s="151"/>
      <c r="E35" s="154"/>
      <c r="F35" s="151"/>
      <c r="G35" s="151"/>
      <c r="H35" s="154"/>
      <c r="I35" s="151"/>
      <c r="J35" s="151"/>
      <c r="K35" s="156"/>
    </row>
    <row r="36" spans="2:11" x14ac:dyDescent="0.25">
      <c r="B36" s="117" t="s">
        <v>114</v>
      </c>
      <c r="C36" s="153">
        <v>9.3387221601169496E-2</v>
      </c>
      <c r="D36" s="151">
        <v>2.6491606803885809E-2</v>
      </c>
      <c r="E36" s="154">
        <v>4.2471042471042469E-2</v>
      </c>
      <c r="F36" s="151">
        <v>4.0802007871770005E-2</v>
      </c>
      <c r="G36" s="151">
        <v>7.2512943516541375E-2</v>
      </c>
      <c r="H36" s="154">
        <v>0.1928374655647383</v>
      </c>
      <c r="I36" s="151">
        <v>5.2316831683168315E-2</v>
      </c>
      <c r="J36" s="151">
        <v>7.1297989031078604E-2</v>
      </c>
      <c r="K36" s="156">
        <v>5.3665548634403447E-2</v>
      </c>
    </row>
    <row r="37" spans="2:11" ht="15.75" thickBot="1" x14ac:dyDescent="0.3">
      <c r="B37" s="29" t="s">
        <v>115</v>
      </c>
      <c r="C37" s="154">
        <v>3.1430045575715881E-2</v>
      </c>
      <c r="D37" s="151">
        <v>7.3809878289351247E-2</v>
      </c>
      <c r="E37" s="154">
        <v>9.8069498069498065E-2</v>
      </c>
      <c r="F37" s="151">
        <v>7.8860304603274201E-2</v>
      </c>
      <c r="G37" s="151">
        <v>7.9357650568929711E-2</v>
      </c>
      <c r="H37" s="154">
        <v>9.3789130979213625E-2</v>
      </c>
      <c r="I37" s="151">
        <v>1.9881188118811881E-2</v>
      </c>
      <c r="J37" s="151">
        <v>0.1597603087548243</v>
      </c>
      <c r="K37" s="156">
        <v>0.12458073790129372</v>
      </c>
    </row>
    <row r="38" spans="2:11" ht="15.75" thickTop="1" x14ac:dyDescent="0.25">
      <c r="B38" s="160" t="s">
        <v>82</v>
      </c>
      <c r="C38" s="157"/>
      <c r="D38" s="157"/>
      <c r="E38" s="157"/>
      <c r="F38" s="157"/>
      <c r="G38" s="157"/>
      <c r="H38" s="157"/>
      <c r="I38" s="157"/>
      <c r="J38" s="157"/>
      <c r="K38" s="158"/>
    </row>
    <row r="39" spans="2:11" x14ac:dyDescent="0.25">
      <c r="B39" s="30" t="s">
        <v>113</v>
      </c>
      <c r="C39" s="128"/>
      <c r="D39" s="126"/>
      <c r="E39" s="119"/>
      <c r="F39" s="126"/>
      <c r="G39" s="26"/>
      <c r="H39" s="119"/>
      <c r="I39" s="26"/>
      <c r="J39" s="26"/>
      <c r="K39" s="139"/>
    </row>
    <row r="40" spans="2:11" x14ac:dyDescent="0.25">
      <c r="B40" s="117" t="s">
        <v>114</v>
      </c>
      <c r="C40" s="150">
        <v>1.2702338129496404E-2</v>
      </c>
      <c r="D40" s="151">
        <v>2.1858747574873241E-2</v>
      </c>
      <c r="E40" s="151">
        <v>7.4487895716945996E-3</v>
      </c>
      <c r="F40" s="151">
        <v>1.5039790255127848E-2</v>
      </c>
      <c r="G40" s="151">
        <v>2.100234732117119E-3</v>
      </c>
      <c r="H40" s="151">
        <v>5.0088391278727162E-2</v>
      </c>
      <c r="I40" s="154" t="s">
        <v>93</v>
      </c>
      <c r="J40" s="154" t="s">
        <v>93</v>
      </c>
      <c r="K40" s="155">
        <v>3.6188178528347406E-3</v>
      </c>
    </row>
    <row r="41" spans="2:11" x14ac:dyDescent="0.25">
      <c r="B41" s="117" t="s">
        <v>115</v>
      </c>
      <c r="C41" s="150">
        <v>4.3839928057553953E-3</v>
      </c>
      <c r="D41" s="151">
        <v>3.1383993348223747E-3</v>
      </c>
      <c r="E41" s="154">
        <v>2.7932960893854749E-3</v>
      </c>
      <c r="F41" s="151">
        <v>3.7617286853185712E-3</v>
      </c>
      <c r="G41" s="151">
        <v>1.8943293662232838E-3</v>
      </c>
      <c r="H41" s="151">
        <v>2.3571007660577489E-3</v>
      </c>
      <c r="I41" s="154" t="s">
        <v>93</v>
      </c>
      <c r="J41" s="154" t="s">
        <v>93</v>
      </c>
      <c r="K41" s="155">
        <v>0</v>
      </c>
    </row>
    <row r="42" spans="2:11" x14ac:dyDescent="0.25">
      <c r="B42" s="118" t="s">
        <v>116</v>
      </c>
      <c r="C42" s="150"/>
      <c r="D42" s="151"/>
      <c r="E42" s="151"/>
      <c r="F42" s="151"/>
      <c r="G42" s="151"/>
      <c r="H42" s="151"/>
      <c r="I42" s="154"/>
      <c r="J42" s="151"/>
      <c r="K42" s="155"/>
    </row>
    <row r="43" spans="2:11" x14ac:dyDescent="0.25">
      <c r="B43" s="29" t="s">
        <v>114</v>
      </c>
      <c r="C43" s="151">
        <v>1.6515577784724393E-2</v>
      </c>
      <c r="D43" s="151">
        <v>2.2596996687206598E-2</v>
      </c>
      <c r="E43" s="151">
        <v>1.7010935601458079E-2</v>
      </c>
      <c r="F43" s="151">
        <v>2.2977340232762326E-2</v>
      </c>
      <c r="G43" s="151">
        <v>1.0378403591627311E-2</v>
      </c>
      <c r="H43" s="154">
        <v>0.12125984251968504</v>
      </c>
      <c r="I43" s="154" t="s">
        <v>93</v>
      </c>
      <c r="J43" s="154" t="s">
        <v>93</v>
      </c>
      <c r="K43" s="156">
        <v>1.7543859649122806E-2</v>
      </c>
    </row>
    <row r="44" spans="2:11" x14ac:dyDescent="0.25">
      <c r="B44" s="29" t="s">
        <v>115</v>
      </c>
      <c r="C44" s="154">
        <v>3.6469730123997084E-3</v>
      </c>
      <c r="D44" s="154">
        <v>2.5636538361165097E-3</v>
      </c>
      <c r="E44" s="154">
        <v>2.4301336573511541E-3</v>
      </c>
      <c r="F44" s="151">
        <v>3.9323009097532273E-3</v>
      </c>
      <c r="G44" s="151">
        <v>9.3289021048335375E-4</v>
      </c>
      <c r="H44" s="151">
        <v>3.1496062992125984E-3</v>
      </c>
      <c r="I44" s="154" t="s">
        <v>93</v>
      </c>
      <c r="J44" s="154" t="s">
        <v>93</v>
      </c>
      <c r="K44" s="155">
        <v>0</v>
      </c>
    </row>
    <row r="45" spans="2:11" x14ac:dyDescent="0.25">
      <c r="B45" s="30" t="s">
        <v>117</v>
      </c>
      <c r="C45" s="154"/>
      <c r="D45" s="154"/>
      <c r="E45" s="154"/>
      <c r="F45" s="151"/>
      <c r="G45" s="151"/>
      <c r="H45" s="151"/>
      <c r="I45" s="151"/>
      <c r="J45" s="151"/>
      <c r="K45" s="155"/>
    </row>
    <row r="46" spans="2:11" x14ac:dyDescent="0.25">
      <c r="B46" s="29" t="s">
        <v>114</v>
      </c>
      <c r="C46" s="154">
        <v>1.4464078597257284E-2</v>
      </c>
      <c r="D46" s="154">
        <v>1.5778236591431655E-2</v>
      </c>
      <c r="E46" s="154">
        <v>1.463860933211345E-2</v>
      </c>
      <c r="F46" s="151">
        <v>1.3736495967810106E-2</v>
      </c>
      <c r="G46" s="151">
        <v>3.8545621907720633E-3</v>
      </c>
      <c r="H46" s="151">
        <v>8.3667334669338678E-2</v>
      </c>
      <c r="I46" s="154" t="s">
        <v>93</v>
      </c>
      <c r="J46" s="151">
        <v>2.7864208424279016E-4</v>
      </c>
      <c r="K46" s="155">
        <v>3.779289493575208E-3</v>
      </c>
    </row>
    <row r="47" spans="2:11" x14ac:dyDescent="0.25">
      <c r="B47" s="29" t="s">
        <v>115</v>
      </c>
      <c r="C47" s="154">
        <v>3.1384321484614862E-3</v>
      </c>
      <c r="D47" s="154">
        <v>3.5271299641812521E-3</v>
      </c>
      <c r="E47" s="154" t="s">
        <v>93</v>
      </c>
      <c r="F47" s="154">
        <v>3.5165429677593875E-3</v>
      </c>
      <c r="G47" s="154">
        <v>5.7530778966747209E-4</v>
      </c>
      <c r="H47" s="154">
        <v>5.5110220440881767E-3</v>
      </c>
      <c r="I47" s="154" t="s">
        <v>93</v>
      </c>
      <c r="J47" s="154" t="s">
        <v>93</v>
      </c>
      <c r="K47" s="159">
        <v>0</v>
      </c>
    </row>
    <row r="48" spans="2:11" x14ac:dyDescent="0.25">
      <c r="B48" s="30" t="s">
        <v>118</v>
      </c>
      <c r="C48" s="154"/>
      <c r="D48" s="154"/>
      <c r="E48" s="151"/>
      <c r="F48" s="151"/>
      <c r="G48" s="151"/>
      <c r="H48" s="151"/>
      <c r="I48" s="151"/>
      <c r="J48" s="151"/>
      <c r="K48" s="155"/>
    </row>
    <row r="49" spans="2:11" x14ac:dyDescent="0.25">
      <c r="B49" s="117" t="s">
        <v>114</v>
      </c>
      <c r="C49" s="153">
        <v>1.6898699395493679E-2</v>
      </c>
      <c r="D49" s="154">
        <v>1.6657630478674041E-2</v>
      </c>
      <c r="E49" s="151">
        <v>1.3565891472868217E-2</v>
      </c>
      <c r="F49" s="151">
        <v>1.3998623537508604E-2</v>
      </c>
      <c r="G49" s="151">
        <v>3.0026920687512941E-3</v>
      </c>
      <c r="H49" s="151">
        <v>9.3719618899475013E-2</v>
      </c>
      <c r="I49" s="154" t="s">
        <v>93</v>
      </c>
      <c r="J49" s="151">
        <v>6.0749650689508538E-5</v>
      </c>
      <c r="K49" s="155">
        <v>1.6116035455278001E-3</v>
      </c>
    </row>
    <row r="50" spans="2:11" x14ac:dyDescent="0.25">
      <c r="B50" s="117" t="s">
        <v>115</v>
      </c>
      <c r="C50" s="153">
        <v>7.0983696647737684E-3</v>
      </c>
      <c r="D50" s="154">
        <v>4.5735307324634199E-3</v>
      </c>
      <c r="E50" s="151">
        <v>2.9069767441860465E-3</v>
      </c>
      <c r="F50" s="151">
        <v>3.8953888506538196E-3</v>
      </c>
      <c r="G50" s="151">
        <v>1.2942638227376269E-3</v>
      </c>
      <c r="H50" s="151">
        <v>4.0832199105580403E-3</v>
      </c>
      <c r="I50" s="154" t="s">
        <v>93</v>
      </c>
      <c r="J50" s="151">
        <v>1.3972419658586962E-3</v>
      </c>
      <c r="K50" s="155">
        <v>5.6406124093473006E-3</v>
      </c>
    </row>
    <row r="51" spans="2:11" x14ac:dyDescent="0.25">
      <c r="B51" s="118" t="s">
        <v>119</v>
      </c>
      <c r="C51" s="153"/>
      <c r="D51" s="154"/>
      <c r="E51" s="154"/>
      <c r="F51" s="151"/>
      <c r="G51" s="151"/>
      <c r="H51" s="154"/>
      <c r="I51" s="154"/>
      <c r="J51" s="154"/>
      <c r="K51" s="156"/>
    </row>
    <row r="52" spans="2:11" x14ac:dyDescent="0.25">
      <c r="B52" s="117" t="s">
        <v>114</v>
      </c>
      <c r="C52" s="150">
        <v>2.3008849557522124E-2</v>
      </c>
      <c r="D52" s="151">
        <v>2.360673779462566E-2</v>
      </c>
      <c r="E52" s="151">
        <v>2.7508090614886731E-2</v>
      </c>
      <c r="F52" s="151">
        <v>2.3607291161085047E-2</v>
      </c>
      <c r="G52" s="151">
        <v>5.6340718105423989E-3</v>
      </c>
      <c r="H52" s="151">
        <v>0.10084477296726505</v>
      </c>
      <c r="I52" s="154" t="s">
        <v>93</v>
      </c>
      <c r="J52" s="154">
        <v>2.9027576197387518E-3</v>
      </c>
      <c r="K52" s="155">
        <v>8.4388185654008432E-3</v>
      </c>
    </row>
    <row r="53" spans="2:11" x14ac:dyDescent="0.25">
      <c r="B53" s="117" t="s">
        <v>115</v>
      </c>
      <c r="C53" s="150">
        <v>0</v>
      </c>
      <c r="D53" s="151">
        <v>2.0971538626150224E-3</v>
      </c>
      <c r="E53" s="154">
        <v>1.6181229773462784E-3</v>
      </c>
      <c r="F53" s="151">
        <v>2.1841126031386508E-3</v>
      </c>
      <c r="G53" s="151">
        <v>3.8197097020626432E-4</v>
      </c>
      <c r="H53" s="154">
        <v>1.0559662090813093E-3</v>
      </c>
      <c r="I53" s="154" t="s">
        <v>93</v>
      </c>
      <c r="J53" s="154" t="s">
        <v>93</v>
      </c>
      <c r="K53" s="159">
        <v>2.1097046413502108E-3</v>
      </c>
    </row>
    <row r="54" spans="2:11" x14ac:dyDescent="0.25">
      <c r="B54" s="118" t="s">
        <v>120</v>
      </c>
      <c r="C54" s="150"/>
      <c r="D54" s="151"/>
      <c r="E54" s="151"/>
      <c r="F54" s="151"/>
      <c r="G54" s="151"/>
      <c r="H54" s="151"/>
      <c r="I54" s="154"/>
      <c r="J54" s="151"/>
      <c r="K54" s="155"/>
    </row>
    <row r="55" spans="2:11" x14ac:dyDescent="0.25">
      <c r="B55" s="117" t="s">
        <v>114</v>
      </c>
      <c r="C55" s="150">
        <v>1.8934434484842382E-2</v>
      </c>
      <c r="D55" s="151">
        <v>1.6124058102120749E-2</v>
      </c>
      <c r="E55" s="151">
        <v>1.11731843575419E-2</v>
      </c>
      <c r="F55" s="151">
        <v>1.1438589319266357E-2</v>
      </c>
      <c r="G55" s="151">
        <v>3.237243718205642E-3</v>
      </c>
      <c r="H55" s="151">
        <v>5.1724137931034482E-2</v>
      </c>
      <c r="I55" s="154" t="s">
        <v>93</v>
      </c>
      <c r="J55" s="151">
        <v>1.3421017313112335E-4</v>
      </c>
      <c r="K55" s="155">
        <v>5.263157894736842E-3</v>
      </c>
    </row>
    <row r="56" spans="2:11" x14ac:dyDescent="0.25">
      <c r="B56" s="29" t="s">
        <v>115</v>
      </c>
      <c r="C56" s="154">
        <v>3.3235975425521202E-3</v>
      </c>
      <c r="D56" s="154">
        <v>5.1091213750424046E-3</v>
      </c>
      <c r="E56" s="154">
        <v>8.7789305666400638E-3</v>
      </c>
      <c r="F56" s="151">
        <v>4.0565718822965224E-3</v>
      </c>
      <c r="G56" s="151">
        <v>1.1561584707877293E-3</v>
      </c>
      <c r="H56" s="151">
        <v>7.1839080459770114E-3</v>
      </c>
      <c r="I56" s="151" t="s">
        <v>93</v>
      </c>
      <c r="J56" s="151">
        <v>6.7105086565561674E-5</v>
      </c>
      <c r="K56" s="155">
        <v>0</v>
      </c>
    </row>
    <row r="57" spans="2:11" x14ac:dyDescent="0.25">
      <c r="B57" s="30" t="s">
        <v>121</v>
      </c>
      <c r="C57" s="154"/>
      <c r="D57" s="154"/>
      <c r="E57" s="154"/>
      <c r="F57" s="151"/>
      <c r="G57" s="151"/>
      <c r="H57" s="151"/>
      <c r="I57" s="151"/>
      <c r="J57" s="151"/>
      <c r="K57" s="155"/>
    </row>
    <row r="58" spans="2:11" x14ac:dyDescent="0.25">
      <c r="B58" s="29" t="s">
        <v>114</v>
      </c>
      <c r="C58" s="154">
        <v>2.4452782989368354E-2</v>
      </c>
      <c r="D58" s="154">
        <v>2.2930533848896748E-2</v>
      </c>
      <c r="E58" s="154">
        <v>2.7289266221952699E-2</v>
      </c>
      <c r="F58" s="151">
        <v>2.0944657902274726E-2</v>
      </c>
      <c r="G58" s="154">
        <v>7.5390787107483745E-3</v>
      </c>
      <c r="H58" s="154">
        <v>0.11273391145595618</v>
      </c>
      <c r="I58" s="154" t="s">
        <v>93</v>
      </c>
      <c r="J58" s="154">
        <v>2.6745119015779618E-4</v>
      </c>
      <c r="K58" s="156">
        <v>1.2129380053908356E-2</v>
      </c>
    </row>
    <row r="59" spans="2:11" x14ac:dyDescent="0.25">
      <c r="B59" s="29" t="s">
        <v>115</v>
      </c>
      <c r="C59" s="154">
        <v>4.0025015634771732E-3</v>
      </c>
      <c r="D59" s="154">
        <v>2.4864934423405416E-3</v>
      </c>
      <c r="E59" s="154">
        <v>2.4257125530624622E-3</v>
      </c>
      <c r="F59" s="154">
        <v>2.8890886283496143E-3</v>
      </c>
      <c r="G59" s="154">
        <v>1.5562318439618205E-3</v>
      </c>
      <c r="H59" s="154">
        <v>2.5863380495968354E-3</v>
      </c>
      <c r="I59" s="154" t="s">
        <v>93</v>
      </c>
      <c r="J59" s="154" t="s">
        <v>93</v>
      </c>
      <c r="K59" s="156">
        <v>4.4923629829290209E-4</v>
      </c>
    </row>
    <row r="60" spans="2:11" x14ac:dyDescent="0.25">
      <c r="B60" s="30" t="s">
        <v>122</v>
      </c>
      <c r="C60" s="154"/>
      <c r="D60" s="154"/>
      <c r="E60" s="151"/>
      <c r="F60" s="151"/>
      <c r="G60" s="151"/>
      <c r="H60" s="151"/>
      <c r="I60" s="151"/>
      <c r="J60" s="151"/>
      <c r="K60" s="155"/>
    </row>
    <row r="61" spans="2:11" x14ac:dyDescent="0.25">
      <c r="B61" s="29" t="s">
        <v>114</v>
      </c>
      <c r="C61" s="154">
        <v>2.046607618883825E-2</v>
      </c>
      <c r="D61" s="154">
        <v>2.291845014329847E-2</v>
      </c>
      <c r="E61" s="151">
        <v>2.5482625482625483E-2</v>
      </c>
      <c r="F61" s="151">
        <v>2.3141862985568421E-2</v>
      </c>
      <c r="G61" s="151">
        <v>5.7916751981747444E-3</v>
      </c>
      <c r="H61" s="151">
        <v>0.12784873528675181</v>
      </c>
      <c r="I61" s="154" t="s">
        <v>93</v>
      </c>
      <c r="J61" s="151">
        <v>2.0312817387771684E-4</v>
      </c>
      <c r="K61" s="155">
        <v>1.4374700527072353E-2</v>
      </c>
    </row>
    <row r="62" spans="2:11" ht="15.75" thickBot="1" x14ac:dyDescent="0.3">
      <c r="B62" s="29" t="s">
        <v>115</v>
      </c>
      <c r="C62" s="154">
        <v>6.5068621218353836E-4</v>
      </c>
      <c r="D62" s="154">
        <v>5.4378160580864155E-4</v>
      </c>
      <c r="E62" s="154">
        <v>2.2632114971144054E-4</v>
      </c>
      <c r="F62" s="151">
        <v>3.5131490841046055E-4</v>
      </c>
      <c r="G62" s="151">
        <v>1.5788099416447557E-4</v>
      </c>
      <c r="H62" s="151">
        <v>6.4381136327056174E-4</v>
      </c>
      <c r="I62" s="154" t="s">
        <v>93</v>
      </c>
      <c r="J62" s="154" t="s">
        <v>93</v>
      </c>
      <c r="K62" s="159">
        <v>8.382932349735938E-5</v>
      </c>
    </row>
    <row r="63" spans="2:11" ht="15.75" thickTop="1" x14ac:dyDescent="0.25">
      <c r="B63" s="160" t="s">
        <v>83</v>
      </c>
      <c r="C63" s="157"/>
      <c r="D63" s="157"/>
      <c r="E63" s="157"/>
      <c r="F63" s="157"/>
      <c r="G63" s="157"/>
      <c r="H63" s="157"/>
      <c r="I63" s="157"/>
      <c r="J63" s="157"/>
      <c r="K63" s="158"/>
    </row>
    <row r="64" spans="2:11" x14ac:dyDescent="0.25">
      <c r="B64" s="30" t="s">
        <v>113</v>
      </c>
      <c r="C64" s="154"/>
      <c r="D64" s="154"/>
      <c r="E64" s="154"/>
      <c r="F64" s="151"/>
      <c r="G64" s="151"/>
      <c r="H64" s="151"/>
      <c r="I64" s="154"/>
      <c r="J64" s="151"/>
      <c r="K64" s="159"/>
    </row>
    <row r="65" spans="2:11" x14ac:dyDescent="0.25">
      <c r="B65" s="29" t="s">
        <v>114</v>
      </c>
      <c r="C65" s="154">
        <v>0.19413219424460432</v>
      </c>
      <c r="D65" s="154">
        <v>9.136002738966692E-2</v>
      </c>
      <c r="E65" s="154">
        <v>8.6592178770949726E-2</v>
      </c>
      <c r="F65" s="151">
        <v>6.9271378801803923E-2</v>
      </c>
      <c r="G65" s="151">
        <v>6.7289873574105347E-2</v>
      </c>
      <c r="H65" s="151">
        <v>3.653506187389511E-2</v>
      </c>
      <c r="I65" s="154">
        <v>4.7123245411075119E-2</v>
      </c>
      <c r="J65" s="151">
        <v>0.15816326530612246</v>
      </c>
      <c r="K65" s="159">
        <v>0.12424607961399277</v>
      </c>
    </row>
    <row r="66" spans="2:11" x14ac:dyDescent="0.25">
      <c r="B66" s="29" t="s">
        <v>115</v>
      </c>
      <c r="C66" s="154">
        <v>0.17277428057553956</v>
      </c>
      <c r="D66" s="154">
        <v>0.22556939530788919</v>
      </c>
      <c r="E66" s="154">
        <v>0.20670391061452514</v>
      </c>
      <c r="F66" s="151">
        <v>0.20532769074030535</v>
      </c>
      <c r="G66" s="151">
        <v>0.18766215047564139</v>
      </c>
      <c r="H66" s="151">
        <v>0.17147908073070123</v>
      </c>
      <c r="I66" s="154">
        <v>0.11545580749652938</v>
      </c>
      <c r="J66" s="151">
        <v>0.2857142857142857</v>
      </c>
      <c r="K66" s="159">
        <v>0.29915560916767192</v>
      </c>
    </row>
    <row r="67" spans="2:11" x14ac:dyDescent="0.25">
      <c r="B67" s="30" t="s">
        <v>116</v>
      </c>
      <c r="C67" s="154"/>
      <c r="D67" s="154"/>
      <c r="E67" s="154"/>
      <c r="F67" s="151"/>
      <c r="G67" s="151"/>
      <c r="H67" s="151"/>
      <c r="I67" s="154"/>
      <c r="J67" s="151"/>
      <c r="K67" s="159"/>
    </row>
    <row r="68" spans="2:11" x14ac:dyDescent="0.25">
      <c r="B68" s="29" t="s">
        <v>114</v>
      </c>
      <c r="C68" s="154">
        <v>0.20376159216421799</v>
      </c>
      <c r="D68" s="154">
        <v>0.10850856751620322</v>
      </c>
      <c r="E68" s="154">
        <v>0.13122721749696234</v>
      </c>
      <c r="F68" s="151">
        <v>9.3431843231025019E-2</v>
      </c>
      <c r="G68" s="151">
        <v>8.6117427555244597E-2</v>
      </c>
      <c r="H68" s="151">
        <v>3.7795275590551181E-2</v>
      </c>
      <c r="I68" s="154">
        <v>6.2511984659635672E-2</v>
      </c>
      <c r="J68" s="151">
        <v>0.15636042402826855</v>
      </c>
      <c r="K68" s="159">
        <v>0.18932748538011696</v>
      </c>
    </row>
    <row r="69" spans="2:11" x14ac:dyDescent="0.25">
      <c r="B69" s="29" t="s">
        <v>115</v>
      </c>
      <c r="C69" s="154">
        <v>9.8207773262477857E-2</v>
      </c>
      <c r="D69" s="154">
        <v>0.23428111769166765</v>
      </c>
      <c r="E69" s="154">
        <v>0.19927095990279464</v>
      </c>
      <c r="F69" s="151">
        <v>0.19480301133922401</v>
      </c>
      <c r="G69" s="151">
        <v>0.12454084309952772</v>
      </c>
      <c r="H69" s="151">
        <v>0.11023622047244094</v>
      </c>
      <c r="I69" s="154">
        <v>6.5516139341642701E-2</v>
      </c>
      <c r="J69" s="151">
        <v>0.24293286219081273</v>
      </c>
      <c r="K69" s="159">
        <v>0.16447368421052633</v>
      </c>
    </row>
    <row r="70" spans="2:11" x14ac:dyDescent="0.25">
      <c r="B70" s="30" t="s">
        <v>117</v>
      </c>
      <c r="C70" s="154"/>
      <c r="D70" s="154"/>
      <c r="E70" s="154"/>
      <c r="F70" s="151"/>
      <c r="G70" s="151"/>
      <c r="H70" s="151"/>
      <c r="I70" s="154"/>
      <c r="J70" s="151"/>
      <c r="K70" s="159"/>
    </row>
    <row r="71" spans="2:11" x14ac:dyDescent="0.25">
      <c r="B71" s="29" t="s">
        <v>114</v>
      </c>
      <c r="C71" s="154">
        <v>0.18932933069523095</v>
      </c>
      <c r="D71" s="154">
        <v>8.3145636838565379E-2</v>
      </c>
      <c r="E71" s="154">
        <v>6.495882891125343E-2</v>
      </c>
      <c r="F71" s="151">
        <v>7.124380801027913E-2</v>
      </c>
      <c r="G71" s="151">
        <v>7.2949027729835456E-2</v>
      </c>
      <c r="H71" s="151">
        <v>4.0080160320641281E-2</v>
      </c>
      <c r="I71" s="154">
        <v>0.10214146658014277</v>
      </c>
      <c r="J71" s="151">
        <v>0.10137927831700182</v>
      </c>
      <c r="K71" s="159">
        <v>0.15117157974300832</v>
      </c>
    </row>
    <row r="72" spans="2:11" x14ac:dyDescent="0.25">
      <c r="B72" s="29" t="s">
        <v>115</v>
      </c>
      <c r="C72" s="154">
        <v>0.1052057037592959</v>
      </c>
      <c r="D72" s="154">
        <v>0.23753773481613563</v>
      </c>
      <c r="E72" s="154">
        <v>0.23970722781335774</v>
      </c>
      <c r="F72" s="151">
        <v>0.21591235692911123</v>
      </c>
      <c r="G72" s="151">
        <v>0.17650442986998044</v>
      </c>
      <c r="H72" s="151">
        <v>0.15581162324649298</v>
      </c>
      <c r="I72" s="154">
        <v>0.1491239454899416</v>
      </c>
      <c r="J72" s="151">
        <v>0.28291459620117959</v>
      </c>
      <c r="K72" s="159">
        <v>0.23733938019652306</v>
      </c>
    </row>
    <row r="73" spans="2:11" x14ac:dyDescent="0.25">
      <c r="B73" s="30" t="s">
        <v>118</v>
      </c>
      <c r="C73" s="154"/>
      <c r="D73" s="154"/>
      <c r="E73" s="154"/>
      <c r="F73" s="151"/>
      <c r="G73" s="151"/>
      <c r="H73" s="151"/>
      <c r="I73" s="154"/>
      <c r="J73" s="151"/>
      <c r="K73" s="159"/>
    </row>
    <row r="74" spans="2:11" x14ac:dyDescent="0.25">
      <c r="B74" s="29" t="s">
        <v>114</v>
      </c>
      <c r="C74" s="154">
        <v>0.1911522256823594</v>
      </c>
      <c r="D74" s="154">
        <v>8.2446622738596945E-2</v>
      </c>
      <c r="E74" s="154">
        <v>6.4922480620155043E-2</v>
      </c>
      <c r="F74" s="151">
        <v>6.9270474879559535E-2</v>
      </c>
      <c r="G74" s="151">
        <v>6.6835783806171056E-2</v>
      </c>
      <c r="H74" s="151">
        <v>3.8693369628621424E-2</v>
      </c>
      <c r="I74" s="154">
        <v>6.486748154423333E-2</v>
      </c>
      <c r="J74" s="151">
        <v>5.3368568130733249E-2</v>
      </c>
      <c r="K74" s="159">
        <v>9.3473005640612408E-2</v>
      </c>
    </row>
    <row r="75" spans="2:11" x14ac:dyDescent="0.25">
      <c r="B75" s="29" t="s">
        <v>115</v>
      </c>
      <c r="C75" s="154">
        <v>0.15144715149294743</v>
      </c>
      <c r="D75" s="154">
        <v>0.25987965793316326</v>
      </c>
      <c r="E75" s="154">
        <v>0.21414728682170542</v>
      </c>
      <c r="F75" s="151">
        <v>0.22830695113558155</v>
      </c>
      <c r="G75" s="151">
        <v>0.19921308759577552</v>
      </c>
      <c r="H75" s="151">
        <v>0.13707952556873421</v>
      </c>
      <c r="I75" s="154">
        <v>0.14788817620718867</v>
      </c>
      <c r="J75" s="151">
        <v>0.27413279873640728</v>
      </c>
      <c r="K75" s="159">
        <v>0.25745366639806605</v>
      </c>
    </row>
    <row r="76" spans="2:11" x14ac:dyDescent="0.25">
      <c r="B76" s="30" t="s">
        <v>119</v>
      </c>
      <c r="C76" s="154"/>
      <c r="D76" s="154"/>
      <c r="E76" s="154"/>
      <c r="F76" s="151"/>
      <c r="G76" s="151"/>
      <c r="H76" s="151"/>
      <c r="I76" s="154"/>
      <c r="J76" s="151"/>
      <c r="K76" s="159"/>
    </row>
    <row r="77" spans="2:11" x14ac:dyDescent="0.25">
      <c r="B77" s="29" t="s">
        <v>114</v>
      </c>
      <c r="C77" s="154">
        <v>0.2384323640960809</v>
      </c>
      <c r="D77" s="154">
        <v>0.10129925713062884</v>
      </c>
      <c r="E77" s="154">
        <v>9.3851132686084138E-2</v>
      </c>
      <c r="F77" s="151">
        <v>9.9700695680310633E-2</v>
      </c>
      <c r="G77" s="151">
        <v>9.5874713521772348E-2</v>
      </c>
      <c r="H77" s="151">
        <v>3.6958817317845831E-2</v>
      </c>
      <c r="I77" s="154">
        <v>6.9419441944194415E-2</v>
      </c>
      <c r="J77" s="151">
        <v>0.22641509433962265</v>
      </c>
      <c r="K77" s="159">
        <v>0.17932489451476794</v>
      </c>
    </row>
    <row r="78" spans="2:11" x14ac:dyDescent="0.25">
      <c r="B78" s="29" t="s">
        <v>115</v>
      </c>
      <c r="C78" s="154">
        <v>9.5575221238938052E-2</v>
      </c>
      <c r="D78" s="154">
        <v>0.22124056127908043</v>
      </c>
      <c r="E78" s="154">
        <v>0.23462783171521034</v>
      </c>
      <c r="F78" s="151">
        <v>0.18973467076524833</v>
      </c>
      <c r="G78" s="151">
        <v>0.12958365164247518</v>
      </c>
      <c r="H78" s="151">
        <v>6.1774023231256601E-2</v>
      </c>
      <c r="I78" s="154">
        <v>6.4918991899189912E-2</v>
      </c>
      <c r="J78" s="151">
        <v>0.19448476052249636</v>
      </c>
      <c r="K78" s="159">
        <v>0.22995780590717299</v>
      </c>
    </row>
    <row r="79" spans="2:11" x14ac:dyDescent="0.25">
      <c r="B79" s="30" t="s">
        <v>120</v>
      </c>
      <c r="C79" s="154"/>
      <c r="D79" s="154"/>
      <c r="E79" s="154"/>
      <c r="F79" s="151"/>
      <c r="G79" s="151"/>
      <c r="H79" s="151"/>
      <c r="I79" s="154"/>
      <c r="J79" s="151"/>
      <c r="K79" s="159"/>
    </row>
    <row r="80" spans="2:11" x14ac:dyDescent="0.25">
      <c r="B80" s="29" t="s">
        <v>114</v>
      </c>
      <c r="C80" s="154">
        <v>0.17745996575687381</v>
      </c>
      <c r="D80" s="154">
        <v>7.131182088263413E-2</v>
      </c>
      <c r="E80" s="154">
        <v>6.4644852354349566E-2</v>
      </c>
      <c r="F80" s="151">
        <v>6.5895708367072592E-2</v>
      </c>
      <c r="G80" s="151">
        <v>6.0274394943733621E-2</v>
      </c>
      <c r="H80" s="151">
        <v>1.5804597701149427E-2</v>
      </c>
      <c r="I80" s="154">
        <v>7.9306829765545359E-2</v>
      </c>
      <c r="J80" s="151">
        <v>0.15541538048584083</v>
      </c>
      <c r="K80" s="159">
        <v>0.17017543859649123</v>
      </c>
    </row>
    <row r="81" spans="2:11" x14ac:dyDescent="0.25">
      <c r="B81" s="29" t="s">
        <v>115</v>
      </c>
      <c r="C81" s="154">
        <v>0.14946117433779837</v>
      </c>
      <c r="D81" s="154">
        <v>0.27013065781222695</v>
      </c>
      <c r="E81" s="154">
        <v>0.25299281723862732</v>
      </c>
      <c r="F81" s="151">
        <v>0.2286695859309282</v>
      </c>
      <c r="G81" s="151">
        <v>0.19492831817481115</v>
      </c>
      <c r="H81" s="151">
        <v>0.17241379310344829</v>
      </c>
      <c r="I81" s="154">
        <v>0.18226299694189602</v>
      </c>
      <c r="J81" s="151">
        <v>0.26318614951013286</v>
      </c>
      <c r="K81" s="159">
        <v>0.21754385964912282</v>
      </c>
    </row>
    <row r="82" spans="2:11" x14ac:dyDescent="0.25">
      <c r="B82" s="30" t="s">
        <v>121</v>
      </c>
      <c r="C82" s="154"/>
      <c r="D82" s="154"/>
      <c r="E82" s="154"/>
      <c r="F82" s="151"/>
      <c r="G82" s="151"/>
      <c r="H82" s="151"/>
      <c r="I82" s="154"/>
      <c r="J82" s="151"/>
      <c r="K82" s="159"/>
    </row>
    <row r="83" spans="2:11" x14ac:dyDescent="0.25">
      <c r="B83" s="29" t="s">
        <v>114</v>
      </c>
      <c r="C83" s="154">
        <v>0.21003752345215759</v>
      </c>
      <c r="D83" s="154">
        <v>0.10826001498537784</v>
      </c>
      <c r="E83" s="154">
        <v>0.11036992116434202</v>
      </c>
      <c r="F83" s="151">
        <v>9.5265845539938568E-2</v>
      </c>
      <c r="G83" s="151">
        <v>9.5033891271268503E-2</v>
      </c>
      <c r="H83" s="151">
        <v>5.0813935797961354E-2</v>
      </c>
      <c r="I83" s="154">
        <v>9.3718843469591223E-2</v>
      </c>
      <c r="J83" s="151">
        <v>0.11250780065971294</v>
      </c>
      <c r="K83" s="159">
        <v>0.16172506738544473</v>
      </c>
    </row>
    <row r="84" spans="2:11" x14ac:dyDescent="0.25">
      <c r="B84" s="29" t="s">
        <v>115</v>
      </c>
      <c r="C84" s="154">
        <v>9.2901813633520944E-2</v>
      </c>
      <c r="D84" s="154">
        <v>0.20174220583931607</v>
      </c>
      <c r="E84" s="154">
        <v>0.16798059429957551</v>
      </c>
      <c r="F84" s="151">
        <v>0.17842221190600832</v>
      </c>
      <c r="G84" s="151">
        <v>0.13044681145386638</v>
      </c>
      <c r="H84" s="151">
        <v>9.8737258481667423E-2</v>
      </c>
      <c r="I84" s="154">
        <v>9.3809480648962204E-2</v>
      </c>
      <c r="J84" s="151">
        <v>0.356066684496746</v>
      </c>
      <c r="K84" s="159">
        <v>0.19407008086253369</v>
      </c>
    </row>
    <row r="85" spans="2:11" x14ac:dyDescent="0.25">
      <c r="B85" s="30" t="s">
        <v>122</v>
      </c>
      <c r="C85" s="154"/>
      <c r="D85" s="154"/>
      <c r="E85" s="154"/>
      <c r="F85" s="151"/>
      <c r="G85" s="151"/>
      <c r="H85" s="151"/>
      <c r="I85" s="154"/>
      <c r="J85" s="151"/>
      <c r="K85" s="159"/>
    </row>
    <row r="86" spans="2:11" x14ac:dyDescent="0.25">
      <c r="B86" s="29" t="s">
        <v>114</v>
      </c>
      <c r="C86" s="154">
        <v>0.26283429357640381</v>
      </c>
      <c r="D86" s="154">
        <v>0.11264748576320394</v>
      </c>
      <c r="E86" s="154">
        <v>0.11891891891891893</v>
      </c>
      <c r="F86" s="151">
        <v>0.10225315156009356</v>
      </c>
      <c r="G86" s="151">
        <v>9.7814958902506799E-2</v>
      </c>
      <c r="H86" s="151">
        <v>6.1983471074380167E-2</v>
      </c>
      <c r="I86" s="154">
        <v>7.4178217821782175E-2</v>
      </c>
      <c r="J86" s="151">
        <v>0.16808856388381069</v>
      </c>
      <c r="K86" s="159">
        <v>0.17920459990416868</v>
      </c>
    </row>
    <row r="87" spans="2:11" ht="15.75" thickBot="1" x14ac:dyDescent="0.3">
      <c r="B87" s="29" t="s">
        <v>115</v>
      </c>
      <c r="C87" s="154">
        <v>0.11479920887436582</v>
      </c>
      <c r="D87" s="154">
        <v>0.25280269475564821</v>
      </c>
      <c r="E87" s="154">
        <v>0.18301158301158302</v>
      </c>
      <c r="F87" s="151">
        <v>0.21338200901260623</v>
      </c>
      <c r="G87" s="151">
        <v>0.14303682686401265</v>
      </c>
      <c r="H87" s="151">
        <v>0.12371650388179314</v>
      </c>
      <c r="I87" s="154">
        <v>8.8752475247524748E-2</v>
      </c>
      <c r="J87" s="151">
        <v>0.21744871013609587</v>
      </c>
      <c r="K87" s="159">
        <v>0.20220412074748442</v>
      </c>
    </row>
    <row r="88" spans="2:11" ht="15.75" thickTop="1" x14ac:dyDescent="0.25">
      <c r="B88" s="160" t="s">
        <v>84</v>
      </c>
      <c r="C88" s="157"/>
      <c r="D88" s="157"/>
      <c r="E88" s="157"/>
      <c r="F88" s="157"/>
      <c r="G88" s="157"/>
      <c r="H88" s="157"/>
      <c r="I88" s="157"/>
      <c r="J88" s="157"/>
      <c r="K88" s="158"/>
    </row>
    <row r="89" spans="2:11" x14ac:dyDescent="0.25">
      <c r="B89" s="30" t="s">
        <v>113</v>
      </c>
      <c r="C89" s="154"/>
      <c r="D89" s="154"/>
      <c r="E89" s="154"/>
      <c r="F89" s="151"/>
      <c r="G89" s="151"/>
      <c r="H89" s="151"/>
      <c r="I89" s="154"/>
      <c r="J89" s="151"/>
      <c r="K89" s="159"/>
    </row>
    <row r="90" spans="2:11" x14ac:dyDescent="0.25">
      <c r="B90" s="29" t="s">
        <v>114</v>
      </c>
      <c r="C90" s="154">
        <v>1.1016187050359711E-2</v>
      </c>
      <c r="D90" s="154">
        <v>1.9555896114906175E-2</v>
      </c>
      <c r="E90" s="154">
        <v>2.5139664804469275E-2</v>
      </c>
      <c r="F90" s="151">
        <v>2.4743340386574619E-2</v>
      </c>
      <c r="G90" s="151">
        <v>2.7673681176131448E-2</v>
      </c>
      <c r="H90" s="151">
        <v>1.3553329404832056E-2</v>
      </c>
      <c r="I90" s="154" t="s">
        <v>93</v>
      </c>
      <c r="J90" s="151">
        <v>1.7857142857142856E-2</v>
      </c>
      <c r="K90" s="159">
        <v>2.6537997587454766E-2</v>
      </c>
    </row>
    <row r="91" spans="2:11" x14ac:dyDescent="0.25">
      <c r="B91" s="29" t="s">
        <v>115</v>
      </c>
      <c r="C91" s="154">
        <v>1.1128597122302158E-2</v>
      </c>
      <c r="D91" s="154">
        <v>3.2818690186999691E-2</v>
      </c>
      <c r="E91" s="154">
        <v>3.4450651769087522E-2</v>
      </c>
      <c r="F91" s="151">
        <v>3.831548649553651E-2</v>
      </c>
      <c r="G91" s="151">
        <v>2.4791006053617757E-2</v>
      </c>
      <c r="H91" s="151">
        <v>1.9446081319976428E-2</v>
      </c>
      <c r="I91" s="154">
        <v>7.7124787906833258E-5</v>
      </c>
      <c r="J91" s="151">
        <v>4.0816326530612242E-2</v>
      </c>
      <c r="K91" s="159">
        <v>3.2569360675512665E-2</v>
      </c>
    </row>
    <row r="92" spans="2:11" x14ac:dyDescent="0.25">
      <c r="B92" s="30" t="s">
        <v>116</v>
      </c>
      <c r="C92" s="154"/>
      <c r="D92" s="154"/>
      <c r="E92" s="154"/>
      <c r="F92" s="151"/>
      <c r="G92" s="151"/>
      <c r="H92" s="151"/>
      <c r="I92" s="154"/>
      <c r="J92" s="151"/>
      <c r="K92" s="159"/>
    </row>
    <row r="93" spans="2:11" x14ac:dyDescent="0.25">
      <c r="B93" s="29" t="s">
        <v>114</v>
      </c>
      <c r="C93" s="154">
        <v>1.5317286652078774E-2</v>
      </c>
      <c r="D93" s="154">
        <v>2.4211945091754245E-2</v>
      </c>
      <c r="E93" s="154">
        <v>3.2806804374240585E-2</v>
      </c>
      <c r="F93" s="151">
        <v>3.359735480375857E-2</v>
      </c>
      <c r="G93" s="151">
        <v>3.1601655880123605E-2</v>
      </c>
      <c r="H93" s="151">
        <v>1.7322834645669291E-2</v>
      </c>
      <c r="I93" s="154">
        <v>6.3918184723553857E-5</v>
      </c>
      <c r="J93" s="151">
        <v>2.9151943462897525E-2</v>
      </c>
      <c r="K93" s="159">
        <v>3.5818713450292396E-2</v>
      </c>
    </row>
    <row r="94" spans="2:11" x14ac:dyDescent="0.25">
      <c r="B94" s="29" t="s">
        <v>115</v>
      </c>
      <c r="C94" s="154">
        <v>9.4300302177763879E-3</v>
      </c>
      <c r="D94" s="154">
        <v>2.9265566905224635E-2</v>
      </c>
      <c r="E94" s="154">
        <v>9.7205346294046164E-3</v>
      </c>
      <c r="F94" s="151">
        <v>4.2377314079692141E-2</v>
      </c>
      <c r="G94" s="151">
        <v>1.043670922978252E-2</v>
      </c>
      <c r="H94" s="151">
        <v>1.0433070866141732E-2</v>
      </c>
      <c r="I94" s="154" t="s">
        <v>93</v>
      </c>
      <c r="J94" s="151">
        <v>4.9469964664310952E-2</v>
      </c>
      <c r="K94" s="159">
        <v>1.9736842105263157E-2</v>
      </c>
    </row>
    <row r="95" spans="2:11" x14ac:dyDescent="0.25">
      <c r="B95" s="30" t="s">
        <v>117</v>
      </c>
      <c r="C95" s="154"/>
      <c r="D95" s="154"/>
      <c r="E95" s="154"/>
      <c r="F95" s="151"/>
      <c r="G95" s="151"/>
      <c r="H95" s="151"/>
      <c r="I95" s="154"/>
      <c r="J95" s="151"/>
      <c r="K95" s="159"/>
    </row>
    <row r="96" spans="2:11" x14ac:dyDescent="0.25">
      <c r="B96" s="29" t="s">
        <v>114</v>
      </c>
      <c r="C96" s="154">
        <v>1.2076141092993108E-2</v>
      </c>
      <c r="D96" s="154">
        <v>2.1702407207545397E-2</v>
      </c>
      <c r="E96" s="154">
        <v>1.9213174748398901E-2</v>
      </c>
      <c r="F96" s="151">
        <v>2.4674973372330895E-2</v>
      </c>
      <c r="G96" s="151">
        <v>2.0135772638361523E-2</v>
      </c>
      <c r="H96" s="151">
        <v>1.503006012024048E-2</v>
      </c>
      <c r="I96" s="154" t="s">
        <v>93</v>
      </c>
      <c r="J96" s="151">
        <v>1.9458505549621512E-2</v>
      </c>
      <c r="K96" s="159">
        <v>2.4187452758881331E-2</v>
      </c>
    </row>
    <row r="97" spans="2:11" x14ac:dyDescent="0.25">
      <c r="B97" s="29" t="s">
        <v>115</v>
      </c>
      <c r="C97" s="154">
        <v>1.0506925018762367E-2</v>
      </c>
      <c r="D97" s="154">
        <v>3.5126616927095553E-2</v>
      </c>
      <c r="E97" s="154">
        <v>2.6532479414455627E-2</v>
      </c>
      <c r="F97" s="151">
        <v>4.2993119072173666E-2</v>
      </c>
      <c r="G97" s="151">
        <v>1.9042687837993327E-2</v>
      </c>
      <c r="H97" s="151">
        <v>1.3026052104208416E-2</v>
      </c>
      <c r="I97" s="154" t="s">
        <v>93</v>
      </c>
      <c r="J97" s="151">
        <v>3.5712627130450939E-2</v>
      </c>
      <c r="K97" s="159">
        <v>4.6107331821617539E-2</v>
      </c>
    </row>
    <row r="98" spans="2:11" x14ac:dyDescent="0.25">
      <c r="B98" s="30" t="s">
        <v>118</v>
      </c>
      <c r="C98" s="154"/>
      <c r="D98" s="154"/>
      <c r="E98" s="154"/>
      <c r="F98" s="151"/>
      <c r="G98" s="151"/>
      <c r="H98" s="151"/>
      <c r="I98" s="154"/>
      <c r="J98" s="151"/>
      <c r="K98" s="159"/>
    </row>
    <row r="99" spans="2:11" x14ac:dyDescent="0.25">
      <c r="B99" s="29" t="s">
        <v>114</v>
      </c>
      <c r="C99" s="154">
        <v>1.437992306283202E-2</v>
      </c>
      <c r="D99" s="154">
        <v>2.020336412289659E-2</v>
      </c>
      <c r="E99" s="154">
        <v>2.9069767441860465E-2</v>
      </c>
      <c r="F99" s="151">
        <v>2.4714384033035101E-2</v>
      </c>
      <c r="G99" s="151">
        <v>1.7809070200869744E-2</v>
      </c>
      <c r="H99" s="151">
        <v>1.1860781644954306E-2</v>
      </c>
      <c r="I99" s="154">
        <v>2.4204284158296018E-4</v>
      </c>
      <c r="J99" s="151">
        <v>6.4394629730879045E-3</v>
      </c>
      <c r="K99" s="159">
        <v>1.1684125705076551E-2</v>
      </c>
    </row>
    <row r="100" spans="2:11" x14ac:dyDescent="0.25">
      <c r="B100" s="29" t="s">
        <v>115</v>
      </c>
      <c r="C100" s="154">
        <v>1.7036087195457045E-2</v>
      </c>
      <c r="D100" s="154">
        <v>2.5179365559816792E-2</v>
      </c>
      <c r="E100" s="154">
        <v>4.6511627906976744E-2</v>
      </c>
      <c r="F100" s="151">
        <v>3.3303509979353066E-2</v>
      </c>
      <c r="G100" s="151">
        <v>1.7601987989231724E-2</v>
      </c>
      <c r="H100" s="151">
        <v>1.6721757728951972E-2</v>
      </c>
      <c r="I100" s="154" t="s">
        <v>93</v>
      </c>
      <c r="J100" s="151">
        <v>7.0469594799829907E-2</v>
      </c>
      <c r="K100" s="159">
        <v>6.9298952457695406E-2</v>
      </c>
    </row>
    <row r="101" spans="2:11" x14ac:dyDescent="0.25">
      <c r="B101" s="30" t="s">
        <v>119</v>
      </c>
      <c r="C101" s="154"/>
      <c r="D101" s="154"/>
      <c r="E101" s="154"/>
      <c r="F101" s="151"/>
      <c r="G101" s="151"/>
      <c r="H101" s="151"/>
      <c r="I101" s="154"/>
      <c r="J101" s="151"/>
      <c r="K101" s="159"/>
    </row>
    <row r="102" spans="2:11" x14ac:dyDescent="0.25">
      <c r="B102" s="29" t="s">
        <v>114</v>
      </c>
      <c r="C102" s="154">
        <v>1.0872313527180783E-2</v>
      </c>
      <c r="D102" s="154">
        <v>2.4114212344471277E-2</v>
      </c>
      <c r="E102" s="154">
        <v>2.2653721682847898E-2</v>
      </c>
      <c r="F102" s="151">
        <v>3.1885347570511785E-2</v>
      </c>
      <c r="G102" s="151">
        <v>2.9698242933537053E-2</v>
      </c>
      <c r="H102" s="151">
        <v>1.9007391763463569E-2</v>
      </c>
      <c r="I102" s="154" t="s">
        <v>93</v>
      </c>
      <c r="J102" s="151">
        <v>4.4992743105950653E-2</v>
      </c>
      <c r="K102" s="159">
        <v>2.9535864978902954E-2</v>
      </c>
    </row>
    <row r="103" spans="2:11" x14ac:dyDescent="0.25">
      <c r="B103" s="29" t="s">
        <v>115</v>
      </c>
      <c r="C103" s="154">
        <v>1.0113780025284451E-2</v>
      </c>
      <c r="D103" s="154">
        <v>1.9326831952554187E-2</v>
      </c>
      <c r="E103" s="154">
        <v>3.0744336569579287E-2</v>
      </c>
      <c r="F103" s="151">
        <v>2.7678908482985494E-2</v>
      </c>
      <c r="G103" s="151">
        <v>2.4828113063407181E-3</v>
      </c>
      <c r="H103" s="151">
        <v>4.7518479408658922E-3</v>
      </c>
      <c r="I103" s="154" t="s">
        <v>93</v>
      </c>
      <c r="J103" s="151">
        <v>7.2568940493468797E-3</v>
      </c>
      <c r="K103" s="159">
        <v>1.6877637130801686E-2</v>
      </c>
    </row>
    <row r="104" spans="2:11" x14ac:dyDescent="0.25">
      <c r="B104" s="30" t="s">
        <v>120</v>
      </c>
      <c r="C104" s="154"/>
      <c r="D104" s="154"/>
      <c r="E104" s="154"/>
      <c r="F104" s="151"/>
      <c r="G104" s="151"/>
      <c r="H104" s="151"/>
      <c r="I104" s="154"/>
      <c r="J104" s="151"/>
      <c r="K104" s="159"/>
    </row>
    <row r="105" spans="2:11" x14ac:dyDescent="0.25">
      <c r="B105" s="29" t="s">
        <v>114</v>
      </c>
      <c r="C105" s="154">
        <v>9.769362473562292E-3</v>
      </c>
      <c r="D105" s="154">
        <v>1.8390780965695901E-2</v>
      </c>
      <c r="E105" s="154">
        <v>1.8355945730247406E-2</v>
      </c>
      <c r="F105" s="151">
        <v>2.2814286051210289E-2</v>
      </c>
      <c r="G105" s="151">
        <v>1.8806844458147065E-2</v>
      </c>
      <c r="H105" s="151">
        <v>1.1494252873563218E-2</v>
      </c>
      <c r="I105" s="154">
        <v>2.0387359836901122E-4</v>
      </c>
      <c r="J105" s="151">
        <v>1.3018386793718964E-2</v>
      </c>
      <c r="K105" s="159">
        <v>1.5789473684210527E-2</v>
      </c>
    </row>
    <row r="106" spans="2:11" x14ac:dyDescent="0.25">
      <c r="B106" s="29" t="s">
        <v>115</v>
      </c>
      <c r="C106" s="154">
        <v>1.8733004330748312E-2</v>
      </c>
      <c r="D106" s="154">
        <v>2.2502749879210915E-2</v>
      </c>
      <c r="E106" s="154">
        <v>4.3894652833200321E-2</v>
      </c>
      <c r="F106" s="151">
        <v>2.7885000904080942E-2</v>
      </c>
      <c r="G106" s="151">
        <v>1.2640665947279174E-2</v>
      </c>
      <c r="H106" s="151">
        <v>8.6206896551724137E-3</v>
      </c>
      <c r="I106" s="154">
        <v>2.0387359836901122E-4</v>
      </c>
      <c r="J106" s="151">
        <v>3.0868339820158366E-2</v>
      </c>
      <c r="K106" s="159">
        <v>0.05</v>
      </c>
    </row>
    <row r="107" spans="2:11" x14ac:dyDescent="0.25">
      <c r="B107" s="30" t="s">
        <v>121</v>
      </c>
      <c r="C107" s="154"/>
      <c r="D107" s="154"/>
      <c r="E107" s="154"/>
      <c r="F107" s="151"/>
      <c r="G107" s="151"/>
      <c r="H107" s="151"/>
      <c r="I107" s="154"/>
      <c r="J107" s="151"/>
      <c r="K107" s="159"/>
    </row>
    <row r="108" spans="2:11" x14ac:dyDescent="0.25">
      <c r="B108" s="29" t="s">
        <v>114</v>
      </c>
      <c r="C108" s="154">
        <v>2.1919949968730458E-2</v>
      </c>
      <c r="D108" s="154">
        <v>2.3951698100676003E-2</v>
      </c>
      <c r="E108" s="154">
        <v>2.9108550636749546E-2</v>
      </c>
      <c r="F108" s="151">
        <v>3.2466442124393785E-2</v>
      </c>
      <c r="G108" s="151">
        <v>2.7977590261446951E-2</v>
      </c>
      <c r="H108" s="151">
        <v>1.7952228814848623E-2</v>
      </c>
      <c r="I108" s="154">
        <v>1.8127435874195594E-4</v>
      </c>
      <c r="J108" s="151">
        <v>1.9523936881519124E-2</v>
      </c>
      <c r="K108" s="159">
        <v>3.2345013477088951E-2</v>
      </c>
    </row>
    <row r="109" spans="2:11" x14ac:dyDescent="0.25">
      <c r="B109" s="29" t="s">
        <v>115</v>
      </c>
      <c r="C109" s="154">
        <v>5.0343964978111317E-3</v>
      </c>
      <c r="D109" s="154">
        <v>1.785377010936005E-2</v>
      </c>
      <c r="E109" s="154">
        <v>1.8192844147968467E-2</v>
      </c>
      <c r="F109" s="151">
        <v>2.5147417599241429E-2</v>
      </c>
      <c r="G109" s="151">
        <v>1.2553603541292018E-2</v>
      </c>
      <c r="H109" s="151">
        <v>6.0855012931690248E-3</v>
      </c>
      <c r="I109" s="154" t="s">
        <v>93</v>
      </c>
      <c r="J109" s="151">
        <v>4.9478470179192297E-2</v>
      </c>
      <c r="K109" s="159">
        <v>3.7286612758310869E-2</v>
      </c>
    </row>
    <row r="110" spans="2:11" x14ac:dyDescent="0.25">
      <c r="B110" s="30" t="s">
        <v>122</v>
      </c>
      <c r="C110" s="154"/>
      <c r="D110" s="154"/>
      <c r="E110" s="154"/>
      <c r="F110" s="151"/>
      <c r="G110" s="151"/>
      <c r="H110" s="151"/>
      <c r="I110" s="154"/>
      <c r="J110" s="151"/>
      <c r="K110" s="159"/>
    </row>
    <row r="111" spans="2:11" x14ac:dyDescent="0.25">
      <c r="B111" s="29" t="s">
        <v>114</v>
      </c>
      <c r="C111" s="154">
        <v>7.7822684667641241E-3</v>
      </c>
      <c r="D111" s="154">
        <v>2.1189563404920536E-2</v>
      </c>
      <c r="E111" s="154">
        <v>2.6254826254826256E-2</v>
      </c>
      <c r="F111" s="154">
        <v>2.7870629171182475E-2</v>
      </c>
      <c r="G111" s="154">
        <v>2.8197852985052799E-2</v>
      </c>
      <c r="H111" s="154">
        <v>1.9784623090408213E-2</v>
      </c>
      <c r="I111" s="154">
        <v>7.9207920792079211E-5</v>
      </c>
      <c r="J111" s="154">
        <v>4.0219378427787937E-2</v>
      </c>
      <c r="K111" s="159">
        <v>2.4916147580258743E-2</v>
      </c>
    </row>
    <row r="112" spans="2:11" ht="15.75" thickBot="1" x14ac:dyDescent="0.3">
      <c r="B112" s="29" t="s">
        <v>115</v>
      </c>
      <c r="C112" s="154">
        <v>7.8682603835239489E-3</v>
      </c>
      <c r="D112" s="154">
        <v>2.3098968995421892E-2</v>
      </c>
      <c r="E112" s="154">
        <v>2.084942084942085E-2</v>
      </c>
      <c r="F112" s="154">
        <v>3.2462495008841484E-2</v>
      </c>
      <c r="G112" s="154">
        <v>5.9671805072103431E-3</v>
      </c>
      <c r="H112" s="154">
        <v>2.3791635361883295E-3</v>
      </c>
      <c r="I112" s="154">
        <v>0</v>
      </c>
      <c r="J112" s="154">
        <v>5.2407068860450948E-2</v>
      </c>
      <c r="K112" s="163">
        <v>2.2999520843315763E-2</v>
      </c>
    </row>
    <row r="113" spans="2:11" ht="15.75" thickTop="1" x14ac:dyDescent="0.25">
      <c r="B113" s="160" t="s">
        <v>85</v>
      </c>
      <c r="C113" s="157"/>
      <c r="D113" s="157"/>
      <c r="E113" s="157"/>
      <c r="F113" s="157"/>
      <c r="G113" s="157"/>
      <c r="H113" s="157"/>
      <c r="I113" s="157"/>
      <c r="J113" s="157"/>
      <c r="K113" s="158"/>
    </row>
    <row r="114" spans="2:11" x14ac:dyDescent="0.25">
      <c r="B114" s="30" t="s">
        <v>113</v>
      </c>
      <c r="C114" s="154"/>
      <c r="D114" s="154"/>
      <c r="E114" s="154"/>
      <c r="F114" s="151"/>
      <c r="G114" s="151"/>
      <c r="H114" s="151"/>
      <c r="I114" s="154"/>
      <c r="J114" s="151"/>
      <c r="K114" s="159"/>
    </row>
    <row r="115" spans="2:11" x14ac:dyDescent="0.25">
      <c r="B115" s="29" t="s">
        <v>114</v>
      </c>
      <c r="C115" s="154">
        <v>8.7455035971223019E-2</v>
      </c>
      <c r="D115" s="154">
        <v>8.4162088136035346E-2</v>
      </c>
      <c r="E115" s="154">
        <v>9.3109869646182494E-2</v>
      </c>
      <c r="F115" s="151">
        <v>7.5911399890282907E-2</v>
      </c>
      <c r="G115" s="151">
        <v>5.1435160400280032E-2</v>
      </c>
      <c r="H115" s="151">
        <v>5.1856216853270479E-2</v>
      </c>
      <c r="I115" s="154">
        <v>6.0542958506864107E-2</v>
      </c>
      <c r="J115" s="151">
        <v>2.2959183673469389E-2</v>
      </c>
      <c r="K115" s="159">
        <v>4.5838359469240045E-2</v>
      </c>
    </row>
    <row r="116" spans="2:11" x14ac:dyDescent="0.25">
      <c r="B116" s="29" t="s">
        <v>115</v>
      </c>
      <c r="C116" s="154">
        <v>5.5080935251798557E-3</v>
      </c>
      <c r="D116" s="154">
        <v>1.0666481895104097E-2</v>
      </c>
      <c r="E116" s="154">
        <v>9.3109869646182501E-3</v>
      </c>
      <c r="F116" s="151">
        <v>9.7676705067646988E-3</v>
      </c>
      <c r="G116" s="151">
        <v>3.088580488407528E-3</v>
      </c>
      <c r="H116" s="151">
        <v>3.5356511490866236E-3</v>
      </c>
      <c r="I116" s="154">
        <v>2.9307419404596639E-3</v>
      </c>
      <c r="J116" s="151">
        <v>3.0612244897959183E-2</v>
      </c>
      <c r="K116" s="159">
        <v>1.6887816646562123E-2</v>
      </c>
    </row>
    <row r="117" spans="2:11" x14ac:dyDescent="0.25">
      <c r="B117" s="30" t="s">
        <v>116</v>
      </c>
      <c r="C117" s="154"/>
      <c r="D117" s="154"/>
      <c r="E117" s="154"/>
      <c r="F117" s="151"/>
      <c r="G117" s="151"/>
      <c r="H117" s="151"/>
      <c r="I117" s="154"/>
      <c r="J117" s="151"/>
      <c r="K117" s="159"/>
    </row>
    <row r="118" spans="2:11" x14ac:dyDescent="0.25">
      <c r="B118" s="29" t="s">
        <v>114</v>
      </c>
      <c r="C118" s="154">
        <v>0.10086485360008336</v>
      </c>
      <c r="D118" s="154">
        <v>8.5669021543902962E-2</v>
      </c>
      <c r="E118" s="154">
        <v>0.10571081409477522</v>
      </c>
      <c r="F118" s="151">
        <v>9.7364144140778236E-2</v>
      </c>
      <c r="G118" s="151">
        <v>6.7109789516646257E-2</v>
      </c>
      <c r="H118" s="151">
        <v>4.7637795275590554E-2</v>
      </c>
      <c r="I118" s="154">
        <v>6.9223394055608817E-2</v>
      </c>
      <c r="J118" s="151">
        <v>6.0954063604240286E-2</v>
      </c>
      <c r="K118" s="159">
        <v>6.798245614035088E-2</v>
      </c>
    </row>
    <row r="119" spans="2:11" x14ac:dyDescent="0.25">
      <c r="B119" s="29" t="s">
        <v>115</v>
      </c>
      <c r="C119" s="154">
        <v>5.2099614462852977E-3</v>
      </c>
      <c r="D119" s="154">
        <v>5.8303935745931158E-3</v>
      </c>
      <c r="E119" s="154">
        <v>3.6452004860267314E-3</v>
      </c>
      <c r="F119" s="151">
        <v>6.4075021949898192E-3</v>
      </c>
      <c r="G119" s="151">
        <v>1.9240860591219172E-3</v>
      </c>
      <c r="H119" s="151">
        <v>1.7716535433070866E-3</v>
      </c>
      <c r="I119" s="154">
        <v>1.5340364333652923E-3</v>
      </c>
      <c r="J119" s="151">
        <v>3.7985865724381625E-2</v>
      </c>
      <c r="K119" s="159">
        <v>1.023391812865497E-2</v>
      </c>
    </row>
    <row r="120" spans="2:11" x14ac:dyDescent="0.25">
      <c r="B120" s="30" t="s">
        <v>117</v>
      </c>
      <c r="C120" s="154"/>
      <c r="D120" s="154"/>
      <c r="E120" s="154"/>
      <c r="F120" s="151"/>
      <c r="G120" s="151"/>
      <c r="H120" s="151"/>
      <c r="I120" s="154"/>
      <c r="J120" s="151"/>
      <c r="K120" s="159"/>
    </row>
    <row r="121" spans="2:11" x14ac:dyDescent="0.25">
      <c r="B121" s="29" t="s">
        <v>114</v>
      </c>
      <c r="C121" s="154">
        <v>9.2106160878761001E-2</v>
      </c>
      <c r="D121" s="154">
        <v>6.7777986329438628E-2</v>
      </c>
      <c r="E121" s="154">
        <v>7.5022872827081422E-2</v>
      </c>
      <c r="F121" s="151">
        <v>6.9485536526399438E-2</v>
      </c>
      <c r="G121" s="151">
        <v>4.3665861235761133E-2</v>
      </c>
      <c r="H121" s="151">
        <v>4.8597194388777555E-2</v>
      </c>
      <c r="I121" s="154">
        <v>6.3595068137572999E-2</v>
      </c>
      <c r="J121" s="151">
        <v>4.4396972089351228E-2</v>
      </c>
      <c r="K121" s="159">
        <v>3.9304610733182165E-2</v>
      </c>
    </row>
    <row r="122" spans="2:11" x14ac:dyDescent="0.25">
      <c r="B122" s="29" t="s">
        <v>115</v>
      </c>
      <c r="C122" s="154">
        <v>2.7290714334447705E-3</v>
      </c>
      <c r="D122" s="154">
        <v>8.555831886506186E-3</v>
      </c>
      <c r="E122" s="154">
        <v>1.3723696248856358E-2</v>
      </c>
      <c r="F122" s="151">
        <v>8.1404588412314662E-3</v>
      </c>
      <c r="G122" s="151">
        <v>1.3232079162351859E-3</v>
      </c>
      <c r="H122" s="151">
        <v>1.5030060120240481E-3</v>
      </c>
      <c r="I122" s="154">
        <v>2.9850746268656717E-3</v>
      </c>
      <c r="J122" s="151">
        <v>8.698277063112432E-2</v>
      </c>
      <c r="K122" s="159">
        <v>6.5759637188208611E-2</v>
      </c>
    </row>
    <row r="123" spans="2:11" x14ac:dyDescent="0.25">
      <c r="B123" s="30" t="s">
        <v>118</v>
      </c>
      <c r="C123" s="154"/>
      <c r="D123" s="154"/>
      <c r="E123" s="154"/>
      <c r="F123" s="151"/>
      <c r="G123" s="151"/>
      <c r="H123" s="151"/>
      <c r="I123" s="154"/>
      <c r="J123" s="151"/>
      <c r="K123" s="159"/>
    </row>
    <row r="124" spans="2:11" x14ac:dyDescent="0.25">
      <c r="B124" s="29" t="s">
        <v>114</v>
      </c>
      <c r="C124" s="154">
        <v>8.0005495511998537E-2</v>
      </c>
      <c r="D124" s="154">
        <v>7.0671859980109303E-2</v>
      </c>
      <c r="E124" s="154">
        <v>7.170542635658915E-2</v>
      </c>
      <c r="F124" s="151">
        <v>7.5230557467309014E-2</v>
      </c>
      <c r="G124" s="151">
        <v>5.0320977428038934E-2</v>
      </c>
      <c r="H124" s="151">
        <v>4.5498736146218161E-2</v>
      </c>
      <c r="I124" s="154">
        <v>7.4065109524385817E-2</v>
      </c>
      <c r="J124" s="151">
        <v>9.4769455075633321E-3</v>
      </c>
      <c r="K124" s="159">
        <v>2.4979854955680902E-2</v>
      </c>
    </row>
    <row r="125" spans="2:11" x14ac:dyDescent="0.25">
      <c r="B125" s="29" t="s">
        <v>115</v>
      </c>
      <c r="C125" s="154">
        <v>4.1582707455577947E-2</v>
      </c>
      <c r="D125" s="154">
        <v>1.7146582491526494E-2</v>
      </c>
      <c r="E125" s="154">
        <v>2.0348837209302327E-2</v>
      </c>
      <c r="F125" s="151">
        <v>2.0412938747419132E-2</v>
      </c>
      <c r="G125" s="151">
        <v>9.0080762062538823E-3</v>
      </c>
      <c r="H125" s="151">
        <v>5.6387322574372933E-3</v>
      </c>
      <c r="I125" s="154">
        <v>1.1739077816773569E-2</v>
      </c>
      <c r="J125" s="151">
        <v>0.14686228054188688</v>
      </c>
      <c r="K125" s="159">
        <v>9.9516518936341655E-2</v>
      </c>
    </row>
    <row r="126" spans="2:11" x14ac:dyDescent="0.25">
      <c r="B126" s="30" t="s">
        <v>119</v>
      </c>
      <c r="C126" s="154"/>
      <c r="D126" s="154"/>
      <c r="E126" s="154"/>
      <c r="F126" s="151"/>
      <c r="G126" s="151"/>
      <c r="H126" s="151"/>
      <c r="I126" s="154"/>
      <c r="J126" s="151"/>
      <c r="K126" s="159"/>
    </row>
    <row r="127" spans="2:11" x14ac:dyDescent="0.25">
      <c r="B127" s="29" t="s">
        <v>114</v>
      </c>
      <c r="C127" s="154">
        <v>6.776232616940582E-2</v>
      </c>
      <c r="D127" s="154">
        <v>0.10962061691785638</v>
      </c>
      <c r="E127" s="154">
        <v>0.14077669902912621</v>
      </c>
      <c r="F127" s="151">
        <v>0.11199644070538747</v>
      </c>
      <c r="G127" s="151">
        <v>5.7295645530939646E-2</v>
      </c>
      <c r="H127" s="151">
        <v>4.4878563885955652E-2</v>
      </c>
      <c r="I127" s="154">
        <v>7.1332133213321339E-2</v>
      </c>
      <c r="J127" s="151">
        <v>6.2409288824383166E-2</v>
      </c>
      <c r="K127" s="159">
        <v>5.6962025316455694E-2</v>
      </c>
    </row>
    <row r="128" spans="2:11" x14ac:dyDescent="0.25">
      <c r="B128" s="29" t="s">
        <v>115</v>
      </c>
      <c r="C128" s="154">
        <v>1.011378002528445E-3</v>
      </c>
      <c r="D128" s="154">
        <v>5.9857540276971053E-3</v>
      </c>
      <c r="E128" s="154">
        <v>1.6181229773462784E-3</v>
      </c>
      <c r="F128" s="151">
        <v>5.3254597422207842E-3</v>
      </c>
      <c r="G128" s="151">
        <v>1.6233766233766235E-3</v>
      </c>
      <c r="H128" s="154" t="s">
        <v>93</v>
      </c>
      <c r="I128" s="154">
        <v>9.0009000900090005E-4</v>
      </c>
      <c r="J128" s="151">
        <v>2.6124818577648767E-2</v>
      </c>
      <c r="K128" s="159">
        <v>1.2658227848101266E-2</v>
      </c>
    </row>
    <row r="129" spans="2:11" x14ac:dyDescent="0.25">
      <c r="B129" s="30" t="s">
        <v>120</v>
      </c>
      <c r="C129" s="154"/>
      <c r="D129" s="154"/>
      <c r="E129" s="154"/>
      <c r="F129" s="151"/>
      <c r="G129" s="151"/>
      <c r="H129" s="151"/>
      <c r="I129" s="154"/>
      <c r="J129" s="151"/>
      <c r="K129" s="159"/>
    </row>
    <row r="130" spans="2:11" x14ac:dyDescent="0.25">
      <c r="B130" s="29" t="s">
        <v>114</v>
      </c>
      <c r="C130" s="154">
        <v>8.0370631483533087E-2</v>
      </c>
      <c r="D130" s="154">
        <v>6.8829219651099435E-2</v>
      </c>
      <c r="E130" s="154">
        <v>7.7414205905826011E-2</v>
      </c>
      <c r="F130" s="151">
        <v>7.6076445939890408E-2</v>
      </c>
      <c r="G130" s="151">
        <v>4.300909511330353E-2</v>
      </c>
      <c r="H130" s="151">
        <v>3.1609195402298854E-2</v>
      </c>
      <c r="I130" s="154">
        <v>7.176350662589194E-2</v>
      </c>
      <c r="J130" s="151">
        <v>7.9922158099583945E-2</v>
      </c>
      <c r="K130" s="159">
        <v>5.9649122807017542E-2</v>
      </c>
    </row>
    <row r="131" spans="2:11" x14ac:dyDescent="0.25">
      <c r="B131" s="29" t="s">
        <v>115</v>
      </c>
      <c r="C131" s="154">
        <v>4.8343236982576294E-3</v>
      </c>
      <c r="D131" s="154">
        <v>1.2428426041099129E-2</v>
      </c>
      <c r="E131" s="154">
        <v>1.7557861133280128E-2</v>
      </c>
      <c r="F131" s="151">
        <v>1.3734168756534933E-2</v>
      </c>
      <c r="G131" s="151">
        <v>6.0120240480961923E-3</v>
      </c>
      <c r="H131" s="151">
        <v>4.3103448275862068E-3</v>
      </c>
      <c r="I131" s="154">
        <v>6.3200815494393473E-3</v>
      </c>
      <c r="J131" s="151">
        <v>5.8918266004563145E-2</v>
      </c>
      <c r="K131" s="159">
        <v>7.3684210526315783E-2</v>
      </c>
    </row>
    <row r="132" spans="2:11" x14ac:dyDescent="0.25">
      <c r="B132" s="30" t="s">
        <v>121</v>
      </c>
      <c r="C132" s="154"/>
      <c r="D132" s="154"/>
      <c r="E132" s="154"/>
      <c r="F132" s="151"/>
      <c r="G132" s="151"/>
      <c r="H132" s="151"/>
      <c r="I132" s="154"/>
      <c r="J132" s="151"/>
      <c r="K132" s="159"/>
    </row>
    <row r="133" spans="2:11" x14ac:dyDescent="0.25">
      <c r="B133" s="29" t="s">
        <v>114</v>
      </c>
      <c r="C133" s="154">
        <v>9.3089430894308947E-2</v>
      </c>
      <c r="D133" s="154">
        <v>0.10139828934232456</v>
      </c>
      <c r="E133" s="154">
        <v>0.11461491813220133</v>
      </c>
      <c r="F133" s="151">
        <v>0.10557766956727872</v>
      </c>
      <c r="G133" s="151">
        <v>7.1967077050767742E-2</v>
      </c>
      <c r="H133" s="151">
        <v>6.1767838125665601E-2</v>
      </c>
      <c r="I133" s="154">
        <v>9.6528596030091549E-2</v>
      </c>
      <c r="J133" s="151">
        <v>2.8528126950164927E-2</v>
      </c>
      <c r="K133" s="159">
        <v>6.4240790655884991E-2</v>
      </c>
    </row>
    <row r="134" spans="2:11" x14ac:dyDescent="0.25">
      <c r="B134" s="29" t="s">
        <v>115</v>
      </c>
      <c r="C134" s="154">
        <v>5.6285178236397749E-3</v>
      </c>
      <c r="D134" s="154">
        <v>5.7201802396415133E-3</v>
      </c>
      <c r="E134" s="154">
        <v>9.0964220739842335E-3</v>
      </c>
      <c r="F134" s="151">
        <v>6.5881097952451033E-3</v>
      </c>
      <c r="G134" s="151">
        <v>2.3516392308756398E-3</v>
      </c>
      <c r="H134" s="151">
        <v>2.1299254526091589E-3</v>
      </c>
      <c r="I134" s="154">
        <v>4.8037705066618329E-3</v>
      </c>
      <c r="J134" s="151">
        <v>7.7917446732637966E-2</v>
      </c>
      <c r="K134" s="159">
        <v>3.5040431266846361E-2</v>
      </c>
    </row>
    <row r="135" spans="2:11" x14ac:dyDescent="0.25">
      <c r="B135" s="30" t="s">
        <v>122</v>
      </c>
      <c r="C135" s="154"/>
      <c r="D135" s="154"/>
      <c r="E135" s="154"/>
      <c r="F135" s="151"/>
      <c r="G135" s="151"/>
      <c r="H135" s="151"/>
      <c r="I135" s="154"/>
      <c r="J135" s="151"/>
      <c r="K135" s="159"/>
    </row>
    <row r="136" spans="2:11" x14ac:dyDescent="0.25">
      <c r="B136" s="29" t="s">
        <v>114</v>
      </c>
      <c r="C136" s="154">
        <v>8.1907300713732908E-2</v>
      </c>
      <c r="D136" s="154">
        <v>9.209439088845052E-2</v>
      </c>
      <c r="E136" s="154">
        <v>0.12509652509652511</v>
      </c>
      <c r="F136" s="154">
        <v>0.10085562717471908</v>
      </c>
      <c r="G136" s="154">
        <v>5.5342674115892006E-2</v>
      </c>
      <c r="H136" s="154">
        <v>4.9837215126471324E-2</v>
      </c>
      <c r="I136" s="154">
        <v>7.7782178217821782E-2</v>
      </c>
      <c r="J136" s="154">
        <v>5.5453991468616695E-2</v>
      </c>
      <c r="K136" s="159">
        <v>4.8873981792046002E-2</v>
      </c>
    </row>
    <row r="137" spans="2:11" ht="15.75" thickBot="1" x14ac:dyDescent="0.3">
      <c r="B137" s="29" t="s">
        <v>115</v>
      </c>
      <c r="C137" s="154">
        <v>5.245506922349299E-3</v>
      </c>
      <c r="D137" s="154">
        <v>5.6723861986823984E-3</v>
      </c>
      <c r="E137" s="154">
        <v>6.1776061776061776E-3</v>
      </c>
      <c r="F137" s="154">
        <v>5.3904512007301349E-3</v>
      </c>
      <c r="G137" s="154">
        <v>1.2870389329277211E-3</v>
      </c>
      <c r="H137" s="154">
        <v>1.2521913348359629E-3</v>
      </c>
      <c r="I137" s="154">
        <v>2.1386138613861388E-3</v>
      </c>
      <c r="J137" s="154">
        <v>5.9008734511476743E-2</v>
      </c>
      <c r="K137" s="159">
        <v>2.7791087685673215E-2</v>
      </c>
    </row>
    <row r="138" spans="2:11" ht="15.75" thickTop="1" x14ac:dyDescent="0.25">
      <c r="B138" s="160" t="s">
        <v>86</v>
      </c>
      <c r="C138" s="157"/>
      <c r="D138" s="157"/>
      <c r="E138" s="157"/>
      <c r="F138" s="157"/>
      <c r="G138" s="157"/>
      <c r="H138" s="157"/>
      <c r="I138" s="157"/>
      <c r="J138" s="157"/>
      <c r="K138" s="158"/>
    </row>
    <row r="139" spans="2:11" x14ac:dyDescent="0.25">
      <c r="B139" s="30" t="s">
        <v>113</v>
      </c>
      <c r="C139" s="154"/>
      <c r="D139" s="154"/>
      <c r="E139" s="154"/>
      <c r="F139" s="154"/>
      <c r="G139" s="154"/>
      <c r="H139" s="154"/>
      <c r="I139" s="154"/>
      <c r="J139" s="154"/>
      <c r="K139" s="159"/>
    </row>
    <row r="140" spans="2:11" x14ac:dyDescent="0.25">
      <c r="B140" s="29" t="s">
        <v>114</v>
      </c>
      <c r="C140" s="154">
        <v>0.11409622302158273</v>
      </c>
      <c r="D140" s="154">
        <v>5.6723511094445442E-2</v>
      </c>
      <c r="E140" s="154">
        <v>3.5381750465549346E-2</v>
      </c>
      <c r="F140" s="154">
        <v>2.3688916436901988E-2</v>
      </c>
      <c r="G140" s="154">
        <v>3.006218342049994E-3</v>
      </c>
      <c r="H140" s="154">
        <v>2.9463759575721863E-3</v>
      </c>
      <c r="I140" s="154" t="s">
        <v>93</v>
      </c>
      <c r="J140" s="154" t="s">
        <v>93</v>
      </c>
      <c r="K140" s="159">
        <v>9.6501809408926411E-3</v>
      </c>
    </row>
    <row r="141" spans="2:11" x14ac:dyDescent="0.25">
      <c r="B141" s="29" t="s">
        <v>115</v>
      </c>
      <c r="C141" s="154" t="s">
        <v>93</v>
      </c>
      <c r="D141" s="154">
        <v>5.9099727733668097E-4</v>
      </c>
      <c r="E141" s="154" t="s">
        <v>93</v>
      </c>
      <c r="F141" s="154" t="s">
        <v>93</v>
      </c>
      <c r="G141" s="154" t="s">
        <v>93</v>
      </c>
      <c r="H141" s="154" t="s">
        <v>93</v>
      </c>
      <c r="I141" s="154" t="s">
        <v>93</v>
      </c>
      <c r="J141" s="154" t="s">
        <v>93</v>
      </c>
      <c r="K141" s="159">
        <v>0</v>
      </c>
    </row>
    <row r="142" spans="2:11" x14ac:dyDescent="0.25">
      <c r="B142" s="30" t="s">
        <v>116</v>
      </c>
      <c r="C142" s="154"/>
      <c r="D142" s="154"/>
      <c r="E142" s="154"/>
      <c r="F142" s="154"/>
      <c r="G142" s="154"/>
      <c r="H142" s="154"/>
      <c r="I142" s="154"/>
      <c r="J142" s="154"/>
      <c r="K142" s="159"/>
    </row>
    <row r="143" spans="2:11" x14ac:dyDescent="0.25">
      <c r="B143" s="29" t="s">
        <v>114</v>
      </c>
      <c r="C143" s="154">
        <v>0.10623111388975721</v>
      </c>
      <c r="D143" s="154">
        <v>5.8994740671830817E-2</v>
      </c>
      <c r="E143" s="154">
        <v>5.1032806804374241E-2</v>
      </c>
      <c r="F143" s="154">
        <v>2.6862939231473353E-2</v>
      </c>
      <c r="G143" s="154">
        <v>5.5390356247449132E-3</v>
      </c>
      <c r="H143" s="154">
        <v>3.937007874015748E-3</v>
      </c>
      <c r="I143" s="154" t="s">
        <v>93</v>
      </c>
      <c r="J143" s="154" t="s">
        <v>93</v>
      </c>
      <c r="K143" s="159">
        <v>8.0409356725146194E-3</v>
      </c>
    </row>
    <row r="144" spans="2:11" x14ac:dyDescent="0.25">
      <c r="B144" s="29" t="s">
        <v>115</v>
      </c>
      <c r="C144" s="154" t="s">
        <v>93</v>
      </c>
      <c r="D144" s="154">
        <v>8.2896591107958995E-5</v>
      </c>
      <c r="E144" s="154" t="s">
        <v>93</v>
      </c>
      <c r="F144" s="154" t="s">
        <v>93</v>
      </c>
      <c r="G144" s="154" t="s">
        <v>93</v>
      </c>
      <c r="H144" s="154" t="s">
        <v>93</v>
      </c>
      <c r="I144" s="154" t="s">
        <v>93</v>
      </c>
      <c r="J144" s="154" t="s">
        <v>93</v>
      </c>
      <c r="K144" s="159">
        <v>0</v>
      </c>
    </row>
    <row r="145" spans="2:11" x14ac:dyDescent="0.25">
      <c r="B145" s="30" t="s">
        <v>117</v>
      </c>
      <c r="C145" s="154"/>
      <c r="D145" s="154"/>
      <c r="E145" s="154"/>
      <c r="F145" s="154"/>
      <c r="G145" s="154"/>
      <c r="H145" s="154"/>
      <c r="I145" s="154"/>
      <c r="J145" s="154"/>
      <c r="K145" s="159"/>
    </row>
    <row r="146" spans="2:11" x14ac:dyDescent="0.25">
      <c r="B146" s="29" t="s">
        <v>114</v>
      </c>
      <c r="C146" s="154">
        <v>8.391894657842669E-2</v>
      </c>
      <c r="D146" s="154">
        <v>5.8138989254375675E-2</v>
      </c>
      <c r="E146" s="154">
        <v>5.0320219579139978E-2</v>
      </c>
      <c r="F146" s="154">
        <v>2.8994573027439179E-2</v>
      </c>
      <c r="G146" s="154">
        <v>6.2133241284086987E-3</v>
      </c>
      <c r="H146" s="154">
        <v>2.004008016032064E-3</v>
      </c>
      <c r="I146" s="154" t="s">
        <v>93</v>
      </c>
      <c r="J146" s="154" t="s">
        <v>93</v>
      </c>
      <c r="K146" s="159">
        <v>7.5585789871504159E-4</v>
      </c>
    </row>
    <row r="147" spans="2:11" x14ac:dyDescent="0.25">
      <c r="B147" s="29" t="s">
        <v>115</v>
      </c>
      <c r="C147" s="154" t="s">
        <v>93</v>
      </c>
      <c r="D147" s="154">
        <v>2.1897924389595357E-4</v>
      </c>
      <c r="E147" s="154" t="s">
        <v>93</v>
      </c>
      <c r="F147" s="154" t="s">
        <v>93</v>
      </c>
      <c r="G147" s="154" t="s">
        <v>93</v>
      </c>
      <c r="H147" s="154" t="s">
        <v>93</v>
      </c>
      <c r="I147" s="154" t="s">
        <v>93</v>
      </c>
      <c r="J147" s="154" t="s">
        <v>93</v>
      </c>
      <c r="K147" s="159">
        <v>0</v>
      </c>
    </row>
    <row r="148" spans="2:11" x14ac:dyDescent="0.25">
      <c r="B148" s="30" t="s">
        <v>118</v>
      </c>
      <c r="C148" s="154"/>
      <c r="D148" s="154"/>
      <c r="E148" s="154"/>
      <c r="F148" s="154"/>
      <c r="G148" s="154"/>
      <c r="H148" s="154"/>
      <c r="I148" s="154"/>
      <c r="J148" s="154"/>
      <c r="K148" s="159"/>
    </row>
    <row r="149" spans="2:11" x14ac:dyDescent="0.25">
      <c r="B149" s="29" t="s">
        <v>114</v>
      </c>
      <c r="C149" s="154">
        <v>6.2236673383403551E-2</v>
      </c>
      <c r="D149" s="154">
        <v>5.204844283751825E-2</v>
      </c>
      <c r="E149" s="154">
        <v>4.3604651162790699E-2</v>
      </c>
      <c r="F149" s="154">
        <v>3.0378527185134205E-2</v>
      </c>
      <c r="G149" s="154">
        <v>3.3133153862083247E-3</v>
      </c>
      <c r="H149" s="154">
        <v>4.4720979972778536E-3</v>
      </c>
      <c r="I149" s="154" t="s">
        <v>93</v>
      </c>
      <c r="J149" s="154" t="s">
        <v>93</v>
      </c>
      <c r="K149" s="159">
        <v>4.0290088638195E-3</v>
      </c>
    </row>
    <row r="150" spans="2:11" x14ac:dyDescent="0.25">
      <c r="B150" s="29" t="s">
        <v>115</v>
      </c>
      <c r="C150" s="154" t="s">
        <v>93</v>
      </c>
      <c r="D150" s="154" t="s">
        <v>93</v>
      </c>
      <c r="E150" s="154" t="s">
        <v>93</v>
      </c>
      <c r="F150" s="154" t="s">
        <v>93</v>
      </c>
      <c r="G150" s="154" t="s">
        <v>93</v>
      </c>
      <c r="H150" s="154" t="s">
        <v>93</v>
      </c>
      <c r="I150" s="154" t="s">
        <v>93</v>
      </c>
      <c r="J150" s="154" t="s">
        <v>93</v>
      </c>
      <c r="K150" s="159">
        <v>0</v>
      </c>
    </row>
    <row r="151" spans="2:11" x14ac:dyDescent="0.25">
      <c r="B151" s="30" t="s">
        <v>119</v>
      </c>
      <c r="C151" s="154"/>
      <c r="D151" s="154"/>
      <c r="E151" s="154"/>
      <c r="F151" s="154"/>
      <c r="G151" s="154"/>
      <c r="H151" s="154"/>
      <c r="I151" s="154"/>
      <c r="J151" s="154"/>
      <c r="K151" s="159"/>
    </row>
    <row r="152" spans="2:11" x14ac:dyDescent="0.25">
      <c r="B152" s="29" t="s">
        <v>114</v>
      </c>
      <c r="C152" s="154">
        <v>0.13274336283185842</v>
      </c>
      <c r="D152" s="154">
        <v>5.8072208125706952E-2</v>
      </c>
      <c r="E152" s="154">
        <v>4.0453074433656956E-2</v>
      </c>
      <c r="F152" s="154">
        <v>2.3216308040770101E-2</v>
      </c>
      <c r="G152" s="154">
        <v>4.3926661573720398E-3</v>
      </c>
      <c r="H152" s="154">
        <v>3.1678986272439284E-3</v>
      </c>
      <c r="I152" s="154" t="s">
        <v>93</v>
      </c>
      <c r="J152" s="154" t="s">
        <v>93</v>
      </c>
      <c r="K152" s="159">
        <v>0</v>
      </c>
    </row>
    <row r="153" spans="2:11" x14ac:dyDescent="0.25">
      <c r="B153" s="29" t="s">
        <v>115</v>
      </c>
      <c r="C153" s="154" t="s">
        <v>93</v>
      </c>
      <c r="D153" s="154" t="s">
        <v>93</v>
      </c>
      <c r="E153" s="154" t="s">
        <v>93</v>
      </c>
      <c r="F153" s="154" t="s">
        <v>93</v>
      </c>
      <c r="G153" s="154" t="s">
        <v>93</v>
      </c>
      <c r="H153" s="154" t="s">
        <v>93</v>
      </c>
      <c r="I153" s="154" t="s">
        <v>93</v>
      </c>
      <c r="J153" s="154" t="s">
        <v>93</v>
      </c>
      <c r="K153" s="159"/>
    </row>
    <row r="154" spans="2:11" x14ac:dyDescent="0.25">
      <c r="B154" s="30" t="s">
        <v>120</v>
      </c>
      <c r="C154" s="154"/>
      <c r="D154" s="154"/>
      <c r="E154" s="154"/>
      <c r="F154" s="154"/>
      <c r="G154" s="154"/>
      <c r="H154" s="154"/>
      <c r="I154" s="154"/>
      <c r="J154" s="154"/>
      <c r="K154" s="159"/>
    </row>
    <row r="155" spans="2:11" x14ac:dyDescent="0.25">
      <c r="B155" s="29" t="s">
        <v>114</v>
      </c>
      <c r="C155" s="154">
        <v>8.2888508409708933E-2</v>
      </c>
      <c r="D155" s="154">
        <v>6.3648138820070518E-2</v>
      </c>
      <c r="E155" s="154">
        <v>4.5490822027134878E-2</v>
      </c>
      <c r="F155" s="154">
        <v>3.4928970684192734E-2</v>
      </c>
      <c r="G155" s="154">
        <v>4.3163249576075226E-3</v>
      </c>
      <c r="H155" s="154">
        <v>2.8735632183908046E-3</v>
      </c>
      <c r="I155" s="154">
        <v>2.0387359836901122E-4</v>
      </c>
      <c r="J155" s="154" t="s">
        <v>93</v>
      </c>
      <c r="K155" s="159">
        <v>2.631578947368421E-3</v>
      </c>
    </row>
    <row r="156" spans="2:11" x14ac:dyDescent="0.25">
      <c r="B156" s="29" t="s">
        <v>115</v>
      </c>
      <c r="C156" s="154" t="s">
        <v>93</v>
      </c>
      <c r="D156" s="154" t="s">
        <v>93</v>
      </c>
      <c r="E156" s="154" t="s">
        <v>93</v>
      </c>
      <c r="F156" s="154" t="s">
        <v>93</v>
      </c>
      <c r="G156" s="154" t="s">
        <v>93</v>
      </c>
      <c r="H156" s="154" t="s">
        <v>93</v>
      </c>
      <c r="I156" s="154" t="s">
        <v>93</v>
      </c>
      <c r="J156" s="154" t="s">
        <v>93</v>
      </c>
      <c r="K156" s="159"/>
    </row>
    <row r="157" spans="2:11" x14ac:dyDescent="0.25">
      <c r="B157" s="30" t="s">
        <v>121</v>
      </c>
      <c r="C157" s="154"/>
      <c r="D157" s="154"/>
      <c r="E157" s="154"/>
      <c r="F157" s="154"/>
      <c r="G157" s="154"/>
      <c r="H157" s="154"/>
      <c r="I157" s="154"/>
      <c r="J157" s="154"/>
      <c r="K157" s="159"/>
    </row>
    <row r="158" spans="2:11" x14ac:dyDescent="0.25">
      <c r="B158" s="29" t="s">
        <v>114</v>
      </c>
      <c r="C158" s="154">
        <v>9.9468417761100686E-2</v>
      </c>
      <c r="D158" s="154">
        <v>6.5119976421898582E-2</v>
      </c>
      <c r="E158" s="154">
        <v>6.3068526379624013E-2</v>
      </c>
      <c r="F158" s="154">
        <v>3.1750343233606274E-2</v>
      </c>
      <c r="G158" s="154">
        <v>6.086595656384009E-3</v>
      </c>
      <c r="H158" s="154">
        <v>5.7812262285105737E-3</v>
      </c>
      <c r="I158" s="154" t="s">
        <v>93</v>
      </c>
      <c r="J158" s="154" t="s">
        <v>93</v>
      </c>
      <c r="K158" s="159">
        <v>5.8400718778077272E-3</v>
      </c>
    </row>
    <row r="159" spans="2:11" x14ac:dyDescent="0.25">
      <c r="B159" s="29" t="s">
        <v>115</v>
      </c>
      <c r="C159" s="154" t="s">
        <v>93</v>
      </c>
      <c r="D159" s="154">
        <v>3.902009742571134E-4</v>
      </c>
      <c r="E159" s="154" t="s">
        <v>93</v>
      </c>
      <c r="F159" s="154" t="s">
        <v>93</v>
      </c>
      <c r="G159" s="154" t="s">
        <v>93</v>
      </c>
      <c r="H159" s="154" t="s">
        <v>93</v>
      </c>
      <c r="I159" s="154" t="s">
        <v>93</v>
      </c>
      <c r="J159" s="154" t="s">
        <v>93</v>
      </c>
      <c r="K159" s="159">
        <v>0</v>
      </c>
    </row>
    <row r="160" spans="2:11" x14ac:dyDescent="0.25">
      <c r="B160" s="30" t="s">
        <v>122</v>
      </c>
      <c r="C160" s="154"/>
      <c r="D160" s="154"/>
      <c r="E160" s="154"/>
      <c r="F160" s="154"/>
      <c r="G160" s="154"/>
      <c r="H160" s="154"/>
      <c r="I160" s="154"/>
      <c r="J160" s="154"/>
      <c r="K160" s="159"/>
    </row>
    <row r="161" spans="2:11" x14ac:dyDescent="0.25">
      <c r="B161" s="29" t="s">
        <v>114</v>
      </c>
      <c r="C161" s="154">
        <v>9.6138962937483877E-2</v>
      </c>
      <c r="D161" s="154">
        <v>5.6346075110730635E-2</v>
      </c>
      <c r="E161" s="154">
        <v>4.0154440154440155E-2</v>
      </c>
      <c r="F161" s="154">
        <v>2.9268153556556955E-2</v>
      </c>
      <c r="G161" s="154">
        <v>3.5978588352297658E-3</v>
      </c>
      <c r="H161" s="154">
        <v>2.8800400701227149E-3</v>
      </c>
      <c r="I161" s="154">
        <v>1.1881188118811881E-4</v>
      </c>
      <c r="J161" s="154" t="s">
        <v>93</v>
      </c>
      <c r="K161" s="159">
        <v>2.3957834211787254E-3</v>
      </c>
    </row>
    <row r="162" spans="2:11" ht="15.75" thickBot="1" x14ac:dyDescent="0.3">
      <c r="B162" s="29" t="s">
        <v>115</v>
      </c>
      <c r="C162" s="154" t="s">
        <v>93</v>
      </c>
      <c r="D162" s="154">
        <v>5.2108534633565341E-5</v>
      </c>
      <c r="E162" s="154" t="s">
        <v>93</v>
      </c>
      <c r="F162" s="154" t="s">
        <v>93</v>
      </c>
      <c r="G162" s="154" t="s">
        <v>93</v>
      </c>
      <c r="H162" s="154" t="s">
        <v>93</v>
      </c>
      <c r="I162" s="154" t="s">
        <v>93</v>
      </c>
      <c r="J162" s="154" t="s">
        <v>93</v>
      </c>
      <c r="K162" s="159">
        <v>0</v>
      </c>
    </row>
    <row r="163" spans="2:11" ht="15.75" thickTop="1" x14ac:dyDescent="0.25">
      <c r="B163" s="160" t="s">
        <v>87</v>
      </c>
      <c r="C163" s="157"/>
      <c r="D163" s="157"/>
      <c r="E163" s="157"/>
      <c r="F163" s="157"/>
      <c r="G163" s="157"/>
      <c r="H163" s="157"/>
      <c r="I163" s="157"/>
      <c r="J163" s="157"/>
      <c r="K163" s="158"/>
    </row>
    <row r="164" spans="2:11" x14ac:dyDescent="0.25">
      <c r="B164" s="30" t="s">
        <v>113</v>
      </c>
      <c r="K164" s="23"/>
    </row>
    <row r="165" spans="2:11" x14ac:dyDescent="0.25">
      <c r="B165" s="29" t="s">
        <v>114</v>
      </c>
      <c r="C165" s="154">
        <v>4.575089928057554E-2</v>
      </c>
      <c r="D165" s="154">
        <v>4.2013792653700054E-2</v>
      </c>
      <c r="E165" s="154">
        <v>4.2830540037243951E-2</v>
      </c>
      <c r="F165" s="154">
        <v>6.2937710617621698E-2</v>
      </c>
      <c r="G165" s="154">
        <v>0.17913766832763661</v>
      </c>
      <c r="H165" s="154">
        <v>0.10783736004714202</v>
      </c>
      <c r="I165" s="154">
        <v>0.3248496066635817</v>
      </c>
      <c r="J165" s="154" t="s">
        <v>93</v>
      </c>
      <c r="K165" s="159">
        <v>3.6188178528347409E-2</v>
      </c>
    </row>
    <row r="166" spans="2:11" x14ac:dyDescent="0.25">
      <c r="B166" s="29" t="s">
        <v>115</v>
      </c>
      <c r="C166" s="154">
        <v>1.9671762589928057E-2</v>
      </c>
      <c r="D166" s="154">
        <v>0.10054697816978332</v>
      </c>
      <c r="E166" s="154">
        <v>0.11080074487895716</v>
      </c>
      <c r="F166" s="154">
        <v>0.13959718155328046</v>
      </c>
      <c r="G166" s="154">
        <v>0.18428530247498251</v>
      </c>
      <c r="H166" s="154">
        <v>0.12964054213317619</v>
      </c>
      <c r="I166" s="154">
        <v>0.35947863643374983</v>
      </c>
      <c r="J166" s="154" t="s">
        <v>93</v>
      </c>
      <c r="K166" s="159">
        <v>5.5488540410132688E-2</v>
      </c>
    </row>
    <row r="167" spans="2:11" x14ac:dyDescent="0.25">
      <c r="B167" s="30" t="s">
        <v>116</v>
      </c>
      <c r="C167" s="154"/>
      <c r="D167" s="154"/>
      <c r="E167" s="154"/>
      <c r="F167" s="154"/>
      <c r="G167" s="154"/>
      <c r="H167" s="154"/>
      <c r="I167" s="154"/>
      <c r="J167" s="154"/>
      <c r="K167" s="159"/>
    </row>
    <row r="168" spans="2:11" x14ac:dyDescent="0.25">
      <c r="B168" s="29" t="s">
        <v>114</v>
      </c>
      <c r="C168" s="154">
        <v>6.3509430030217778E-2</v>
      </c>
      <c r="D168" s="154">
        <v>4.3597466434556212E-2</v>
      </c>
      <c r="E168" s="154">
        <v>5.5893074119076548E-2</v>
      </c>
      <c r="F168" s="154">
        <v>6.3495918252974917E-2</v>
      </c>
      <c r="G168" s="154">
        <v>0.22663401550929974</v>
      </c>
      <c r="H168" s="154">
        <v>0.13917322834645671</v>
      </c>
      <c r="I168" s="154">
        <v>0.3710450623202301</v>
      </c>
      <c r="J168" s="154">
        <v>2.9151943462897525E-2</v>
      </c>
      <c r="K168" s="159">
        <v>7.9678362573099418E-2</v>
      </c>
    </row>
    <row r="169" spans="2:11" x14ac:dyDescent="0.25">
      <c r="B169" s="29" t="s">
        <v>115</v>
      </c>
      <c r="C169" s="154">
        <v>1.609878086902157E-2</v>
      </c>
      <c r="D169" s="154">
        <v>9.2297678588424567E-2</v>
      </c>
      <c r="E169" s="154">
        <v>9.1130012150668294E-2</v>
      </c>
      <c r="F169" s="154">
        <v>0.11061814649455455</v>
      </c>
      <c r="G169" s="154">
        <v>0.17876508658387266</v>
      </c>
      <c r="H169" s="154">
        <v>0.11122047244094488</v>
      </c>
      <c r="I169" s="154">
        <v>0.32821987855544904</v>
      </c>
      <c r="J169" s="154">
        <v>9.7173144876325085E-3</v>
      </c>
      <c r="K169" s="159">
        <v>7.3099415204678359E-2</v>
      </c>
    </row>
    <row r="170" spans="2:11" x14ac:dyDescent="0.25">
      <c r="B170" s="30" t="s">
        <v>117</v>
      </c>
      <c r="C170" s="154"/>
      <c r="D170" s="154"/>
      <c r="E170" s="154"/>
      <c r="F170" s="154"/>
      <c r="G170" s="154"/>
      <c r="H170" s="154"/>
      <c r="I170" s="154"/>
      <c r="J170" s="154"/>
      <c r="K170" s="159"/>
    </row>
    <row r="171" spans="2:11" x14ac:dyDescent="0.25">
      <c r="B171" s="29" t="s">
        <v>114</v>
      </c>
      <c r="C171" s="154">
        <v>8.3373132291737734E-2</v>
      </c>
      <c r="D171" s="154">
        <v>3.6765050912674208E-2</v>
      </c>
      <c r="E171" s="154">
        <v>3.5681610247026534E-2</v>
      </c>
      <c r="F171" s="154">
        <v>5.3703359312921604E-2</v>
      </c>
      <c r="G171" s="154">
        <v>0.17403060637441031</v>
      </c>
      <c r="H171" s="154">
        <v>0.10220440881763528</v>
      </c>
      <c r="I171" s="154">
        <v>0.2510058403634004</v>
      </c>
      <c r="J171" s="154">
        <v>3.5155342961965354E-2</v>
      </c>
      <c r="K171" s="159">
        <v>3.250188964474679E-2</v>
      </c>
    </row>
    <row r="172" spans="2:11" x14ac:dyDescent="0.25">
      <c r="B172" s="29" t="s">
        <v>115</v>
      </c>
      <c r="C172" s="154">
        <v>1.7124923244865933E-2</v>
      </c>
      <c r="D172" s="154">
        <v>0.12307415575680791</v>
      </c>
      <c r="E172" s="154">
        <v>0.12991765782250686</v>
      </c>
      <c r="F172" s="154">
        <v>0.15773723985189944</v>
      </c>
      <c r="G172" s="154">
        <v>0.20164538027844897</v>
      </c>
      <c r="H172" s="154">
        <v>0.15480961923847694</v>
      </c>
      <c r="I172" s="154">
        <v>0.30317975340687864</v>
      </c>
      <c r="J172" s="154">
        <v>3.0882831003575906E-2</v>
      </c>
      <c r="K172" s="159">
        <v>3.1746031746031744E-2</v>
      </c>
    </row>
    <row r="173" spans="2:11" x14ac:dyDescent="0.25">
      <c r="B173" s="30" t="s">
        <v>118</v>
      </c>
      <c r="C173" s="154"/>
      <c r="D173" s="154"/>
      <c r="E173" s="154"/>
      <c r="F173" s="154"/>
      <c r="G173" s="154"/>
      <c r="H173" s="154"/>
      <c r="I173" s="154"/>
      <c r="J173" s="154"/>
      <c r="K173" s="159"/>
    </row>
    <row r="174" spans="2:11" x14ac:dyDescent="0.25">
      <c r="B174" s="29" t="s">
        <v>114</v>
      </c>
      <c r="C174" s="154">
        <v>4.6849239787506866E-2</v>
      </c>
      <c r="D174" s="154">
        <v>3.6701336801455549E-2</v>
      </c>
      <c r="E174" s="154">
        <v>5.1356589147286823E-2</v>
      </c>
      <c r="F174" s="154">
        <v>4.7825189263592569E-2</v>
      </c>
      <c r="G174" s="154">
        <v>0.15334437771795403</v>
      </c>
      <c r="H174" s="154">
        <v>0.12930196383433792</v>
      </c>
      <c r="I174" s="154">
        <v>0.27362943240953647</v>
      </c>
      <c r="J174" s="154">
        <v>1.4579916165482049E-3</v>
      </c>
      <c r="K174" s="159">
        <v>2.3368251410153102E-2</v>
      </c>
    </row>
    <row r="175" spans="2:11" x14ac:dyDescent="0.25">
      <c r="B175" s="29" t="s">
        <v>115</v>
      </c>
      <c r="C175" s="154">
        <v>2.7431764059351528E-2</v>
      </c>
      <c r="D175" s="154">
        <v>0.10937224548717249</v>
      </c>
      <c r="E175" s="154">
        <v>0.13468992248062014</v>
      </c>
      <c r="F175" s="154">
        <v>0.1311424638678596</v>
      </c>
      <c r="G175" s="154">
        <v>0.18394077448747154</v>
      </c>
      <c r="H175" s="154">
        <v>0.11549679175578456</v>
      </c>
      <c r="I175" s="154">
        <v>0.30557908749848722</v>
      </c>
      <c r="J175" s="154">
        <v>8.9605734767025085E-3</v>
      </c>
      <c r="K175" s="159">
        <v>2.7397260273972601E-2</v>
      </c>
    </row>
    <row r="176" spans="2:11" x14ac:dyDescent="0.25">
      <c r="B176" s="30" t="s">
        <v>119</v>
      </c>
      <c r="C176" s="154"/>
      <c r="D176" s="154"/>
      <c r="E176" s="154"/>
      <c r="F176" s="154"/>
      <c r="G176" s="154"/>
      <c r="H176" s="154"/>
      <c r="I176" s="154"/>
      <c r="J176" s="154"/>
      <c r="K176" s="159"/>
    </row>
    <row r="177" spans="2:11" x14ac:dyDescent="0.25">
      <c r="B177" s="29" t="s">
        <v>114</v>
      </c>
      <c r="C177" s="154">
        <v>5.1833122629582805E-2</v>
      </c>
      <c r="D177" s="154">
        <v>5.0313350249151664E-2</v>
      </c>
      <c r="E177" s="154">
        <v>4.3689320388349516E-2</v>
      </c>
      <c r="F177" s="154">
        <v>7.3370004853583567E-2</v>
      </c>
      <c r="G177" s="154">
        <v>0.21056149732620322</v>
      </c>
      <c r="H177" s="154">
        <v>0.1700105596620908</v>
      </c>
      <c r="I177" s="154">
        <v>0.35002250225022502</v>
      </c>
      <c r="J177" s="154">
        <v>3.9187227866473148E-2</v>
      </c>
      <c r="K177" s="159">
        <v>7.5949367088607597E-2</v>
      </c>
    </row>
    <row r="178" spans="2:11" x14ac:dyDescent="0.25">
      <c r="B178" s="29" t="s">
        <v>115</v>
      </c>
      <c r="C178" s="154">
        <v>3.0341340075853349E-2</v>
      </c>
      <c r="D178" s="154">
        <v>0.15093393659625204</v>
      </c>
      <c r="E178" s="154">
        <v>0.13592233009708737</v>
      </c>
      <c r="F178" s="154">
        <v>0.1813622391198835</v>
      </c>
      <c r="G178" s="154">
        <v>0.25553857906799082</v>
      </c>
      <c r="H178" s="154">
        <v>0.19271383315733898</v>
      </c>
      <c r="I178" s="154">
        <v>0.35666066606660668</v>
      </c>
      <c r="J178" s="154">
        <v>1.4513788098693759E-3</v>
      </c>
      <c r="K178" s="159">
        <v>7.5949367088607597E-2</v>
      </c>
    </row>
    <row r="179" spans="2:11" x14ac:dyDescent="0.25">
      <c r="B179" s="30" t="s">
        <v>120</v>
      </c>
      <c r="C179" s="154"/>
      <c r="D179" s="154"/>
      <c r="E179" s="154"/>
      <c r="F179" s="154"/>
      <c r="G179" s="154"/>
      <c r="H179" s="154"/>
      <c r="I179" s="154"/>
      <c r="J179" s="154"/>
      <c r="K179" s="159"/>
    </row>
    <row r="180" spans="2:11" x14ac:dyDescent="0.25">
      <c r="B180" s="29" t="s">
        <v>114</v>
      </c>
      <c r="C180" s="154">
        <v>4.6731795749823751E-2</v>
      </c>
      <c r="D180" s="154">
        <v>4.5221378126381363E-2</v>
      </c>
      <c r="E180" s="154">
        <v>4.7086991221069435E-2</v>
      </c>
      <c r="F180" s="154">
        <v>6.8293488258740098E-2</v>
      </c>
      <c r="G180" s="154">
        <v>0.18390627408663482</v>
      </c>
      <c r="H180" s="154">
        <v>7.6149425287356326E-2</v>
      </c>
      <c r="I180" s="154">
        <v>0.2640163098878695</v>
      </c>
      <c r="J180" s="154">
        <v>2.2748624345725405E-2</v>
      </c>
      <c r="K180" s="159">
        <v>1.4035087719298246E-2</v>
      </c>
    </row>
    <row r="181" spans="2:11" x14ac:dyDescent="0.25">
      <c r="B181" s="29" t="s">
        <v>115</v>
      </c>
      <c r="C181" s="154">
        <v>3.3437405579615269E-2</v>
      </c>
      <c r="D181" s="154">
        <v>0.1252762729113768</v>
      </c>
      <c r="E181" s="154">
        <v>0.10694333599361533</v>
      </c>
      <c r="F181" s="154">
        <v>0.1697313700363991</v>
      </c>
      <c r="G181" s="154">
        <v>0.21103745953445352</v>
      </c>
      <c r="H181" s="154">
        <v>0.17385057471264367</v>
      </c>
      <c r="I181" s="154">
        <v>0.27930682976554538</v>
      </c>
      <c r="J181" s="154">
        <v>1.1206549456448799E-2</v>
      </c>
      <c r="K181" s="159">
        <v>2.2807017543859651E-2</v>
      </c>
    </row>
    <row r="182" spans="2:11" x14ac:dyDescent="0.25">
      <c r="B182" s="30" t="s">
        <v>121</v>
      </c>
      <c r="C182" s="154"/>
      <c r="D182" s="154"/>
      <c r="E182" s="154"/>
      <c r="F182" s="154"/>
      <c r="G182" s="154"/>
      <c r="H182" s="154"/>
      <c r="I182" s="154"/>
      <c r="J182" s="154"/>
      <c r="K182" s="159"/>
    </row>
    <row r="183" spans="2:11" x14ac:dyDescent="0.25">
      <c r="B183" s="29" t="s">
        <v>114</v>
      </c>
      <c r="C183" s="154">
        <v>5.7817385866166353E-2</v>
      </c>
      <c r="D183" s="154">
        <v>4.5522755150964191E-2</v>
      </c>
      <c r="E183" s="154">
        <v>4.6088538508186783E-2</v>
      </c>
      <c r="F183" s="154">
        <v>6.4325434844878168E-2</v>
      </c>
      <c r="G183" s="154">
        <v>0.20621801078987412</v>
      </c>
      <c r="H183" s="154">
        <v>0.1176023124904914</v>
      </c>
      <c r="I183" s="154">
        <v>0.31804586241276173</v>
      </c>
      <c r="J183" s="154">
        <v>2.4070607114201659E-2</v>
      </c>
      <c r="K183" s="159">
        <v>4.9865229110512131E-2</v>
      </c>
    </row>
    <row r="184" spans="2:11" x14ac:dyDescent="0.25">
      <c r="B184" s="29" t="s">
        <v>115</v>
      </c>
      <c r="C184" s="154">
        <v>1.3133208255159476E-2</v>
      </c>
      <c r="D184" s="154">
        <v>0.11941395134525937</v>
      </c>
      <c r="E184" s="154">
        <v>0.11461491813220133</v>
      </c>
      <c r="F184" s="154">
        <v>0.13847377102614503</v>
      </c>
      <c r="G184" s="154">
        <v>0.18377368930695809</v>
      </c>
      <c r="H184" s="154">
        <v>0.1104518484710178</v>
      </c>
      <c r="I184" s="154">
        <v>0.28342245989304815</v>
      </c>
      <c r="J184" s="154">
        <v>3.0043683694392441E-2</v>
      </c>
      <c r="K184" s="159">
        <v>7.2327044025157231E-2</v>
      </c>
    </row>
    <row r="185" spans="2:11" x14ac:dyDescent="0.25">
      <c r="B185" s="30" t="s">
        <v>122</v>
      </c>
      <c r="C185" s="154"/>
      <c r="D185" s="154"/>
      <c r="E185" s="154"/>
      <c r="F185" s="154"/>
      <c r="G185" s="154"/>
      <c r="H185" s="154"/>
      <c r="I185" s="154"/>
      <c r="J185" s="154"/>
      <c r="K185" s="159"/>
    </row>
    <row r="186" spans="2:11" x14ac:dyDescent="0.25">
      <c r="B186" s="29" t="s">
        <v>114</v>
      </c>
      <c r="C186" s="154">
        <v>4.3468913922091325E-2</v>
      </c>
      <c r="D186" s="154">
        <v>3.7248297167528942E-2</v>
      </c>
      <c r="E186" s="154">
        <v>4.0926640926640924E-2</v>
      </c>
      <c r="F186" s="154">
        <v>5.768638411955964E-2</v>
      </c>
      <c r="G186" s="154">
        <v>0.19560066692017433</v>
      </c>
      <c r="H186" s="154">
        <v>9.44152266466316E-2</v>
      </c>
      <c r="I186" s="154">
        <v>0.31877227722772278</v>
      </c>
      <c r="J186" s="154">
        <v>2.2445663213487711E-2</v>
      </c>
      <c r="K186" s="159">
        <v>8.5289889793962625E-2</v>
      </c>
    </row>
    <row r="187" spans="2:11" ht="15.75" thickBot="1" x14ac:dyDescent="0.3">
      <c r="B187" s="29" t="s">
        <v>115</v>
      </c>
      <c r="C187" s="154">
        <v>1.4704617765930003E-2</v>
      </c>
      <c r="D187" s="154">
        <v>0.10387278073473034</v>
      </c>
      <c r="E187" s="154">
        <v>0.10424710424710425</v>
      </c>
      <c r="F187" s="154">
        <v>0.12930237864354571</v>
      </c>
      <c r="G187" s="154">
        <v>0.19252932401205136</v>
      </c>
      <c r="H187" s="154">
        <v>0.11069371399949912</v>
      </c>
      <c r="I187" s="154">
        <v>0.32114851485148516</v>
      </c>
      <c r="J187" s="154">
        <v>5.0782043469429208E-3</v>
      </c>
      <c r="K187" s="159">
        <v>5.7498802108289414E-2</v>
      </c>
    </row>
    <row r="188" spans="2:11" ht="15.75" thickTop="1" x14ac:dyDescent="0.25">
      <c r="B188" s="160" t="s">
        <v>88</v>
      </c>
      <c r="C188" s="157"/>
      <c r="D188" s="157"/>
      <c r="E188" s="157"/>
      <c r="F188" s="157"/>
      <c r="G188" s="157"/>
      <c r="H188" s="157"/>
      <c r="I188" s="157"/>
      <c r="J188" s="157"/>
      <c r="K188" s="158"/>
    </row>
    <row r="189" spans="2:11" x14ac:dyDescent="0.25">
      <c r="B189" s="30" t="s">
        <v>113</v>
      </c>
      <c r="K189" s="23"/>
    </row>
    <row r="190" spans="2:11" x14ac:dyDescent="0.25">
      <c r="B190" s="29" t="s">
        <v>114</v>
      </c>
      <c r="C190" s="154">
        <v>3.7432553956834536E-2</v>
      </c>
      <c r="D190" s="154">
        <v>6.6069419762948955E-3</v>
      </c>
      <c r="E190" s="154">
        <v>3.7243947858472998E-3</v>
      </c>
      <c r="F190" s="154">
        <v>4.6095425367445372E-3</v>
      </c>
      <c r="G190" s="154">
        <v>6.2595231231725897E-3</v>
      </c>
      <c r="H190" s="154">
        <v>1.7678255745433118E-3</v>
      </c>
      <c r="I190" s="154">
        <v>8.4837266697516574E-3</v>
      </c>
      <c r="J190" s="154">
        <v>6.8877551020408156E-2</v>
      </c>
      <c r="K190" s="159">
        <v>2.6537997587454766E-2</v>
      </c>
    </row>
    <row r="191" spans="2:11" x14ac:dyDescent="0.25">
      <c r="B191" s="29" t="s">
        <v>115</v>
      </c>
      <c r="C191" s="154">
        <v>2.8214928057553958E-2</v>
      </c>
      <c r="D191" s="154">
        <v>4.6183380341392632E-2</v>
      </c>
      <c r="E191" s="154">
        <v>4.3761638733705775E-2</v>
      </c>
      <c r="F191" s="154">
        <v>3.3328346193030829E-2</v>
      </c>
      <c r="G191" s="154">
        <v>2.1167071613886257E-2</v>
      </c>
      <c r="H191" s="154">
        <v>1.0017678255745434E-2</v>
      </c>
      <c r="I191" s="154">
        <v>1.4499460126484651E-2</v>
      </c>
      <c r="J191" s="154">
        <v>8.1632653061224483E-2</v>
      </c>
      <c r="K191" s="159">
        <v>4.1013268998793727E-2</v>
      </c>
    </row>
    <row r="192" spans="2:11" x14ac:dyDescent="0.25">
      <c r="B192" s="30" t="s">
        <v>116</v>
      </c>
      <c r="C192" s="154"/>
      <c r="D192" s="154"/>
      <c r="E192" s="154"/>
      <c r="F192" s="154"/>
      <c r="G192" s="154"/>
      <c r="H192" s="154"/>
      <c r="I192" s="154"/>
      <c r="J192" s="154"/>
      <c r="K192" s="159"/>
    </row>
    <row r="193" spans="2:11" x14ac:dyDescent="0.25">
      <c r="B193" s="29" t="s">
        <v>114</v>
      </c>
      <c r="C193" s="154">
        <v>4.339897884755653E-2</v>
      </c>
      <c r="D193" s="154">
        <v>1.0058119721099025E-2</v>
      </c>
      <c r="E193" s="154">
        <v>9.7205346294046164E-3</v>
      </c>
      <c r="F193" s="154">
        <v>7.6591134109207752E-3</v>
      </c>
      <c r="G193" s="154">
        <v>7.6963442364876688E-3</v>
      </c>
      <c r="H193" s="154">
        <v>3.937007874015748E-3</v>
      </c>
      <c r="I193" s="154">
        <v>1.144135506551614E-2</v>
      </c>
      <c r="J193" s="154">
        <v>6.0070671378091869E-2</v>
      </c>
      <c r="K193" s="159">
        <v>3.8011695906432746E-2</v>
      </c>
    </row>
    <row r="194" spans="2:11" x14ac:dyDescent="0.25">
      <c r="B194" s="29" t="s">
        <v>115</v>
      </c>
      <c r="C194" s="154">
        <v>4.173179118474523E-2</v>
      </c>
      <c r="D194" s="154">
        <v>5.0459462031826149E-2</v>
      </c>
      <c r="E194" s="154">
        <v>3.6452004860267312E-2</v>
      </c>
      <c r="F194" s="154">
        <v>3.2411126263286696E-2</v>
      </c>
      <c r="G194" s="154">
        <v>1.6675412512389947E-2</v>
      </c>
      <c r="H194" s="154">
        <v>7.874015748031496E-3</v>
      </c>
      <c r="I194" s="154">
        <v>6.9031639501438155E-3</v>
      </c>
      <c r="J194" s="154">
        <v>4.5053003533568906E-2</v>
      </c>
      <c r="K194" s="159">
        <v>2.4853801169590642E-2</v>
      </c>
    </row>
    <row r="195" spans="2:11" x14ac:dyDescent="0.25">
      <c r="B195" s="30" t="s">
        <v>117</v>
      </c>
      <c r="C195" s="154"/>
      <c r="D195" s="154"/>
      <c r="E195" s="154"/>
      <c r="F195" s="154"/>
      <c r="G195" s="154"/>
      <c r="H195" s="154"/>
      <c r="I195" s="154"/>
      <c r="J195" s="154"/>
      <c r="K195" s="159"/>
    </row>
    <row r="196" spans="2:11" x14ac:dyDescent="0.25">
      <c r="B196" s="29" t="s">
        <v>114</v>
      </c>
      <c r="C196" s="154">
        <v>2.8245889336153372E-2</v>
      </c>
      <c r="D196" s="154">
        <v>6.7648944989285656E-3</v>
      </c>
      <c r="E196" s="154">
        <v>8.2342177493138144E-3</v>
      </c>
      <c r="F196" s="154">
        <v>4.843699808957041E-3</v>
      </c>
      <c r="G196" s="154">
        <v>5.9256702335749624E-3</v>
      </c>
      <c r="H196" s="154">
        <v>2.004008016032064E-3</v>
      </c>
      <c r="I196" s="154">
        <v>2.1155094094743674E-2</v>
      </c>
      <c r="J196" s="154">
        <v>3.0139785445595133E-2</v>
      </c>
      <c r="K196" s="159">
        <v>2.3431594860166289E-2</v>
      </c>
    </row>
    <row r="197" spans="2:11" x14ac:dyDescent="0.25">
      <c r="B197" s="29" t="s">
        <v>115</v>
      </c>
      <c r="C197" s="154">
        <v>3.2817083987173368E-2</v>
      </c>
      <c r="D197" s="154">
        <v>6.8919806672610384E-2</v>
      </c>
      <c r="E197" s="154">
        <v>5.2150045745654162E-2</v>
      </c>
      <c r="F197" s="154">
        <v>4.6856244399736256E-2</v>
      </c>
      <c r="G197" s="154">
        <v>2.4738234955701301E-2</v>
      </c>
      <c r="H197" s="154">
        <v>2.2044088176352707E-2</v>
      </c>
      <c r="I197" s="154">
        <v>2.2063595068137574E-2</v>
      </c>
      <c r="J197" s="154">
        <v>7.0217805229183111E-2</v>
      </c>
      <c r="K197" s="159">
        <v>5.5933484504913075E-2</v>
      </c>
    </row>
    <row r="198" spans="2:11" x14ac:dyDescent="0.25">
      <c r="B198" s="30" t="s">
        <v>118</v>
      </c>
      <c r="C198" s="154"/>
      <c r="D198" s="154"/>
      <c r="E198" s="154"/>
      <c r="F198" s="154"/>
      <c r="G198" s="154"/>
      <c r="H198" s="154"/>
      <c r="I198" s="154"/>
      <c r="J198" s="154"/>
      <c r="K198" s="159"/>
    </row>
    <row r="199" spans="2:11" x14ac:dyDescent="0.25">
      <c r="B199" s="29" t="s">
        <v>114</v>
      </c>
      <c r="C199" s="154">
        <v>2.0241802527935518E-2</v>
      </c>
      <c r="D199" s="154">
        <v>4.6367286116756421E-3</v>
      </c>
      <c r="E199" s="154">
        <v>1.937984496124031E-3</v>
      </c>
      <c r="F199" s="154">
        <v>3.7164487267721956E-3</v>
      </c>
      <c r="G199" s="154">
        <v>5.3323669496790228E-3</v>
      </c>
      <c r="H199" s="154">
        <v>2.9165856503986002E-3</v>
      </c>
      <c r="I199" s="154">
        <v>1.0770906450441728E-2</v>
      </c>
      <c r="J199" s="154">
        <v>1.5339286799100906E-2</v>
      </c>
      <c r="K199" s="159">
        <v>1.6518936341659952E-2</v>
      </c>
    </row>
    <row r="200" spans="2:11" x14ac:dyDescent="0.25">
      <c r="B200" s="29" t="s">
        <v>115</v>
      </c>
      <c r="C200" s="154">
        <v>3.5720827990474449E-2</v>
      </c>
      <c r="D200" s="154">
        <v>4.5492494420292504E-2</v>
      </c>
      <c r="E200" s="154">
        <v>3.294573643410853E-2</v>
      </c>
      <c r="F200" s="154">
        <v>3.3207157604955267E-2</v>
      </c>
      <c r="G200" s="154">
        <v>2.14330089045351E-2</v>
      </c>
      <c r="H200" s="154">
        <v>1.8082831032471321E-2</v>
      </c>
      <c r="I200" s="154">
        <v>1.4643591915769092E-2</v>
      </c>
      <c r="J200" s="154">
        <v>0.10221128728509811</v>
      </c>
      <c r="K200" s="159">
        <v>6.1643835616438353E-2</v>
      </c>
    </row>
    <row r="201" spans="2:11" x14ac:dyDescent="0.25">
      <c r="B201" s="30" t="s">
        <v>119</v>
      </c>
      <c r="C201" s="154"/>
      <c r="D201" s="154"/>
      <c r="E201" s="154"/>
      <c r="F201" s="154"/>
      <c r="G201" s="154"/>
      <c r="H201" s="154"/>
      <c r="I201" s="154"/>
      <c r="J201" s="154"/>
      <c r="K201" s="159"/>
    </row>
    <row r="202" spans="2:11" x14ac:dyDescent="0.25">
      <c r="B202" s="29" t="s">
        <v>114</v>
      </c>
      <c r="C202" s="154">
        <v>6.4222503160556263E-2</v>
      </c>
      <c r="D202" s="154">
        <v>1.1947051450582374E-2</v>
      </c>
      <c r="E202" s="154">
        <v>6.4724919093851136E-3</v>
      </c>
      <c r="F202" s="154">
        <v>8.7229682359920187E-3</v>
      </c>
      <c r="G202" s="154">
        <v>1.0886172650878533E-2</v>
      </c>
      <c r="H202" s="154">
        <v>1.5839493136219642E-3</v>
      </c>
      <c r="I202" s="154">
        <v>1.338883888388839E-2</v>
      </c>
      <c r="J202" s="154">
        <v>8.7082728592162553E-2</v>
      </c>
      <c r="K202" s="159">
        <v>4.6413502109704644E-2</v>
      </c>
    </row>
    <row r="203" spans="2:11" x14ac:dyDescent="0.25">
      <c r="B203" s="29" t="s">
        <v>115</v>
      </c>
      <c r="C203" s="154">
        <v>1.6687737041719341E-2</v>
      </c>
      <c r="D203" s="154">
        <v>4.5898933080615087E-2</v>
      </c>
      <c r="E203" s="154">
        <v>1.6181229773462782E-2</v>
      </c>
      <c r="F203" s="154">
        <v>3.1009006093943806E-2</v>
      </c>
      <c r="G203" s="154">
        <v>1.4132925897631781E-2</v>
      </c>
      <c r="H203" s="154">
        <v>8.9757127771911294E-3</v>
      </c>
      <c r="I203" s="154">
        <v>9.0009000900090012E-3</v>
      </c>
      <c r="J203" s="154">
        <v>3.7735849056603772E-2</v>
      </c>
      <c r="K203" s="159">
        <v>2.7426160337552744E-2</v>
      </c>
    </row>
    <row r="204" spans="2:11" x14ac:dyDescent="0.25">
      <c r="B204" s="30" t="s">
        <v>120</v>
      </c>
      <c r="C204" s="154"/>
      <c r="D204" s="154"/>
      <c r="E204" s="154"/>
      <c r="F204" s="154"/>
      <c r="G204" s="154"/>
      <c r="H204" s="154"/>
      <c r="I204" s="154"/>
      <c r="J204" s="154"/>
      <c r="K204" s="159"/>
    </row>
    <row r="205" spans="2:11" x14ac:dyDescent="0.25">
      <c r="B205" s="29" t="s">
        <v>114</v>
      </c>
      <c r="C205" s="154">
        <v>3.1825964346862724E-2</v>
      </c>
      <c r="D205" s="154">
        <v>5.2427603647316424E-3</v>
      </c>
      <c r="E205" s="154">
        <v>7.9808459696727851E-3</v>
      </c>
      <c r="F205" s="154">
        <v>3.341168701503919E-3</v>
      </c>
      <c r="G205" s="154">
        <v>4.0850932634499768E-3</v>
      </c>
      <c r="H205" s="154">
        <v>2.8735632183908046E-3</v>
      </c>
      <c r="I205" s="154">
        <v>1.4882772680937819E-2</v>
      </c>
      <c r="J205" s="154">
        <v>6.7843242517782842E-2</v>
      </c>
      <c r="K205" s="159">
        <v>2.7192982456140352E-2</v>
      </c>
    </row>
    <row r="206" spans="2:11" x14ac:dyDescent="0.25">
      <c r="B206" s="29" t="s">
        <v>115</v>
      </c>
      <c r="C206" s="154">
        <v>5.2069694833316547E-2</v>
      </c>
      <c r="D206" s="154">
        <v>6.0687521202339709E-2</v>
      </c>
      <c r="E206" s="154">
        <v>3.5115722266560255E-2</v>
      </c>
      <c r="F206" s="154">
        <v>3.6737132569712505E-2</v>
      </c>
      <c r="G206" s="154">
        <v>3.2141205487898873E-2</v>
      </c>
      <c r="H206" s="154">
        <v>2.442528735632184E-2</v>
      </c>
      <c r="I206" s="154">
        <v>2.711518858307849E-2</v>
      </c>
      <c r="J206" s="154">
        <v>6.5427459401422625E-2</v>
      </c>
      <c r="K206" s="159">
        <v>4.6491228070175437E-2</v>
      </c>
    </row>
    <row r="207" spans="2:11" x14ac:dyDescent="0.25">
      <c r="B207" s="30" t="s">
        <v>121</v>
      </c>
      <c r="C207" s="154"/>
      <c r="D207" s="154"/>
      <c r="E207" s="154"/>
      <c r="F207" s="154"/>
      <c r="G207" s="154"/>
      <c r="H207" s="154"/>
      <c r="I207" s="154"/>
      <c r="J207" s="154"/>
      <c r="K207" s="159"/>
    </row>
    <row r="208" spans="2:11" x14ac:dyDescent="0.25">
      <c r="B208" s="29" t="s">
        <v>114</v>
      </c>
      <c r="C208" s="154">
        <v>3.58036272670419E-2</v>
      </c>
      <c r="D208" s="154">
        <v>9.4935066821916839E-3</v>
      </c>
      <c r="E208" s="154">
        <v>1.0915706488781079E-2</v>
      </c>
      <c r="F208" s="154">
        <v>6.55847811700562E-3</v>
      </c>
      <c r="G208" s="154">
        <v>9.1644764144418311E-3</v>
      </c>
      <c r="H208" s="154">
        <v>5.3248136315228968E-3</v>
      </c>
      <c r="I208" s="154">
        <v>1.6949152542372881E-2</v>
      </c>
      <c r="J208" s="154">
        <v>6.0443968975661941E-2</v>
      </c>
      <c r="K208" s="159">
        <v>2.7852650494159928E-2</v>
      </c>
    </row>
    <row r="209" spans="2:11" x14ac:dyDescent="0.25">
      <c r="B209" s="29" t="s">
        <v>115</v>
      </c>
      <c r="C209" s="154">
        <v>2.2076297686053785E-2</v>
      </c>
      <c r="D209" s="154">
        <v>3.8895565199884602E-2</v>
      </c>
      <c r="E209" s="154">
        <v>3.3353547604608853E-2</v>
      </c>
      <c r="F209" s="154">
        <v>2.8431595270784153E-2</v>
      </c>
      <c r="G209" s="154">
        <v>1.5320237930557477E-2</v>
      </c>
      <c r="H209" s="154">
        <v>9.2803894720827635E-3</v>
      </c>
      <c r="I209" s="154">
        <v>1.1873470497598114E-2</v>
      </c>
      <c r="J209" s="154">
        <v>8.2553267362039759E-2</v>
      </c>
      <c r="K209" s="159">
        <v>4.2677448337825698E-2</v>
      </c>
    </row>
    <row r="210" spans="2:11" x14ac:dyDescent="0.25">
      <c r="B210" s="30" t="s">
        <v>122</v>
      </c>
      <c r="C210" s="154"/>
      <c r="D210" s="154"/>
      <c r="E210" s="154"/>
      <c r="F210" s="154"/>
      <c r="G210" s="154"/>
      <c r="H210" s="154"/>
      <c r="I210" s="154"/>
      <c r="J210" s="154"/>
      <c r="K210" s="159"/>
    </row>
    <row r="211" spans="2:11" x14ac:dyDescent="0.25">
      <c r="B211" s="29" t="s">
        <v>114</v>
      </c>
      <c r="C211" s="154">
        <v>3.2160976868174394E-2</v>
      </c>
      <c r="D211" s="154">
        <v>8.8752000595526109E-3</v>
      </c>
      <c r="E211" s="154">
        <v>1.0810810810810811E-2</v>
      </c>
      <c r="F211" s="154">
        <v>6.8906508470709029E-3</v>
      </c>
      <c r="G211" s="154">
        <v>8.3950039488694533E-3</v>
      </c>
      <c r="H211" s="154">
        <v>3.7565740045078888E-3</v>
      </c>
      <c r="I211" s="154">
        <v>1.3148514851485148E-2</v>
      </c>
      <c r="J211" s="154">
        <v>4.7430428600446883E-2</v>
      </c>
      <c r="K211" s="159">
        <v>2.2520364159080018E-2</v>
      </c>
    </row>
    <row r="212" spans="2:11" ht="15.75" thickBot="1" x14ac:dyDescent="0.3">
      <c r="B212" s="29" t="s">
        <v>115</v>
      </c>
      <c r="C212" s="154">
        <v>2.2615874107833864E-2</v>
      </c>
      <c r="D212" s="154">
        <v>5.2073175270778281E-2</v>
      </c>
      <c r="E212" s="154">
        <v>3.3204633204633204E-2</v>
      </c>
      <c r="F212" s="154">
        <v>3.344931835035081E-2</v>
      </c>
      <c r="G212" s="154">
        <v>1.6409746394828444E-2</v>
      </c>
      <c r="H212" s="154">
        <v>8.890558477335336E-3</v>
      </c>
      <c r="I212" s="154">
        <v>1.1445544554455445E-2</v>
      </c>
      <c r="J212" s="154">
        <v>5.718058094657729E-2</v>
      </c>
      <c r="K212" s="163">
        <v>2.9707714422616195E-2</v>
      </c>
    </row>
    <row r="213" spans="2:11" ht="15.75" thickTop="1" x14ac:dyDescent="0.25">
      <c r="B213" s="160" t="s">
        <v>89</v>
      </c>
      <c r="C213" s="157"/>
      <c r="D213" s="157"/>
      <c r="E213" s="157"/>
      <c r="F213" s="157"/>
      <c r="G213" s="157"/>
      <c r="H213" s="157"/>
      <c r="I213" s="157"/>
      <c r="J213" s="157"/>
      <c r="K213" s="158"/>
    </row>
    <row r="214" spans="2:11" x14ac:dyDescent="0.25">
      <c r="B214" s="30" t="s">
        <v>113</v>
      </c>
      <c r="K214" s="23"/>
    </row>
    <row r="215" spans="2:11" x14ac:dyDescent="0.25">
      <c r="B215" s="29" t="s">
        <v>114</v>
      </c>
      <c r="C215" s="154">
        <v>1.4051258992805755E-2</v>
      </c>
      <c r="D215" s="154">
        <v>1.5406687643673476E-2</v>
      </c>
      <c r="E215" s="154">
        <v>1.6759776536312849E-2</v>
      </c>
      <c r="F215" s="154">
        <v>1.4733437350831071E-2</v>
      </c>
      <c r="G215" s="154">
        <v>7.8244039039657379E-3</v>
      </c>
      <c r="H215" s="154">
        <v>5.8927519151443725E-3</v>
      </c>
      <c r="I215" s="154">
        <v>2.3137436372049977E-4</v>
      </c>
      <c r="J215" s="154" t="s">
        <v>93</v>
      </c>
      <c r="K215" s="159">
        <v>9.6501809408926411E-3</v>
      </c>
    </row>
    <row r="216" spans="2:11" x14ac:dyDescent="0.25">
      <c r="B216" s="29" t="s">
        <v>115</v>
      </c>
      <c r="C216" s="154">
        <v>1.5287769784172662E-2</v>
      </c>
      <c r="D216" s="154">
        <v>0.13052480558227497</v>
      </c>
      <c r="E216" s="154">
        <v>0.148975791433892</v>
      </c>
      <c r="F216" s="154">
        <v>0.14105057672715354</v>
      </c>
      <c r="G216" s="154">
        <v>6.8319400403574523E-2</v>
      </c>
      <c r="H216" s="154">
        <v>6.2463170300530349E-2</v>
      </c>
      <c r="I216" s="154">
        <v>1.5424957581366652E-4</v>
      </c>
      <c r="J216" s="154">
        <v>6.3775510204081634E-2</v>
      </c>
      <c r="K216" s="159">
        <v>0.10012062726176116</v>
      </c>
    </row>
    <row r="217" spans="2:11" x14ac:dyDescent="0.25">
      <c r="B217" s="30" t="s">
        <v>116</v>
      </c>
      <c r="C217" s="154"/>
      <c r="D217" s="154"/>
      <c r="E217" s="154"/>
      <c r="F217" s="154"/>
      <c r="G217" s="154"/>
      <c r="H217" s="154"/>
      <c r="I217" s="154"/>
      <c r="J217" s="154"/>
      <c r="K217" s="159"/>
    </row>
    <row r="218" spans="2:11" x14ac:dyDescent="0.25">
      <c r="B218" s="29" t="s">
        <v>114</v>
      </c>
      <c r="C218" s="154">
        <v>3.6313431280608523E-2</v>
      </c>
      <c r="D218" s="154">
        <v>1.7141172894656855E-2</v>
      </c>
      <c r="E218" s="154">
        <v>2.187120291616039E-2</v>
      </c>
      <c r="F218" s="154">
        <v>1.8979656647550018E-2</v>
      </c>
      <c r="G218" s="154">
        <v>1.1486210716576293E-2</v>
      </c>
      <c r="H218" s="154">
        <v>8.4645669291338582E-3</v>
      </c>
      <c r="I218" s="154">
        <v>2.5567273889421543E-4</v>
      </c>
      <c r="J218" s="154">
        <v>1.3250883392226149E-2</v>
      </c>
      <c r="K218" s="159">
        <v>2.1929824561403508E-2</v>
      </c>
    </row>
    <row r="219" spans="2:11" x14ac:dyDescent="0.25">
      <c r="B219" s="29" t="s">
        <v>115</v>
      </c>
      <c r="C219" s="154">
        <v>1.0940919037199124E-2</v>
      </c>
      <c r="D219" s="154">
        <v>9.8585538536169012E-2</v>
      </c>
      <c r="E219" s="154">
        <v>0.11300121506682867</v>
      </c>
      <c r="F219" s="154">
        <v>0.10941323718966581</v>
      </c>
      <c r="G219" s="154">
        <v>3.6324412570695588E-2</v>
      </c>
      <c r="H219" s="154">
        <v>3.661417322834646E-2</v>
      </c>
      <c r="I219" s="154">
        <v>1.9175455417066154E-4</v>
      </c>
      <c r="J219" s="154">
        <v>6.0070671378091869E-2</v>
      </c>
      <c r="K219" s="159">
        <v>6.9444444444444448E-2</v>
      </c>
    </row>
    <row r="220" spans="2:11" x14ac:dyDescent="0.25">
      <c r="B220" s="30" t="s">
        <v>117</v>
      </c>
      <c r="C220" s="154"/>
      <c r="D220" s="154"/>
      <c r="E220" s="154"/>
      <c r="F220" s="154"/>
      <c r="G220" s="154"/>
      <c r="H220" s="154"/>
      <c r="I220" s="154"/>
      <c r="J220" s="154"/>
      <c r="K220" s="159"/>
    </row>
    <row r="221" spans="2:11" x14ac:dyDescent="0.25">
      <c r="B221" s="29" t="s">
        <v>114</v>
      </c>
      <c r="C221" s="154">
        <v>3.0838507197925906E-2</v>
      </c>
      <c r="D221" s="154">
        <v>1.1441665493563574E-2</v>
      </c>
      <c r="E221" s="154">
        <v>1.1893870082342177E-2</v>
      </c>
      <c r="F221" s="154">
        <v>1.1183621024869398E-2</v>
      </c>
      <c r="G221" s="154">
        <v>5.695547117707974E-3</v>
      </c>
      <c r="H221" s="154">
        <v>5.0100200400801601E-3</v>
      </c>
      <c r="I221" s="154" t="s">
        <v>93</v>
      </c>
      <c r="J221" s="154">
        <v>3.250824316165885E-3</v>
      </c>
      <c r="K221" s="159">
        <v>6.0468631897203327E-3</v>
      </c>
    </row>
    <row r="222" spans="2:11" x14ac:dyDescent="0.25">
      <c r="B222" s="29" t="s">
        <v>115</v>
      </c>
      <c r="C222" s="154">
        <v>1.1735007163812513E-2</v>
      </c>
      <c r="D222" s="154">
        <v>0.10734675363270925</v>
      </c>
      <c r="E222" s="154">
        <v>0.10978956999085086</v>
      </c>
      <c r="F222" s="154">
        <v>0.11743224737527262</v>
      </c>
      <c r="G222" s="154">
        <v>5.2870785870440688E-2</v>
      </c>
      <c r="H222" s="154">
        <v>2.6553106212424848E-2</v>
      </c>
      <c r="I222" s="154" t="s">
        <v>93</v>
      </c>
      <c r="J222" s="154">
        <v>1.467514977012028E-2</v>
      </c>
      <c r="K222" s="159">
        <v>5.0642479213907785E-2</v>
      </c>
    </row>
    <row r="223" spans="2:11" x14ac:dyDescent="0.25">
      <c r="B223" s="30" t="s">
        <v>118</v>
      </c>
      <c r="C223" s="154"/>
      <c r="D223" s="154"/>
      <c r="E223" s="154"/>
      <c r="F223" s="154"/>
      <c r="G223" s="154"/>
      <c r="H223" s="154"/>
      <c r="I223" s="154"/>
      <c r="J223" s="154"/>
      <c r="K223" s="159"/>
    </row>
    <row r="224" spans="2:11" x14ac:dyDescent="0.25">
      <c r="B224" s="29" t="s">
        <v>114</v>
      </c>
      <c r="C224" s="154">
        <v>1.9280087928191976E-2</v>
      </c>
      <c r="D224" s="154">
        <v>1.4212870414411778E-2</v>
      </c>
      <c r="E224" s="154">
        <v>1.5503875968992248E-2</v>
      </c>
      <c r="F224" s="154">
        <v>1.465244322092223E-2</v>
      </c>
      <c r="G224" s="154">
        <v>6.8854835369641749E-3</v>
      </c>
      <c r="H224" s="154">
        <v>6.9998055609566401E-3</v>
      </c>
      <c r="I224" s="154">
        <v>3.6306426237444028E-4</v>
      </c>
      <c r="J224" s="154">
        <v>4.5562238017131401E-4</v>
      </c>
      <c r="K224" s="159">
        <v>4.8348106365834007E-3</v>
      </c>
    </row>
    <row r="225" spans="2:11" x14ac:dyDescent="0.25">
      <c r="B225" s="29" t="s">
        <v>115</v>
      </c>
      <c r="C225" s="154">
        <v>3.5858215790437811E-2</v>
      </c>
      <c r="D225" s="154">
        <v>0.10413014771672714</v>
      </c>
      <c r="E225" s="154">
        <v>0.11627906976744186</v>
      </c>
      <c r="F225" s="154">
        <v>0.11477632484514796</v>
      </c>
      <c r="G225" s="154">
        <v>4.8974943052391799E-2</v>
      </c>
      <c r="H225" s="154">
        <v>3.4415710674703483E-2</v>
      </c>
      <c r="I225" s="154">
        <v>3.6306426237444028E-4</v>
      </c>
      <c r="J225" s="154">
        <v>2.3388615515460787E-2</v>
      </c>
      <c r="K225" s="159">
        <v>3.9484286865431102E-2</v>
      </c>
    </row>
    <row r="226" spans="2:11" x14ac:dyDescent="0.25">
      <c r="B226" s="30" t="s">
        <v>119</v>
      </c>
      <c r="C226" s="154"/>
      <c r="D226" s="154"/>
      <c r="E226" s="154"/>
      <c r="F226" s="154"/>
      <c r="G226" s="154"/>
      <c r="H226" s="154"/>
      <c r="I226" s="154"/>
      <c r="J226" s="154"/>
      <c r="K226" s="159"/>
    </row>
    <row r="227" spans="2:11" x14ac:dyDescent="0.25">
      <c r="B227" s="29" t="s">
        <v>114</v>
      </c>
      <c r="C227" s="154">
        <v>3.3122629582806574E-2</v>
      </c>
      <c r="D227" s="154">
        <v>1.8336339457674787E-2</v>
      </c>
      <c r="E227" s="154">
        <v>2.7508090614886731E-2</v>
      </c>
      <c r="F227" s="154">
        <v>2.2636574448578979E-2</v>
      </c>
      <c r="G227" s="154">
        <v>7.6394194041252868E-3</v>
      </c>
      <c r="H227" s="154">
        <v>9.5036958817317843E-3</v>
      </c>
      <c r="I227" s="154">
        <v>1.1251125112511251E-4</v>
      </c>
      <c r="J227" s="154">
        <v>7.2568940493468797E-3</v>
      </c>
      <c r="K227" s="159">
        <v>1.8987341772151899E-2</v>
      </c>
    </row>
    <row r="228" spans="2:11" x14ac:dyDescent="0.25">
      <c r="B228" s="29" t="s">
        <v>115</v>
      </c>
      <c r="C228" s="154">
        <v>7.3324905183312266E-3</v>
      </c>
      <c r="D228" s="154">
        <v>6.7384060407813889E-2</v>
      </c>
      <c r="E228" s="154">
        <v>5.6634304207119741E-2</v>
      </c>
      <c r="F228" s="154">
        <v>6.5321145445720763E-2</v>
      </c>
      <c r="G228" s="154">
        <v>1.63292589763178E-2</v>
      </c>
      <c r="H228" s="154">
        <v>1.7423442449841606E-2</v>
      </c>
      <c r="I228" s="154" t="s">
        <v>93</v>
      </c>
      <c r="J228" s="154">
        <v>1.741654571843251E-2</v>
      </c>
      <c r="K228" s="159">
        <v>4.852320675105485E-2</v>
      </c>
    </row>
    <row r="229" spans="2:11" x14ac:dyDescent="0.25">
      <c r="B229" s="30" t="s">
        <v>120</v>
      </c>
      <c r="C229" s="154"/>
      <c r="D229" s="154"/>
      <c r="E229" s="154"/>
      <c r="F229" s="154"/>
      <c r="G229" s="154"/>
      <c r="H229" s="154"/>
      <c r="I229" s="154"/>
      <c r="J229" s="154"/>
      <c r="K229" s="159"/>
    </row>
    <row r="230" spans="2:11" x14ac:dyDescent="0.25">
      <c r="B230" s="29" t="s">
        <v>114</v>
      </c>
      <c r="C230" s="154">
        <v>2.5783059724040689E-2</v>
      </c>
      <c r="D230" s="154">
        <v>1.2299927012551785E-2</v>
      </c>
      <c r="E230" s="154">
        <v>1.5163607342378291E-2</v>
      </c>
      <c r="F230" s="154">
        <v>1.2389839702518063E-2</v>
      </c>
      <c r="G230" s="154">
        <v>5.7807923539386465E-3</v>
      </c>
      <c r="H230" s="154">
        <v>1.4367816091954023E-3</v>
      </c>
      <c r="I230" s="154" t="s">
        <v>93</v>
      </c>
      <c r="J230" s="154">
        <v>1.8789424238357267E-3</v>
      </c>
      <c r="K230" s="159">
        <v>3.5087719298245615E-3</v>
      </c>
    </row>
    <row r="231" spans="2:11" x14ac:dyDescent="0.25">
      <c r="B231" s="29" t="s">
        <v>115</v>
      </c>
      <c r="C231" s="154">
        <v>1.6215127404572465E-2</v>
      </c>
      <c r="D231" s="154">
        <v>8.9764281382032754E-2</v>
      </c>
      <c r="E231" s="154">
        <v>0.10534716679968077</v>
      </c>
      <c r="F231" s="154">
        <v>0.10009355272364211</v>
      </c>
      <c r="G231" s="154">
        <v>3.1832896562355481E-2</v>
      </c>
      <c r="H231" s="154">
        <v>4.4540229885057472E-2</v>
      </c>
      <c r="I231" s="154" t="s">
        <v>93</v>
      </c>
      <c r="J231" s="154">
        <v>1.1877600322104416E-2</v>
      </c>
      <c r="K231" s="159">
        <v>3.3333333333333333E-2</v>
      </c>
    </row>
    <row r="232" spans="2:11" x14ac:dyDescent="0.25">
      <c r="B232" s="30" t="s">
        <v>121</v>
      </c>
      <c r="C232" s="154"/>
      <c r="D232" s="154"/>
      <c r="E232" s="154"/>
      <c r="F232" s="154"/>
      <c r="G232" s="154"/>
      <c r="H232" s="154"/>
      <c r="I232" s="154"/>
      <c r="J232" s="154"/>
      <c r="K232" s="159"/>
    </row>
    <row r="233" spans="2:11" x14ac:dyDescent="0.25">
      <c r="B233" s="29" t="s">
        <v>114</v>
      </c>
      <c r="C233" s="154">
        <v>4.7686053783614762E-2</v>
      </c>
      <c r="D233" s="154">
        <v>2.0738766674346154E-2</v>
      </c>
      <c r="E233" s="154">
        <v>2.3044269254093391E-2</v>
      </c>
      <c r="F233" s="154">
        <v>2.1073061841312486E-2</v>
      </c>
      <c r="G233" s="154">
        <v>1.2761101120486928E-2</v>
      </c>
      <c r="H233" s="154">
        <v>1.4148790506617983E-2</v>
      </c>
      <c r="I233" s="154">
        <v>9.063717937097797E-5</v>
      </c>
      <c r="J233" s="154">
        <v>1.3372559507889811E-3</v>
      </c>
      <c r="K233" s="159">
        <v>1.8867924528301886E-2</v>
      </c>
    </row>
    <row r="234" spans="2:11" x14ac:dyDescent="0.25">
      <c r="B234" s="29" t="s">
        <v>115</v>
      </c>
      <c r="C234" s="154">
        <v>1.2288930581613509E-2</v>
      </c>
      <c r="D234" s="154">
        <v>9.9337281004892045E-2</v>
      </c>
      <c r="E234" s="154">
        <v>0.10006064281382657</v>
      </c>
      <c r="F234" s="154">
        <v>0.10571101211935641</v>
      </c>
      <c r="G234" s="154">
        <v>4.4196984368515699E-2</v>
      </c>
      <c r="H234" s="154">
        <v>2.8145443480906741E-2</v>
      </c>
      <c r="I234" s="154">
        <v>9.063717937097797E-5</v>
      </c>
      <c r="J234" s="154">
        <v>3.4768654720513507E-3</v>
      </c>
      <c r="K234" s="159">
        <v>5.7502246181491468E-2</v>
      </c>
    </row>
    <row r="235" spans="2:11" x14ac:dyDescent="0.25">
      <c r="B235" s="30" t="s">
        <v>122</v>
      </c>
      <c r="C235" s="154"/>
      <c r="D235" s="154"/>
      <c r="E235" s="154"/>
      <c r="F235" s="154"/>
      <c r="G235" s="154"/>
      <c r="H235" s="154"/>
      <c r="I235" s="154"/>
      <c r="J235" s="154"/>
      <c r="K235" s="159"/>
    </row>
    <row r="236" spans="2:11" x14ac:dyDescent="0.25">
      <c r="B236" s="29" t="s">
        <v>114</v>
      </c>
      <c r="C236" s="154">
        <v>2.5711583111187548E-2</v>
      </c>
      <c r="D236" s="154">
        <v>1.3859009193434324E-2</v>
      </c>
      <c r="E236" s="154">
        <v>1.6216216216216217E-2</v>
      </c>
      <c r="F236" s="154">
        <v>1.5720723290171695E-2</v>
      </c>
      <c r="G236" s="154">
        <v>8.9215198759762474E-3</v>
      </c>
      <c r="H236" s="154">
        <v>7.0122714750813922E-3</v>
      </c>
      <c r="I236" s="154" t="s">
        <v>93</v>
      </c>
      <c r="J236" s="154">
        <v>9.5470241722526907E-3</v>
      </c>
      <c r="K236" s="159">
        <v>1.2458073790129372E-2</v>
      </c>
    </row>
    <row r="237" spans="2:11" ht="15.75" thickBot="1" x14ac:dyDescent="0.3">
      <c r="B237" s="29" t="s">
        <v>115</v>
      </c>
      <c r="C237" s="154">
        <v>1.1393928970676757E-2</v>
      </c>
      <c r="D237" s="154">
        <v>8.676071016488629E-2</v>
      </c>
      <c r="E237" s="154">
        <v>9.1119691119691121E-2</v>
      </c>
      <c r="F237" s="154">
        <v>8.8306428612172722E-2</v>
      </c>
      <c r="G237" s="154">
        <v>3.0684178196390442E-2</v>
      </c>
      <c r="H237" s="154">
        <v>2.0786376158276984E-2</v>
      </c>
      <c r="I237" s="154">
        <v>1.5841584158415842E-4</v>
      </c>
      <c r="J237" s="154">
        <v>1.5539305301645339E-2</v>
      </c>
      <c r="K237" s="159">
        <v>4.7436511739338764E-2</v>
      </c>
    </row>
    <row r="238" spans="2:11" ht="15.75" thickTop="1" x14ac:dyDescent="0.25">
      <c r="B238" s="160" t="s">
        <v>76</v>
      </c>
      <c r="C238" s="157"/>
      <c r="D238" s="157"/>
      <c r="E238" s="157"/>
      <c r="F238" s="157"/>
      <c r="G238" s="157"/>
      <c r="H238" s="157"/>
      <c r="I238" s="157"/>
      <c r="J238" s="157"/>
      <c r="K238" s="158"/>
    </row>
    <row r="239" spans="2:11" x14ac:dyDescent="0.25">
      <c r="B239" s="30" t="s">
        <v>113</v>
      </c>
      <c r="K239" s="23"/>
    </row>
    <row r="240" spans="2:11" x14ac:dyDescent="0.25">
      <c r="B240" s="29" t="s">
        <v>114</v>
      </c>
      <c r="C240" s="154">
        <v>0.11870503597122302</v>
      </c>
      <c r="D240" s="154">
        <v>6.859644260397476E-3</v>
      </c>
      <c r="E240" s="154">
        <v>3.7243947858472998E-3</v>
      </c>
      <c r="F240" s="154">
        <v>5.9418214461281977E-3</v>
      </c>
      <c r="G240" s="154">
        <v>3.7639500885393071E-2</v>
      </c>
      <c r="H240" s="154">
        <v>5.774896876841485E-2</v>
      </c>
      <c r="I240" s="154">
        <v>1.018047200370199E-2</v>
      </c>
      <c r="J240" s="154">
        <v>1.2755102040816327E-2</v>
      </c>
      <c r="K240" s="159">
        <v>1.2062726176115802E-2</v>
      </c>
    </row>
    <row r="241" spans="2:11" x14ac:dyDescent="0.25">
      <c r="B241" s="29" t="s">
        <v>115</v>
      </c>
      <c r="C241" s="154">
        <v>4.0467625899280575E-3</v>
      </c>
      <c r="D241" s="154" t="s">
        <v>93</v>
      </c>
      <c r="E241" s="154" t="s">
        <v>93</v>
      </c>
      <c r="F241" s="154" t="s">
        <v>93</v>
      </c>
      <c r="G241" s="154" t="s">
        <v>93</v>
      </c>
      <c r="H241" s="154" t="s">
        <v>93</v>
      </c>
      <c r="I241" s="154" t="s">
        <v>93</v>
      </c>
      <c r="J241" s="154" t="s">
        <v>93</v>
      </c>
      <c r="K241" s="159" t="s">
        <v>93</v>
      </c>
    </row>
    <row r="242" spans="2:11" x14ac:dyDescent="0.25">
      <c r="B242" s="30" t="s">
        <v>116</v>
      </c>
      <c r="C242" s="154"/>
      <c r="D242" s="154"/>
      <c r="E242" s="154"/>
      <c r="F242" s="154"/>
      <c r="G242" s="154"/>
      <c r="H242" s="154"/>
      <c r="I242" s="154"/>
      <c r="J242" s="154"/>
      <c r="K242" s="159"/>
    </row>
    <row r="243" spans="2:11" x14ac:dyDescent="0.25">
      <c r="B243" s="29" t="s">
        <v>114</v>
      </c>
      <c r="C243" s="154">
        <v>0.11263936646868813</v>
      </c>
      <c r="D243" s="154">
        <v>6.803660959082857E-3</v>
      </c>
      <c r="E243" s="154">
        <v>8.5054678007290396E-3</v>
      </c>
      <c r="F243" s="154">
        <v>1.2768302478937439E-2</v>
      </c>
      <c r="G243" s="154">
        <v>4.804384583989272E-2</v>
      </c>
      <c r="H243" s="154">
        <v>6.6141732283464566E-2</v>
      </c>
      <c r="I243" s="154">
        <v>7.861936720997123E-3</v>
      </c>
      <c r="J243" s="154">
        <v>1.2367491166077738E-2</v>
      </c>
      <c r="K243" s="159">
        <v>2.7777777777777776E-2</v>
      </c>
    </row>
    <row r="244" spans="2:11" x14ac:dyDescent="0.25">
      <c r="B244" s="29" t="s">
        <v>115</v>
      </c>
      <c r="C244" s="154">
        <v>2.2402834219026778E-3</v>
      </c>
      <c r="D244" s="154" t="s">
        <v>93</v>
      </c>
      <c r="E244" s="154" t="s">
        <v>93</v>
      </c>
      <c r="F244" s="154" t="s">
        <v>93</v>
      </c>
      <c r="G244" s="154" t="s">
        <v>93</v>
      </c>
      <c r="H244" s="154" t="s">
        <v>93</v>
      </c>
      <c r="I244" s="154" t="s">
        <v>93</v>
      </c>
      <c r="J244" s="154" t="s">
        <v>93</v>
      </c>
      <c r="K244" s="159" t="s">
        <v>93</v>
      </c>
    </row>
    <row r="245" spans="2:11" x14ac:dyDescent="0.25">
      <c r="B245" s="30" t="s">
        <v>117</v>
      </c>
      <c r="C245" s="154"/>
      <c r="D245" s="154"/>
      <c r="E245" s="154"/>
      <c r="F245" s="154"/>
      <c r="G245" s="154"/>
      <c r="H245" s="154"/>
      <c r="I245" s="154"/>
      <c r="J245" s="154"/>
      <c r="K245" s="159"/>
    </row>
    <row r="246" spans="2:11" x14ac:dyDescent="0.25">
      <c r="B246" s="29" t="s">
        <v>114</v>
      </c>
      <c r="C246" s="154">
        <v>0.13693115917309134</v>
      </c>
      <c r="D246" s="154">
        <v>5.3219776953998717E-3</v>
      </c>
      <c r="E246" s="154">
        <v>8.2342177493138144E-3</v>
      </c>
      <c r="F246" s="154">
        <v>5.8496339752151343E-3</v>
      </c>
      <c r="G246" s="154">
        <v>3.4748590495915312E-2</v>
      </c>
      <c r="H246" s="154">
        <v>5.7615230460921846E-2</v>
      </c>
      <c r="I246" s="154">
        <v>5.3212199870214145E-3</v>
      </c>
      <c r="J246" s="154">
        <v>1.5046672549110667E-2</v>
      </c>
      <c r="K246" s="159">
        <v>1.889644746787604E-2</v>
      </c>
    </row>
    <row r="247" spans="2:11" x14ac:dyDescent="0.25">
      <c r="B247" s="29" t="s">
        <v>115</v>
      </c>
      <c r="C247" s="154">
        <v>3.3431125059698438E-3</v>
      </c>
      <c r="D247" s="154" t="s">
        <v>93</v>
      </c>
      <c r="E247" s="154" t="s">
        <v>93</v>
      </c>
      <c r="F247" s="154" t="s">
        <v>93</v>
      </c>
      <c r="G247" s="154" t="s">
        <v>93</v>
      </c>
      <c r="H247" s="154" t="s">
        <v>93</v>
      </c>
      <c r="I247" s="154" t="s">
        <v>93</v>
      </c>
      <c r="J247" s="154" t="s">
        <v>93</v>
      </c>
      <c r="K247" s="159" t="s">
        <v>93</v>
      </c>
    </row>
    <row r="248" spans="2:11" x14ac:dyDescent="0.25">
      <c r="B248" s="30" t="s">
        <v>118</v>
      </c>
      <c r="C248" s="154"/>
      <c r="D248" s="154"/>
      <c r="E248" s="154"/>
      <c r="F248" s="154"/>
      <c r="G248" s="154"/>
      <c r="H248" s="154"/>
      <c r="I248" s="154"/>
      <c r="J248" s="154"/>
      <c r="K248" s="159"/>
    </row>
    <row r="249" spans="2:11" x14ac:dyDescent="0.25">
      <c r="B249" s="29" t="s">
        <v>114</v>
      </c>
      <c r="C249" s="154">
        <v>7.2723942113940288E-2</v>
      </c>
      <c r="D249" s="154">
        <v>6.2100231836430585E-3</v>
      </c>
      <c r="E249" s="154">
        <v>5.8139534883720929E-3</v>
      </c>
      <c r="F249" s="154">
        <v>6.9304886441844456E-3</v>
      </c>
      <c r="G249" s="154">
        <v>3.8931455787947815E-2</v>
      </c>
      <c r="H249" s="154">
        <v>4.0832199105580398E-2</v>
      </c>
      <c r="I249" s="154">
        <v>7.2612852474888056E-3</v>
      </c>
      <c r="J249" s="154">
        <v>5.133345483263471E-3</v>
      </c>
      <c r="K249" s="159">
        <v>1.0072522159548751E-2</v>
      </c>
    </row>
    <row r="250" spans="2:11" x14ac:dyDescent="0.25">
      <c r="B250" s="29" t="s">
        <v>115</v>
      </c>
      <c r="C250" s="154">
        <v>1.0991023997069061E-3</v>
      </c>
      <c r="D250" s="154" t="s">
        <v>93</v>
      </c>
      <c r="E250" s="154" t="s">
        <v>93</v>
      </c>
      <c r="F250" s="154" t="s">
        <v>93</v>
      </c>
      <c r="G250" s="154" t="s">
        <v>93</v>
      </c>
      <c r="H250" s="154" t="s">
        <v>93</v>
      </c>
      <c r="I250" s="154" t="s">
        <v>93</v>
      </c>
      <c r="J250" s="154" t="s">
        <v>93</v>
      </c>
      <c r="K250" s="159" t="s">
        <v>93</v>
      </c>
    </row>
    <row r="251" spans="2:11" x14ac:dyDescent="0.25">
      <c r="B251" s="30" t="s">
        <v>119</v>
      </c>
      <c r="C251" s="154"/>
      <c r="D251" s="154"/>
      <c r="E251" s="154"/>
      <c r="F251" s="154"/>
      <c r="G251" s="154"/>
      <c r="H251" s="154"/>
      <c r="I251" s="154"/>
      <c r="J251" s="154"/>
      <c r="K251" s="159"/>
    </row>
    <row r="252" spans="2:11" x14ac:dyDescent="0.25">
      <c r="B252" s="29" t="s">
        <v>114</v>
      </c>
      <c r="C252" s="154">
        <v>0.10695322376738306</v>
      </c>
      <c r="D252" s="154">
        <v>7.752743725352328E-3</v>
      </c>
      <c r="E252" s="154">
        <v>9.7087378640776691E-3</v>
      </c>
      <c r="F252" s="154">
        <v>9.7880601844361759E-3</v>
      </c>
      <c r="G252" s="154">
        <v>4.8892284186401833E-2</v>
      </c>
      <c r="H252" s="154">
        <v>8.4477296726504753E-2</v>
      </c>
      <c r="I252" s="154">
        <v>6.8631863186318634E-3</v>
      </c>
      <c r="J252" s="154">
        <v>3.1930333817126268E-2</v>
      </c>
      <c r="K252" s="159">
        <v>1.6877637130801686E-2</v>
      </c>
    </row>
    <row r="253" spans="2:11" x14ac:dyDescent="0.25">
      <c r="B253" s="29" t="s">
        <v>115</v>
      </c>
      <c r="C253" s="154">
        <v>7.5853350189633378E-4</v>
      </c>
      <c r="D253" s="154" t="s">
        <v>93</v>
      </c>
      <c r="E253" s="154" t="s">
        <v>93</v>
      </c>
      <c r="F253" s="154" t="s">
        <v>93</v>
      </c>
      <c r="G253" s="154" t="s">
        <v>93</v>
      </c>
      <c r="H253" s="154" t="s">
        <v>93</v>
      </c>
      <c r="I253" s="154" t="s">
        <v>93</v>
      </c>
      <c r="J253" s="154" t="s">
        <v>93</v>
      </c>
      <c r="K253" s="159" t="s">
        <v>93</v>
      </c>
    </row>
    <row r="254" spans="2:11" x14ac:dyDescent="0.25">
      <c r="B254" s="30" t="s">
        <v>120</v>
      </c>
      <c r="C254" s="154"/>
      <c r="D254" s="154"/>
      <c r="E254" s="154"/>
      <c r="F254" s="154"/>
      <c r="G254" s="154"/>
      <c r="H254" s="154"/>
      <c r="I254" s="154"/>
      <c r="J254" s="154"/>
      <c r="K254" s="159"/>
    </row>
    <row r="255" spans="2:11" x14ac:dyDescent="0.25">
      <c r="B255" s="29" t="s">
        <v>114</v>
      </c>
      <c r="C255" s="154">
        <v>0.10887299828784369</v>
      </c>
      <c r="D255" s="154">
        <v>7.1496859483742301E-3</v>
      </c>
      <c r="E255" s="154">
        <v>4.7885075818036712E-3</v>
      </c>
      <c r="F255" s="154">
        <v>5.762533313417347E-3</v>
      </c>
      <c r="G255" s="154">
        <v>3.6997071065207339E-2</v>
      </c>
      <c r="H255" s="154">
        <v>4.8850574712643681E-2</v>
      </c>
      <c r="I255" s="154">
        <v>7.1355759429153924E-3</v>
      </c>
      <c r="J255" s="154">
        <v>3.2344651724600722E-2</v>
      </c>
      <c r="K255" s="159">
        <v>2.1929824561403508E-2</v>
      </c>
    </row>
    <row r="256" spans="2:11" x14ac:dyDescent="0.25">
      <c r="B256" s="29" t="s">
        <v>115</v>
      </c>
      <c r="C256" s="154">
        <v>5.3378990834927987E-3</v>
      </c>
      <c r="D256" s="154" t="s">
        <v>93</v>
      </c>
      <c r="E256" s="154" t="s">
        <v>93</v>
      </c>
      <c r="F256" s="154" t="s">
        <v>93</v>
      </c>
      <c r="G256" s="154" t="s">
        <v>93</v>
      </c>
      <c r="H256" s="154" t="s">
        <v>93</v>
      </c>
      <c r="I256" s="154" t="s">
        <v>93</v>
      </c>
      <c r="J256" s="154" t="s">
        <v>93</v>
      </c>
      <c r="K256" s="159" t="s">
        <v>93</v>
      </c>
    </row>
    <row r="257" spans="2:11" x14ac:dyDescent="0.25">
      <c r="B257" s="30" t="s">
        <v>121</v>
      </c>
      <c r="C257" s="154"/>
      <c r="D257" s="154"/>
      <c r="E257" s="154"/>
      <c r="F257" s="154"/>
      <c r="G257" s="154"/>
      <c r="H257" s="154"/>
      <c r="I257" s="154"/>
      <c r="J257" s="154"/>
      <c r="K257" s="159"/>
    </row>
    <row r="258" spans="2:11" x14ac:dyDescent="0.25">
      <c r="B258" s="29" t="s">
        <v>114</v>
      </c>
      <c r="C258" s="154">
        <v>0.10494058786741714</v>
      </c>
      <c r="D258" s="154">
        <v>7.0755059640558483E-3</v>
      </c>
      <c r="E258" s="154">
        <v>6.0642813826561554E-3</v>
      </c>
      <c r="F258" s="154">
        <v>8.8104856632063456E-3</v>
      </c>
      <c r="G258" s="154">
        <v>4.4127818508784063E-2</v>
      </c>
      <c r="H258" s="154">
        <v>6.420203864293321E-2</v>
      </c>
      <c r="I258" s="154">
        <v>8.8824435783558409E-3</v>
      </c>
      <c r="J258" s="154">
        <v>1.3996612284924667E-2</v>
      </c>
      <c r="K258" s="159">
        <v>2.0664869721473494E-2</v>
      </c>
    </row>
    <row r="259" spans="2:11" x14ac:dyDescent="0.25">
      <c r="B259" s="29" t="s">
        <v>115</v>
      </c>
      <c r="C259" s="154">
        <v>3.4083802376485305E-3</v>
      </c>
      <c r="D259" s="154" t="s">
        <v>93</v>
      </c>
      <c r="E259" s="154" t="s">
        <v>93</v>
      </c>
      <c r="F259" s="154" t="s">
        <v>93</v>
      </c>
      <c r="G259" s="154" t="s">
        <v>93</v>
      </c>
      <c r="H259" s="154" t="s">
        <v>93</v>
      </c>
      <c r="I259" s="154" t="s">
        <v>93</v>
      </c>
      <c r="J259" s="154" t="s">
        <v>93</v>
      </c>
      <c r="K259" s="159" t="s">
        <v>93</v>
      </c>
    </row>
    <row r="260" spans="2:11" x14ac:dyDescent="0.25">
      <c r="B260" s="30" t="s">
        <v>122</v>
      </c>
      <c r="C260" s="154"/>
      <c r="D260" s="154"/>
      <c r="E260" s="154"/>
      <c r="F260" s="154"/>
      <c r="G260" s="154"/>
      <c r="H260" s="154"/>
      <c r="I260" s="154"/>
      <c r="J260" s="154"/>
      <c r="K260" s="159"/>
    </row>
    <row r="261" spans="2:11" x14ac:dyDescent="0.25">
      <c r="B261" s="29" t="s">
        <v>114</v>
      </c>
      <c r="C261" s="154">
        <v>0.12047467538051423</v>
      </c>
      <c r="D261" s="154">
        <v>5.1606059478170249E-3</v>
      </c>
      <c r="E261" s="154">
        <v>1.5444015444015444E-2</v>
      </c>
      <c r="F261" s="154">
        <v>9.8054874222805316E-3</v>
      </c>
      <c r="G261" s="154">
        <v>5.0311521923538188E-2</v>
      </c>
      <c r="H261" s="154">
        <v>7.4505384422739795E-2</v>
      </c>
      <c r="I261" s="154">
        <v>7.2475247524752479E-3</v>
      </c>
      <c r="J261" s="154">
        <v>1.736745886654479E-2</v>
      </c>
      <c r="K261" s="159">
        <v>4.2644944896981313E-2</v>
      </c>
    </row>
    <row r="262" spans="2:11" ht="15.75" thickBot="1" x14ac:dyDescent="0.3">
      <c r="B262" s="31" t="s">
        <v>115</v>
      </c>
      <c r="C262" s="164">
        <v>3.1817009201135092E-3</v>
      </c>
      <c r="D262" s="164" t="s">
        <v>93</v>
      </c>
      <c r="E262" s="164" t="s">
        <v>93</v>
      </c>
      <c r="F262" s="164" t="s">
        <v>93</v>
      </c>
      <c r="G262" s="164" t="s">
        <v>93</v>
      </c>
      <c r="H262" s="164" t="s">
        <v>93</v>
      </c>
      <c r="I262" s="164" t="s">
        <v>93</v>
      </c>
      <c r="J262" s="164" t="s">
        <v>93</v>
      </c>
      <c r="K262" s="165" t="s">
        <v>93</v>
      </c>
    </row>
  </sheetData>
  <mergeCells count="2">
    <mergeCell ref="C11:K11"/>
    <mergeCell ref="B9:K9"/>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J55"/>
  <sheetViews>
    <sheetView workbookViewId="0">
      <selection activeCell="K11" sqref="K11"/>
    </sheetView>
  </sheetViews>
  <sheetFormatPr baseColWidth="10" defaultRowHeight="15" x14ac:dyDescent="0.25"/>
  <cols>
    <col min="1" max="1" width="8.28515625" style="2" customWidth="1"/>
    <col min="2" max="2" width="29.140625" style="2" customWidth="1"/>
    <col min="3" max="3" width="16.85546875" style="2" customWidth="1"/>
    <col min="4" max="6" width="11.42578125" style="2"/>
    <col min="7" max="7" width="13.7109375" style="2" customWidth="1"/>
    <col min="8" max="8" width="11.42578125" style="2"/>
    <col min="9" max="9" width="15" style="2" customWidth="1"/>
    <col min="10" max="10" width="17" style="2" customWidth="1"/>
    <col min="11" max="13" width="11.42578125" style="2"/>
    <col min="14" max="14" width="52.85546875" style="2" customWidth="1"/>
    <col min="15" max="16384" width="11.42578125" style="2"/>
  </cols>
  <sheetData>
    <row r="9" spans="1:10" ht="30" customHeight="1" x14ac:dyDescent="0.25">
      <c r="B9" s="268" t="s">
        <v>157</v>
      </c>
      <c r="C9" s="268"/>
      <c r="D9" s="268"/>
      <c r="E9" s="268"/>
      <c r="F9" s="268"/>
      <c r="G9" s="268"/>
      <c r="H9" s="268"/>
      <c r="I9" s="268"/>
    </row>
    <row r="10" spans="1:10" ht="30" customHeight="1" x14ac:dyDescent="0.25">
      <c r="B10" s="168" t="s">
        <v>158</v>
      </c>
      <c r="C10" s="161"/>
      <c r="D10" s="161"/>
      <c r="E10" s="161"/>
      <c r="F10" s="161"/>
      <c r="G10" s="161"/>
      <c r="H10" s="161"/>
      <c r="I10" s="161"/>
    </row>
    <row r="12" spans="1:10" ht="23.25" customHeight="1" thickBot="1" x14ac:dyDescent="0.3">
      <c r="A12" s="23"/>
      <c r="B12" s="297" t="s">
        <v>143</v>
      </c>
      <c r="C12" s="298"/>
      <c r="D12" s="277" t="s">
        <v>0</v>
      </c>
      <c r="E12" s="278"/>
      <c r="F12" s="278"/>
      <c r="G12" s="278"/>
      <c r="H12" s="278"/>
      <c r="I12" s="278"/>
      <c r="J12" s="279"/>
    </row>
    <row r="13" spans="1:10" ht="23.25" thickBot="1" x14ac:dyDescent="0.3">
      <c r="A13" s="23"/>
      <c r="B13" s="299"/>
      <c r="C13" s="300"/>
      <c r="D13" s="38" t="s">
        <v>6</v>
      </c>
      <c r="E13" s="56" t="s">
        <v>7</v>
      </c>
      <c r="F13" s="57" t="s">
        <v>1</v>
      </c>
      <c r="G13" s="55" t="s">
        <v>8</v>
      </c>
      <c r="H13" s="56" t="s">
        <v>9</v>
      </c>
      <c r="I13" s="84" t="s">
        <v>10</v>
      </c>
      <c r="J13" s="89" t="s">
        <v>11</v>
      </c>
    </row>
    <row r="14" spans="1:10" x14ac:dyDescent="0.25">
      <c r="A14" s="23"/>
      <c r="B14" s="296" t="s">
        <v>140</v>
      </c>
      <c r="C14" s="169" t="s">
        <v>137</v>
      </c>
      <c r="D14" s="171">
        <v>1620676</v>
      </c>
      <c r="E14" s="172">
        <v>909866</v>
      </c>
      <c r="F14" s="173">
        <f>D14+E14</f>
        <v>2530542</v>
      </c>
      <c r="G14" s="171">
        <v>785136</v>
      </c>
      <c r="H14" s="172">
        <v>7428</v>
      </c>
      <c r="I14" s="173">
        <f>G14+H14</f>
        <v>792564</v>
      </c>
      <c r="J14" s="52">
        <f t="shared" ref="J14:J19" si="0">I14/(F14+I14)</f>
        <v>0.23850096867207968</v>
      </c>
    </row>
    <row r="15" spans="1:10" x14ac:dyDescent="0.25">
      <c r="A15" s="23"/>
      <c r="B15" s="291"/>
      <c r="C15" s="35" t="s">
        <v>138</v>
      </c>
      <c r="D15" s="171">
        <v>554020</v>
      </c>
      <c r="E15" s="172">
        <v>162491</v>
      </c>
      <c r="F15" s="173">
        <f t="shared" ref="F15:F22" si="1">D15+E15</f>
        <v>716511</v>
      </c>
      <c r="G15" s="171">
        <v>45509</v>
      </c>
      <c r="H15" s="172">
        <v>359</v>
      </c>
      <c r="I15" s="173">
        <f t="shared" ref="I15:I22" si="2">G15+H15</f>
        <v>45868</v>
      </c>
      <c r="J15" s="52">
        <f t="shared" si="0"/>
        <v>6.0164301482595925E-2</v>
      </c>
    </row>
    <row r="16" spans="1:10" ht="15" customHeight="1" x14ac:dyDescent="0.25">
      <c r="A16" s="23"/>
      <c r="B16" s="292"/>
      <c r="C16" s="170" t="s">
        <v>139</v>
      </c>
      <c r="D16" s="176">
        <v>28253</v>
      </c>
      <c r="E16" s="177">
        <v>11272</v>
      </c>
      <c r="F16" s="178">
        <f t="shared" si="1"/>
        <v>39525</v>
      </c>
      <c r="G16" s="176">
        <v>12128</v>
      </c>
      <c r="H16" s="177">
        <v>111</v>
      </c>
      <c r="I16" s="178">
        <f t="shared" si="2"/>
        <v>12239</v>
      </c>
      <c r="J16" s="210">
        <f t="shared" si="0"/>
        <v>0.23643845143342865</v>
      </c>
    </row>
    <row r="17" spans="1:10" ht="15" customHeight="1" x14ac:dyDescent="0.25">
      <c r="A17" s="23"/>
      <c r="B17" s="290" t="s">
        <v>141</v>
      </c>
      <c r="C17" s="35" t="s">
        <v>137</v>
      </c>
      <c r="D17" s="171">
        <v>1699</v>
      </c>
      <c r="E17" s="172">
        <v>244</v>
      </c>
      <c r="F17" s="173">
        <f t="shared" si="1"/>
        <v>1943</v>
      </c>
      <c r="G17" s="171">
        <v>321</v>
      </c>
      <c r="H17" s="172">
        <v>2</v>
      </c>
      <c r="I17" s="173">
        <f t="shared" si="2"/>
        <v>323</v>
      </c>
      <c r="J17" s="52">
        <f t="shared" si="0"/>
        <v>0.14254192409532215</v>
      </c>
    </row>
    <row r="18" spans="1:10" x14ac:dyDescent="0.25">
      <c r="A18" s="23"/>
      <c r="B18" s="291"/>
      <c r="C18" s="35" t="s">
        <v>138</v>
      </c>
      <c r="D18" s="171">
        <v>195</v>
      </c>
      <c r="E18" s="172">
        <v>33</v>
      </c>
      <c r="F18" s="173">
        <f t="shared" si="1"/>
        <v>228</v>
      </c>
      <c r="G18" s="171">
        <v>21</v>
      </c>
      <c r="H18" s="172">
        <v>0</v>
      </c>
      <c r="I18" s="173">
        <f t="shared" si="2"/>
        <v>21</v>
      </c>
      <c r="J18" s="52">
        <f t="shared" si="0"/>
        <v>8.4337349397590355E-2</v>
      </c>
    </row>
    <row r="19" spans="1:10" x14ac:dyDescent="0.25">
      <c r="A19" s="23"/>
      <c r="B19" s="292"/>
      <c r="C19" s="170" t="s">
        <v>139</v>
      </c>
      <c r="D19" s="176">
        <v>14</v>
      </c>
      <c r="E19" s="177">
        <v>2</v>
      </c>
      <c r="F19" s="178">
        <f t="shared" si="1"/>
        <v>16</v>
      </c>
      <c r="G19" s="176">
        <v>11</v>
      </c>
      <c r="H19" s="177">
        <v>0</v>
      </c>
      <c r="I19" s="178">
        <f t="shared" si="2"/>
        <v>11</v>
      </c>
      <c r="J19" s="52">
        <f t="shared" si="0"/>
        <v>0.40740740740740738</v>
      </c>
    </row>
    <row r="20" spans="1:10" x14ac:dyDescent="0.25">
      <c r="A20" s="23"/>
      <c r="B20" s="293" t="s">
        <v>50</v>
      </c>
      <c r="C20" s="35" t="s">
        <v>137</v>
      </c>
      <c r="D20" s="171">
        <f>D14+D17</f>
        <v>1622375</v>
      </c>
      <c r="E20" s="171">
        <f>E14+E17</f>
        <v>910110</v>
      </c>
      <c r="F20" s="173">
        <f t="shared" si="1"/>
        <v>2532485</v>
      </c>
      <c r="G20" s="171">
        <f t="shared" ref="G20:H20" si="3">G14+G17</f>
        <v>785457</v>
      </c>
      <c r="H20" s="171">
        <f t="shared" si="3"/>
        <v>7430</v>
      </c>
      <c r="I20" s="173">
        <f t="shared" si="2"/>
        <v>792887</v>
      </c>
      <c r="J20" s="52">
        <f>I20/(F20+I20)</f>
        <v>0.23843557953816896</v>
      </c>
    </row>
    <row r="21" spans="1:10" x14ac:dyDescent="0.25">
      <c r="A21" s="23"/>
      <c r="B21" s="294"/>
      <c r="C21" s="35" t="s">
        <v>138</v>
      </c>
      <c r="D21" s="171">
        <f t="shared" ref="D21:E22" si="4">D15+D18</f>
        <v>554215</v>
      </c>
      <c r="E21" s="171">
        <f t="shared" si="4"/>
        <v>162524</v>
      </c>
      <c r="F21" s="173">
        <f t="shared" si="1"/>
        <v>716739</v>
      </c>
      <c r="G21" s="171">
        <f t="shared" ref="G21:H21" si="5">G15+G18</f>
        <v>45530</v>
      </c>
      <c r="H21" s="171">
        <f t="shared" si="5"/>
        <v>359</v>
      </c>
      <c r="I21" s="173">
        <f t="shared" si="2"/>
        <v>45889</v>
      </c>
      <c r="J21" s="52">
        <f>I21/(F21+I21)</f>
        <v>6.0172194044802972E-2</v>
      </c>
    </row>
    <row r="22" spans="1:10" ht="15.75" thickBot="1" x14ac:dyDescent="0.3">
      <c r="A22" s="23"/>
      <c r="B22" s="295"/>
      <c r="C22" s="47" t="s">
        <v>139</v>
      </c>
      <c r="D22" s="238">
        <f t="shared" si="4"/>
        <v>28267</v>
      </c>
      <c r="E22" s="174">
        <f t="shared" si="4"/>
        <v>11274</v>
      </c>
      <c r="F22" s="175">
        <f t="shared" si="1"/>
        <v>39541</v>
      </c>
      <c r="G22" s="174">
        <f t="shared" ref="G22:H22" si="6">G16+G19</f>
        <v>12139</v>
      </c>
      <c r="H22" s="174">
        <f t="shared" si="6"/>
        <v>111</v>
      </c>
      <c r="I22" s="175">
        <f t="shared" si="2"/>
        <v>12250</v>
      </c>
      <c r="J22" s="37">
        <f>I22/(F22+I22)</f>
        <v>0.23652758201231874</v>
      </c>
    </row>
    <row r="25" spans="1:10" ht="30" customHeight="1" x14ac:dyDescent="0.25">
      <c r="B25" s="168" t="s">
        <v>159</v>
      </c>
      <c r="C25" s="161"/>
      <c r="D25" s="161"/>
      <c r="E25" s="161"/>
      <c r="F25" s="161"/>
      <c r="G25" s="161"/>
      <c r="H25" s="161"/>
      <c r="I25" s="161"/>
    </row>
    <row r="27" spans="1:10" ht="15.75" thickBot="1" x14ac:dyDescent="0.3">
      <c r="B27" s="297" t="s">
        <v>143</v>
      </c>
      <c r="C27" s="298"/>
      <c r="D27" s="277" t="s">
        <v>0</v>
      </c>
      <c r="E27" s="278"/>
      <c r="F27" s="278"/>
      <c r="G27" s="278"/>
      <c r="H27" s="278"/>
      <c r="I27" s="278"/>
      <c r="J27" s="279"/>
    </row>
    <row r="28" spans="1:10" ht="23.25" thickBot="1" x14ac:dyDescent="0.3">
      <c r="B28" s="299"/>
      <c r="C28" s="300"/>
      <c r="D28" s="38" t="s">
        <v>6</v>
      </c>
      <c r="E28" s="56" t="s">
        <v>7</v>
      </c>
      <c r="F28" s="57" t="s">
        <v>1</v>
      </c>
      <c r="G28" s="55" t="s">
        <v>8</v>
      </c>
      <c r="H28" s="56" t="s">
        <v>9</v>
      </c>
      <c r="I28" s="84" t="s">
        <v>10</v>
      </c>
      <c r="J28" s="89" t="s">
        <v>11</v>
      </c>
    </row>
    <row r="29" spans="1:10" x14ac:dyDescent="0.25">
      <c r="A29" s="23"/>
      <c r="B29" s="296" t="s">
        <v>144</v>
      </c>
      <c r="C29" s="169" t="s">
        <v>137</v>
      </c>
      <c r="D29" s="171">
        <v>3</v>
      </c>
      <c r="E29" s="172">
        <v>0</v>
      </c>
      <c r="F29" s="173">
        <v>3</v>
      </c>
      <c r="G29" s="171" t="s">
        <v>93</v>
      </c>
      <c r="H29" s="172" t="s">
        <v>93</v>
      </c>
      <c r="I29" s="203" t="s">
        <v>93</v>
      </c>
      <c r="J29" s="52">
        <v>0</v>
      </c>
    </row>
    <row r="30" spans="1:10" x14ac:dyDescent="0.25">
      <c r="A30" s="23"/>
      <c r="B30" s="291"/>
      <c r="C30" s="35" t="s">
        <v>138</v>
      </c>
      <c r="D30" s="171" t="s">
        <v>93</v>
      </c>
      <c r="E30" s="172" t="s">
        <v>93</v>
      </c>
      <c r="F30" s="203" t="s">
        <v>93</v>
      </c>
      <c r="G30" s="171" t="s">
        <v>93</v>
      </c>
      <c r="H30" s="172" t="s">
        <v>93</v>
      </c>
      <c r="I30" s="203" t="s">
        <v>93</v>
      </c>
      <c r="J30" s="52" t="s">
        <v>93</v>
      </c>
    </row>
    <row r="31" spans="1:10" x14ac:dyDescent="0.25">
      <c r="A31" s="23"/>
      <c r="B31" s="292"/>
      <c r="C31" s="170" t="s">
        <v>139</v>
      </c>
      <c r="D31" s="176" t="s">
        <v>93</v>
      </c>
      <c r="E31" s="177" t="s">
        <v>93</v>
      </c>
      <c r="F31" s="239" t="s">
        <v>93</v>
      </c>
      <c r="G31" s="176" t="s">
        <v>93</v>
      </c>
      <c r="H31" s="193" t="s">
        <v>93</v>
      </c>
      <c r="I31" s="239" t="s">
        <v>93</v>
      </c>
      <c r="J31" s="179" t="s">
        <v>93</v>
      </c>
    </row>
    <row r="32" spans="1:10" x14ac:dyDescent="0.25">
      <c r="A32" s="23"/>
      <c r="B32" s="290" t="s">
        <v>145</v>
      </c>
      <c r="C32" s="35" t="s">
        <v>137</v>
      </c>
      <c r="D32" s="171">
        <v>234</v>
      </c>
      <c r="E32" s="172">
        <v>46</v>
      </c>
      <c r="F32" s="173">
        <v>280</v>
      </c>
      <c r="G32" s="171">
        <v>143</v>
      </c>
      <c r="H32" s="172">
        <v>1</v>
      </c>
      <c r="I32" s="173">
        <v>144</v>
      </c>
      <c r="J32" s="52">
        <v>0.33962264150943394</v>
      </c>
    </row>
    <row r="33" spans="1:10" x14ac:dyDescent="0.25">
      <c r="A33" s="23"/>
      <c r="B33" s="291"/>
      <c r="C33" s="35" t="s">
        <v>138</v>
      </c>
      <c r="D33" s="171">
        <v>152</v>
      </c>
      <c r="E33" s="172">
        <v>33</v>
      </c>
      <c r="F33" s="173">
        <v>185</v>
      </c>
      <c r="G33" s="171">
        <v>7</v>
      </c>
      <c r="H33" s="172" t="s">
        <v>93</v>
      </c>
      <c r="I33" s="173">
        <v>7</v>
      </c>
      <c r="J33" s="52">
        <v>3.6458333333333336E-2</v>
      </c>
    </row>
    <row r="34" spans="1:10" x14ac:dyDescent="0.25">
      <c r="A34" s="23"/>
      <c r="B34" s="292"/>
      <c r="C34" s="170" t="s">
        <v>139</v>
      </c>
      <c r="D34" s="176">
        <v>2</v>
      </c>
      <c r="E34" s="193" t="s">
        <v>93</v>
      </c>
      <c r="F34" s="178">
        <v>2</v>
      </c>
      <c r="G34" s="176">
        <v>1</v>
      </c>
      <c r="H34" s="193" t="s">
        <v>93</v>
      </c>
      <c r="I34" s="178">
        <v>1</v>
      </c>
      <c r="J34" s="179">
        <v>0.33333333333333331</v>
      </c>
    </row>
    <row r="35" spans="1:10" x14ac:dyDescent="0.25">
      <c r="A35" s="23"/>
      <c r="B35" s="291" t="s">
        <v>146</v>
      </c>
      <c r="C35" s="35" t="s">
        <v>137</v>
      </c>
      <c r="D35" s="171">
        <v>39</v>
      </c>
      <c r="E35" s="172">
        <v>2</v>
      </c>
      <c r="F35" s="173">
        <v>41</v>
      </c>
      <c r="G35" s="171">
        <v>4</v>
      </c>
      <c r="H35" s="172" t="s">
        <v>93</v>
      </c>
      <c r="I35" s="173">
        <v>4</v>
      </c>
      <c r="J35" s="52">
        <v>8.8888888888888892E-2</v>
      </c>
    </row>
    <row r="36" spans="1:10" x14ac:dyDescent="0.25">
      <c r="A36" s="23"/>
      <c r="B36" s="291"/>
      <c r="C36" s="35" t="s">
        <v>138</v>
      </c>
      <c r="D36" s="81">
        <v>17</v>
      </c>
      <c r="E36" s="79">
        <v>3</v>
      </c>
      <c r="F36" s="173">
        <v>20</v>
      </c>
      <c r="G36" s="81" t="s">
        <v>93</v>
      </c>
      <c r="H36" s="79" t="s">
        <v>93</v>
      </c>
      <c r="I36" s="203" t="s">
        <v>93</v>
      </c>
      <c r="J36" s="52">
        <v>0</v>
      </c>
    </row>
    <row r="37" spans="1:10" x14ac:dyDescent="0.25">
      <c r="A37" s="23"/>
      <c r="B37" s="292"/>
      <c r="C37" s="170" t="s">
        <v>139</v>
      </c>
      <c r="D37" s="180" t="s">
        <v>93</v>
      </c>
      <c r="E37" s="181" t="s">
        <v>93</v>
      </c>
      <c r="F37" s="239" t="s">
        <v>93</v>
      </c>
      <c r="G37" s="180" t="s">
        <v>93</v>
      </c>
      <c r="H37" s="240" t="s">
        <v>93</v>
      </c>
      <c r="I37" s="239" t="s">
        <v>93</v>
      </c>
      <c r="J37" s="179" t="s">
        <v>93</v>
      </c>
    </row>
    <row r="38" spans="1:10" ht="15" customHeight="1" x14ac:dyDescent="0.25">
      <c r="A38" s="23"/>
      <c r="B38" s="290" t="s">
        <v>147</v>
      </c>
      <c r="C38" s="35" t="s">
        <v>137</v>
      </c>
      <c r="D38" s="81">
        <v>96</v>
      </c>
      <c r="E38" s="79">
        <v>41</v>
      </c>
      <c r="F38" s="173">
        <v>137</v>
      </c>
      <c r="G38" s="81">
        <v>29</v>
      </c>
      <c r="H38" s="79" t="s">
        <v>93</v>
      </c>
      <c r="I38" s="173">
        <v>29</v>
      </c>
      <c r="J38" s="52">
        <v>0.1746987951807229</v>
      </c>
    </row>
    <row r="39" spans="1:10" x14ac:dyDescent="0.25">
      <c r="A39" s="23"/>
      <c r="B39" s="291"/>
      <c r="C39" s="35" t="s">
        <v>138</v>
      </c>
      <c r="D39" s="81">
        <v>7</v>
      </c>
      <c r="E39" s="79">
        <v>10</v>
      </c>
      <c r="F39" s="173">
        <v>17</v>
      </c>
      <c r="G39" s="81">
        <v>3</v>
      </c>
      <c r="H39" s="79" t="s">
        <v>93</v>
      </c>
      <c r="I39" s="173">
        <v>3</v>
      </c>
      <c r="J39" s="52">
        <v>0.15</v>
      </c>
    </row>
    <row r="40" spans="1:10" x14ac:dyDescent="0.25">
      <c r="A40" s="23"/>
      <c r="B40" s="292"/>
      <c r="C40" s="170" t="s">
        <v>139</v>
      </c>
      <c r="D40" s="180">
        <v>1</v>
      </c>
      <c r="E40" s="181">
        <v>1</v>
      </c>
      <c r="F40" s="178">
        <v>2</v>
      </c>
      <c r="G40" s="180" t="s">
        <v>93</v>
      </c>
      <c r="H40" s="181" t="s">
        <v>93</v>
      </c>
      <c r="I40" s="239" t="s">
        <v>93</v>
      </c>
      <c r="J40" s="179">
        <v>0</v>
      </c>
    </row>
    <row r="41" spans="1:10" x14ac:dyDescent="0.25">
      <c r="A41" s="23"/>
      <c r="B41" s="290" t="s">
        <v>148</v>
      </c>
      <c r="C41" s="35" t="s">
        <v>137</v>
      </c>
      <c r="D41" s="81">
        <v>543</v>
      </c>
      <c r="E41" s="79">
        <v>16</v>
      </c>
      <c r="F41" s="173">
        <v>559</v>
      </c>
      <c r="G41" s="81">
        <v>45</v>
      </c>
      <c r="H41" s="79" t="s">
        <v>93</v>
      </c>
      <c r="I41" s="173">
        <v>45</v>
      </c>
      <c r="J41" s="52">
        <v>7.4503311258278151E-2</v>
      </c>
    </row>
    <row r="42" spans="1:10" x14ac:dyDescent="0.25">
      <c r="A42" s="23"/>
      <c r="B42" s="291"/>
      <c r="C42" s="35" t="s">
        <v>138</v>
      </c>
      <c r="D42" s="81">
        <v>38</v>
      </c>
      <c r="E42" s="79">
        <v>5</v>
      </c>
      <c r="F42" s="173">
        <v>43</v>
      </c>
      <c r="G42" s="81" t="s">
        <v>93</v>
      </c>
      <c r="H42" s="79" t="s">
        <v>93</v>
      </c>
      <c r="I42" s="203" t="s">
        <v>93</v>
      </c>
      <c r="J42" s="52">
        <v>0</v>
      </c>
    </row>
    <row r="43" spans="1:10" x14ac:dyDescent="0.25">
      <c r="A43" s="23"/>
      <c r="B43" s="292"/>
      <c r="C43" s="170" t="s">
        <v>139</v>
      </c>
      <c r="D43" s="180">
        <v>1</v>
      </c>
      <c r="E43" s="181" t="s">
        <v>93</v>
      </c>
      <c r="F43" s="178">
        <v>1</v>
      </c>
      <c r="G43" s="180" t="s">
        <v>93</v>
      </c>
      <c r="H43" s="240" t="s">
        <v>93</v>
      </c>
      <c r="I43" s="239" t="s">
        <v>93</v>
      </c>
      <c r="J43" s="179">
        <v>0</v>
      </c>
    </row>
    <row r="44" spans="1:10" x14ac:dyDescent="0.25">
      <c r="A44" s="23"/>
      <c r="B44" s="290" t="s">
        <v>149</v>
      </c>
      <c r="C44" s="35" t="s">
        <v>137</v>
      </c>
      <c r="D44" s="81">
        <v>14782</v>
      </c>
      <c r="E44" s="79">
        <v>193</v>
      </c>
      <c r="F44" s="173">
        <v>14975</v>
      </c>
      <c r="G44" s="81">
        <v>689</v>
      </c>
      <c r="H44" s="79">
        <v>1</v>
      </c>
      <c r="I44" s="173">
        <v>690</v>
      </c>
      <c r="J44" s="52">
        <v>4.4047239067985959E-2</v>
      </c>
    </row>
    <row r="45" spans="1:10" x14ac:dyDescent="0.25">
      <c r="A45" s="23"/>
      <c r="B45" s="291"/>
      <c r="C45" s="35" t="s">
        <v>138</v>
      </c>
      <c r="D45" s="81">
        <v>642</v>
      </c>
      <c r="E45" s="79">
        <v>26</v>
      </c>
      <c r="F45" s="173">
        <v>668</v>
      </c>
      <c r="G45" s="81">
        <v>22</v>
      </c>
      <c r="H45" s="79" t="s">
        <v>93</v>
      </c>
      <c r="I45" s="173">
        <v>22</v>
      </c>
      <c r="J45" s="18">
        <v>3.1884057971014491E-2</v>
      </c>
    </row>
    <row r="46" spans="1:10" x14ac:dyDescent="0.25">
      <c r="A46" s="23"/>
      <c r="B46" s="292"/>
      <c r="C46" s="170" t="s">
        <v>139</v>
      </c>
      <c r="D46" s="180">
        <v>18</v>
      </c>
      <c r="E46" s="240">
        <v>1</v>
      </c>
      <c r="F46" s="132">
        <v>19</v>
      </c>
      <c r="G46" s="81" t="s">
        <v>93</v>
      </c>
      <c r="H46" s="79" t="s">
        <v>93</v>
      </c>
      <c r="I46" s="203" t="s">
        <v>93</v>
      </c>
      <c r="J46" s="18">
        <v>0</v>
      </c>
    </row>
    <row r="47" spans="1:10" ht="15" customHeight="1" x14ac:dyDescent="0.25">
      <c r="A47" s="23"/>
      <c r="B47" s="290" t="s">
        <v>142</v>
      </c>
      <c r="C47" s="35" t="s">
        <v>137</v>
      </c>
      <c r="D47" s="81">
        <v>6</v>
      </c>
      <c r="E47" s="82" t="s">
        <v>93</v>
      </c>
      <c r="F47" s="206">
        <v>6</v>
      </c>
      <c r="G47" s="241">
        <v>3</v>
      </c>
      <c r="H47" s="242" t="s">
        <v>93</v>
      </c>
      <c r="I47" s="202">
        <v>3</v>
      </c>
      <c r="J47" s="243">
        <v>0.33333333333333331</v>
      </c>
    </row>
    <row r="48" spans="1:10" x14ac:dyDescent="0.25">
      <c r="A48" s="23"/>
      <c r="B48" s="291"/>
      <c r="C48" s="35" t="s">
        <v>138</v>
      </c>
      <c r="D48" s="81">
        <v>2</v>
      </c>
      <c r="E48" s="79" t="s">
        <v>93</v>
      </c>
      <c r="F48" s="173">
        <v>2</v>
      </c>
      <c r="G48" s="81" t="s">
        <v>93</v>
      </c>
      <c r="H48" s="79" t="s">
        <v>93</v>
      </c>
      <c r="I48" s="203" t="s">
        <v>93</v>
      </c>
      <c r="J48" s="52">
        <v>0</v>
      </c>
    </row>
    <row r="49" spans="1:10" x14ac:dyDescent="0.25">
      <c r="A49" s="23"/>
      <c r="B49" s="292"/>
      <c r="C49" s="170" t="s">
        <v>139</v>
      </c>
      <c r="D49" s="180" t="s">
        <v>93</v>
      </c>
      <c r="E49" s="240" t="s">
        <v>93</v>
      </c>
      <c r="F49" s="239" t="s">
        <v>93</v>
      </c>
      <c r="G49" s="180" t="s">
        <v>93</v>
      </c>
      <c r="H49" s="181" t="s">
        <v>93</v>
      </c>
      <c r="I49" s="239" t="s">
        <v>93</v>
      </c>
      <c r="J49" s="179" t="s">
        <v>93</v>
      </c>
    </row>
    <row r="50" spans="1:10" x14ac:dyDescent="0.25">
      <c r="A50" s="23"/>
      <c r="B50" s="290" t="s">
        <v>150</v>
      </c>
      <c r="C50" s="35" t="s">
        <v>137</v>
      </c>
      <c r="D50" s="81">
        <v>2</v>
      </c>
      <c r="E50" s="79" t="s">
        <v>93</v>
      </c>
      <c r="F50" s="173">
        <v>2</v>
      </c>
      <c r="G50" s="81" t="s">
        <v>93</v>
      </c>
      <c r="H50" s="79" t="s">
        <v>93</v>
      </c>
      <c r="I50" s="203" t="s">
        <v>93</v>
      </c>
      <c r="J50" s="52">
        <v>0</v>
      </c>
    </row>
    <row r="51" spans="1:10" x14ac:dyDescent="0.25">
      <c r="A51" s="23"/>
      <c r="B51" s="291"/>
      <c r="C51" s="35" t="s">
        <v>138</v>
      </c>
      <c r="D51" s="81">
        <v>1</v>
      </c>
      <c r="E51" s="79" t="s">
        <v>93</v>
      </c>
      <c r="F51" s="173">
        <v>1</v>
      </c>
      <c r="G51" s="81" t="s">
        <v>93</v>
      </c>
      <c r="H51" s="79" t="s">
        <v>93</v>
      </c>
      <c r="I51" s="203" t="s">
        <v>93</v>
      </c>
      <c r="J51" s="52">
        <v>0</v>
      </c>
    </row>
    <row r="52" spans="1:10" x14ac:dyDescent="0.25">
      <c r="A52" s="23"/>
      <c r="B52" s="292"/>
      <c r="C52" s="170" t="s">
        <v>139</v>
      </c>
      <c r="D52" s="180" t="s">
        <v>93</v>
      </c>
      <c r="E52" s="181" t="s">
        <v>93</v>
      </c>
      <c r="F52" s="182" t="s">
        <v>93</v>
      </c>
      <c r="G52" s="180" t="s">
        <v>93</v>
      </c>
      <c r="H52" s="240" t="s">
        <v>93</v>
      </c>
      <c r="I52" s="239" t="s">
        <v>93</v>
      </c>
      <c r="J52" s="179" t="s">
        <v>93</v>
      </c>
    </row>
    <row r="53" spans="1:10" x14ac:dyDescent="0.25">
      <c r="A53" s="23"/>
      <c r="B53" s="301" t="s">
        <v>50</v>
      </c>
      <c r="C53" s="35" t="s">
        <v>137</v>
      </c>
      <c r="D53" s="171">
        <v>15705</v>
      </c>
      <c r="E53" s="171">
        <v>298</v>
      </c>
      <c r="F53" s="194">
        <v>16003</v>
      </c>
      <c r="G53" s="171">
        <v>913</v>
      </c>
      <c r="H53" s="171">
        <v>2</v>
      </c>
      <c r="I53" s="173">
        <v>915</v>
      </c>
      <c r="J53" s="52">
        <v>5.4084407140323913E-2</v>
      </c>
    </row>
    <row r="54" spans="1:10" x14ac:dyDescent="0.25">
      <c r="A54" s="23"/>
      <c r="B54" s="302"/>
      <c r="C54" s="35" t="s">
        <v>138</v>
      </c>
      <c r="D54" s="171">
        <v>859</v>
      </c>
      <c r="E54" s="171">
        <v>77</v>
      </c>
      <c r="F54" s="194">
        <v>936</v>
      </c>
      <c r="G54" s="171">
        <v>32</v>
      </c>
      <c r="H54" s="171" t="s">
        <v>93</v>
      </c>
      <c r="I54" s="173">
        <v>32</v>
      </c>
      <c r="J54" s="52">
        <v>3.3057851239669422E-2</v>
      </c>
    </row>
    <row r="55" spans="1:10" ht="15.75" thickBot="1" x14ac:dyDescent="0.3">
      <c r="B55" s="295"/>
      <c r="C55" s="47" t="s">
        <v>139</v>
      </c>
      <c r="D55" s="174">
        <v>22</v>
      </c>
      <c r="E55" s="174">
        <v>2</v>
      </c>
      <c r="F55" s="195">
        <v>24</v>
      </c>
      <c r="G55" s="174">
        <v>1</v>
      </c>
      <c r="H55" s="174" t="s">
        <v>93</v>
      </c>
      <c r="I55" s="175">
        <v>1</v>
      </c>
      <c r="J55" s="37">
        <v>0.04</v>
      </c>
    </row>
  </sheetData>
  <mergeCells count="17">
    <mergeCell ref="B53:B55"/>
    <mergeCell ref="B38:B40"/>
    <mergeCell ref="B41:B43"/>
    <mergeCell ref="B44:B46"/>
    <mergeCell ref="B47:B49"/>
    <mergeCell ref="B50:B52"/>
    <mergeCell ref="B9:I9"/>
    <mergeCell ref="B12:C13"/>
    <mergeCell ref="B27:C28"/>
    <mergeCell ref="D27:J27"/>
    <mergeCell ref="B29:B31"/>
    <mergeCell ref="B32:B34"/>
    <mergeCell ref="B35:B37"/>
    <mergeCell ref="B20:B22"/>
    <mergeCell ref="D12:J12"/>
    <mergeCell ref="B14:B16"/>
    <mergeCell ref="B17:B19"/>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W74"/>
  <sheetViews>
    <sheetView workbookViewId="0">
      <selection activeCell="B10" sqref="B10"/>
    </sheetView>
  </sheetViews>
  <sheetFormatPr baseColWidth="10" defaultRowHeight="15" x14ac:dyDescent="0.25"/>
  <cols>
    <col min="1" max="15" width="11.42578125" style="2"/>
    <col min="16" max="16" width="26" style="2" customWidth="1"/>
    <col min="17" max="17" width="11.42578125" style="2"/>
    <col min="18" max="18" width="17.42578125" style="2" customWidth="1"/>
    <col min="19" max="16384" width="11.42578125" style="2"/>
  </cols>
  <sheetData>
    <row r="8" spans="2:23" x14ac:dyDescent="0.25">
      <c r="O8" s="26"/>
      <c r="P8" s="26"/>
      <c r="Q8" s="26"/>
      <c r="R8" s="26"/>
      <c r="S8" s="26"/>
      <c r="T8" s="26"/>
      <c r="U8" s="26"/>
      <c r="V8" s="26"/>
    </row>
    <row r="9" spans="2:23" x14ac:dyDescent="0.25">
      <c r="O9" s="26"/>
      <c r="P9" s="26"/>
      <c r="Q9" s="26"/>
      <c r="R9" s="26"/>
      <c r="S9" s="26"/>
      <c r="T9" s="26"/>
      <c r="U9" s="26"/>
      <c r="V9" s="26"/>
    </row>
    <row r="10" spans="2:23" ht="15.75" x14ac:dyDescent="0.25">
      <c r="B10" s="4" t="s">
        <v>294</v>
      </c>
      <c r="N10" s="6"/>
      <c r="O10" s="183"/>
      <c r="P10" s="183"/>
      <c r="Q10" s="183"/>
      <c r="R10" s="183"/>
      <c r="S10" s="183"/>
      <c r="T10" s="183"/>
      <c r="U10" s="183"/>
      <c r="V10" s="183"/>
      <c r="W10" s="6"/>
    </row>
    <row r="11" spans="2:23" ht="33.75" x14ac:dyDescent="0.25">
      <c r="N11" s="6"/>
      <c r="O11" s="183" t="s">
        <v>151</v>
      </c>
      <c r="P11" s="184" t="s">
        <v>6</v>
      </c>
      <c r="Q11" s="184" t="s">
        <v>7</v>
      </c>
      <c r="R11" s="185" t="s">
        <v>1</v>
      </c>
      <c r="S11" s="184" t="s">
        <v>8</v>
      </c>
      <c r="T11" s="184" t="s">
        <v>9</v>
      </c>
      <c r="U11" s="185" t="s">
        <v>10</v>
      </c>
      <c r="V11" s="184" t="s">
        <v>11</v>
      </c>
      <c r="W11" s="6"/>
    </row>
    <row r="12" spans="2:23" x14ac:dyDescent="0.25">
      <c r="N12" s="6"/>
      <c r="O12" s="183" t="s">
        <v>137</v>
      </c>
      <c r="P12" s="186">
        <v>1599636</v>
      </c>
      <c r="Q12" s="186">
        <v>847391</v>
      </c>
      <c r="R12" s="187">
        <v>2447027</v>
      </c>
      <c r="S12" s="186">
        <v>727050</v>
      </c>
      <c r="T12" s="186">
        <v>5439</v>
      </c>
      <c r="U12" s="187">
        <v>732489</v>
      </c>
      <c r="V12" s="188">
        <f>U12/(R12+U12)</f>
        <v>0.23037751657799488</v>
      </c>
      <c r="W12" s="6"/>
    </row>
    <row r="13" spans="2:23" x14ac:dyDescent="0.25">
      <c r="N13" s="6"/>
      <c r="O13" s="183" t="s">
        <v>138</v>
      </c>
      <c r="P13" s="186">
        <v>438912</v>
      </c>
      <c r="Q13" s="186">
        <v>229699</v>
      </c>
      <c r="R13" s="187">
        <v>668611</v>
      </c>
      <c r="S13" s="186">
        <v>31357</v>
      </c>
      <c r="T13" s="186">
        <v>181</v>
      </c>
      <c r="U13" s="187">
        <v>31538</v>
      </c>
      <c r="V13" s="188">
        <f>U13/(R13+U13)</f>
        <v>4.5044697628647615E-2</v>
      </c>
      <c r="W13" s="6"/>
    </row>
    <row r="14" spans="2:23" x14ac:dyDescent="0.25">
      <c r="N14" s="6"/>
      <c r="O14" s="183" t="s">
        <v>139</v>
      </c>
      <c r="P14" s="186">
        <v>15294</v>
      </c>
      <c r="Q14" s="186">
        <v>12767</v>
      </c>
      <c r="R14" s="187">
        <v>28061</v>
      </c>
      <c r="S14" s="186">
        <v>5509</v>
      </c>
      <c r="T14" s="186">
        <v>35</v>
      </c>
      <c r="U14" s="187">
        <v>5544</v>
      </c>
      <c r="V14" s="188">
        <f>U14/(R14+U14)</f>
        <v>0.16497545008183306</v>
      </c>
      <c r="W14" s="6"/>
    </row>
    <row r="15" spans="2:23" x14ac:dyDescent="0.25">
      <c r="N15" s="6"/>
      <c r="O15" s="183" t="s">
        <v>152</v>
      </c>
      <c r="P15" s="183"/>
      <c r="Q15" s="183"/>
      <c r="R15" s="183"/>
      <c r="S15" s="183"/>
      <c r="T15" s="183"/>
      <c r="U15" s="183"/>
      <c r="V15" s="183"/>
      <c r="W15" s="6"/>
    </row>
    <row r="16" spans="2:23" x14ac:dyDescent="0.25">
      <c r="N16" s="6"/>
      <c r="O16" s="183" t="s">
        <v>137</v>
      </c>
      <c r="P16" s="189">
        <v>44271</v>
      </c>
      <c r="Q16" s="189">
        <v>10203</v>
      </c>
      <c r="R16" s="190">
        <v>54474</v>
      </c>
      <c r="S16" s="189">
        <v>15573</v>
      </c>
      <c r="T16" s="189">
        <v>88</v>
      </c>
      <c r="U16" s="190">
        <v>15661</v>
      </c>
      <c r="V16" s="188">
        <v>0.22329792542952875</v>
      </c>
      <c r="W16" s="6"/>
    </row>
    <row r="17" spans="2:23" x14ac:dyDescent="0.25">
      <c r="N17" s="6"/>
      <c r="O17" s="183" t="s">
        <v>138</v>
      </c>
      <c r="P17" s="189">
        <v>14982</v>
      </c>
      <c r="Q17" s="189">
        <v>5053</v>
      </c>
      <c r="R17" s="190">
        <v>20035</v>
      </c>
      <c r="S17" s="189">
        <v>1093</v>
      </c>
      <c r="T17" s="189">
        <v>8</v>
      </c>
      <c r="U17" s="190">
        <v>1101</v>
      </c>
      <c r="V17" s="188">
        <v>5.2091218773656321E-2</v>
      </c>
      <c r="W17" s="6"/>
    </row>
    <row r="18" spans="2:23" x14ac:dyDescent="0.25">
      <c r="N18" s="6"/>
      <c r="O18" s="183" t="s">
        <v>139</v>
      </c>
      <c r="P18" s="189">
        <v>683</v>
      </c>
      <c r="Q18" s="189">
        <v>385</v>
      </c>
      <c r="R18" s="190">
        <v>1068</v>
      </c>
      <c r="S18" s="189">
        <v>173</v>
      </c>
      <c r="T18" s="189">
        <v>1</v>
      </c>
      <c r="U18" s="190">
        <v>174</v>
      </c>
      <c r="V18" s="188">
        <v>0.14009661835748793</v>
      </c>
      <c r="W18" s="6"/>
    </row>
    <row r="19" spans="2:23" x14ac:dyDescent="0.25">
      <c r="N19" s="6"/>
      <c r="O19" s="183"/>
      <c r="P19" s="183"/>
      <c r="Q19" s="183"/>
      <c r="R19" s="183"/>
      <c r="S19" s="183"/>
      <c r="T19" s="183"/>
      <c r="U19" s="183"/>
      <c r="V19" s="183"/>
      <c r="W19" s="6"/>
    </row>
    <row r="20" spans="2:23" x14ac:dyDescent="0.25">
      <c r="N20" s="6"/>
      <c r="O20" s="183"/>
      <c r="P20" s="183"/>
      <c r="Q20" s="183"/>
      <c r="R20" s="183"/>
      <c r="S20" s="183"/>
      <c r="T20" s="183"/>
      <c r="U20" s="183"/>
      <c r="V20" s="183"/>
      <c r="W20" s="6"/>
    </row>
    <row r="21" spans="2:23" ht="22.5" x14ac:dyDescent="0.25">
      <c r="N21" s="6" t="s">
        <v>151</v>
      </c>
      <c r="O21" s="183"/>
      <c r="P21" s="185" t="s">
        <v>153</v>
      </c>
      <c r="Q21" s="185" t="s">
        <v>154</v>
      </c>
      <c r="R21" s="183"/>
      <c r="S21" s="183"/>
      <c r="T21" s="183"/>
      <c r="U21" s="183"/>
      <c r="V21" s="183"/>
      <c r="W21" s="6"/>
    </row>
    <row r="22" spans="2:23" x14ac:dyDescent="0.25">
      <c r="N22" s="6"/>
      <c r="O22" s="183" t="s">
        <v>137</v>
      </c>
      <c r="P22" s="187">
        <v>2532485</v>
      </c>
      <c r="Q22" s="187">
        <v>792887</v>
      </c>
      <c r="R22" s="183"/>
      <c r="S22" s="183"/>
      <c r="T22" s="183"/>
      <c r="U22" s="183"/>
      <c r="V22" s="183"/>
      <c r="W22" s="6"/>
    </row>
    <row r="23" spans="2:23" x14ac:dyDescent="0.25">
      <c r="N23" s="6"/>
      <c r="O23" s="183" t="s">
        <v>138</v>
      </c>
      <c r="P23" s="187">
        <v>716739</v>
      </c>
      <c r="Q23" s="187">
        <v>45889</v>
      </c>
      <c r="R23" s="183"/>
      <c r="S23" s="183"/>
      <c r="T23" s="183"/>
      <c r="U23" s="183"/>
      <c r="V23" s="183"/>
      <c r="W23" s="6"/>
    </row>
    <row r="24" spans="2:23" x14ac:dyDescent="0.25">
      <c r="N24" s="6"/>
      <c r="O24" s="183" t="s">
        <v>139</v>
      </c>
      <c r="P24" s="187">
        <v>39541</v>
      </c>
      <c r="Q24" s="187">
        <v>12250</v>
      </c>
      <c r="R24" s="183"/>
      <c r="S24" s="183"/>
      <c r="T24" s="183"/>
      <c r="U24" s="183"/>
      <c r="V24" s="183"/>
      <c r="W24" s="6"/>
    </row>
    <row r="25" spans="2:23" x14ac:dyDescent="0.25">
      <c r="B25" s="2" t="s">
        <v>155</v>
      </c>
      <c r="N25" s="6" t="s">
        <v>152</v>
      </c>
      <c r="O25" s="183"/>
      <c r="P25" s="183"/>
      <c r="Q25" s="183"/>
      <c r="R25" s="183"/>
      <c r="S25" s="183"/>
      <c r="T25" s="183"/>
      <c r="U25" s="183"/>
      <c r="V25" s="183"/>
      <c r="W25" s="6"/>
    </row>
    <row r="26" spans="2:23" x14ac:dyDescent="0.25">
      <c r="N26" s="6"/>
      <c r="O26" s="183" t="s">
        <v>137</v>
      </c>
      <c r="P26" s="190">
        <v>16003</v>
      </c>
      <c r="Q26" s="190">
        <v>915</v>
      </c>
      <c r="R26" s="183"/>
      <c r="S26" s="183"/>
      <c r="T26" s="183"/>
      <c r="U26" s="183"/>
      <c r="V26" s="183"/>
      <c r="W26" s="6"/>
    </row>
    <row r="27" spans="2:23" x14ac:dyDescent="0.25">
      <c r="N27" s="6"/>
      <c r="O27" s="183" t="s">
        <v>138</v>
      </c>
      <c r="P27" s="190">
        <v>936</v>
      </c>
      <c r="Q27" s="190">
        <v>32</v>
      </c>
      <c r="R27" s="183"/>
      <c r="S27" s="183"/>
      <c r="T27" s="183"/>
      <c r="U27" s="183"/>
      <c r="V27" s="183"/>
      <c r="W27" s="6"/>
    </row>
    <row r="28" spans="2:23" x14ac:dyDescent="0.25">
      <c r="N28" s="6"/>
      <c r="O28" s="183" t="s">
        <v>139</v>
      </c>
      <c r="P28" s="190">
        <v>24</v>
      </c>
      <c r="Q28" s="190">
        <v>1</v>
      </c>
      <c r="R28" s="183"/>
      <c r="S28" s="183"/>
      <c r="T28" s="183"/>
      <c r="U28" s="183"/>
      <c r="V28" s="183"/>
      <c r="W28" s="6"/>
    </row>
    <row r="29" spans="2:23" x14ac:dyDescent="0.25">
      <c r="N29" s="6"/>
      <c r="O29" s="183"/>
      <c r="P29" s="183"/>
      <c r="Q29" s="183"/>
      <c r="R29" s="183"/>
      <c r="S29" s="183"/>
      <c r="T29" s="183"/>
      <c r="U29" s="183"/>
      <c r="V29" s="183"/>
      <c r="W29" s="6"/>
    </row>
    <row r="30" spans="2:23" x14ac:dyDescent="0.25">
      <c r="N30" s="6"/>
      <c r="O30" s="183"/>
      <c r="P30" s="183"/>
      <c r="Q30" s="183"/>
      <c r="R30" s="183"/>
      <c r="S30" s="183"/>
      <c r="T30" s="183"/>
      <c r="U30" s="183"/>
      <c r="V30" s="183"/>
      <c r="W30" s="6"/>
    </row>
    <row r="31" spans="2:23" ht="15.75" x14ac:dyDescent="0.25">
      <c r="C31" s="122" t="s">
        <v>151</v>
      </c>
      <c r="K31" s="122" t="s">
        <v>156</v>
      </c>
      <c r="N31" s="6"/>
      <c r="O31" s="190"/>
      <c r="P31" s="190"/>
      <c r="Q31" s="190"/>
      <c r="R31" s="190"/>
      <c r="S31" s="190"/>
      <c r="T31" s="183"/>
      <c r="U31" s="183"/>
      <c r="V31" s="183"/>
      <c r="W31" s="6"/>
    </row>
    <row r="32" spans="2:23" x14ac:dyDescent="0.25">
      <c r="N32" s="6"/>
      <c r="O32" s="190"/>
      <c r="P32" s="190"/>
      <c r="Q32" s="190"/>
      <c r="R32" s="190"/>
      <c r="S32" s="190"/>
      <c r="T32" s="183"/>
      <c r="U32" s="183"/>
      <c r="V32" s="183"/>
      <c r="W32" s="6"/>
    </row>
    <row r="33" spans="2:22" x14ac:dyDescent="0.25">
      <c r="N33" s="6"/>
      <c r="O33" s="190"/>
      <c r="P33" s="190"/>
      <c r="Q33" s="190"/>
      <c r="R33" s="190"/>
      <c r="S33" s="244"/>
      <c r="T33" s="1"/>
      <c r="U33" s="1"/>
      <c r="V33" s="1"/>
    </row>
    <row r="34" spans="2:22" x14ac:dyDescent="0.25">
      <c r="N34" s="6"/>
      <c r="O34" s="190"/>
      <c r="P34" s="190"/>
      <c r="Q34" s="190"/>
      <c r="R34" s="190"/>
      <c r="S34" s="244"/>
      <c r="T34" s="1"/>
      <c r="U34" s="1"/>
      <c r="V34" s="1"/>
    </row>
    <row r="35" spans="2:22" ht="15.75" x14ac:dyDescent="0.25">
      <c r="B35" s="4" t="s">
        <v>295</v>
      </c>
      <c r="N35" s="6"/>
      <c r="O35" s="190"/>
      <c r="P35" s="190"/>
      <c r="Q35" s="190"/>
      <c r="R35" s="190" t="s">
        <v>11</v>
      </c>
      <c r="S35" s="244"/>
      <c r="T35" s="147"/>
      <c r="U35" s="147"/>
      <c r="V35" s="147"/>
    </row>
    <row r="36" spans="2:22" x14ac:dyDescent="0.25">
      <c r="N36" s="6"/>
      <c r="O36" s="190"/>
      <c r="P36" s="190" t="s">
        <v>140</v>
      </c>
      <c r="Q36" s="190" t="s">
        <v>137</v>
      </c>
      <c r="R36" s="190">
        <v>0.23850096867207968</v>
      </c>
      <c r="S36" s="244"/>
      <c r="T36" s="147"/>
      <c r="U36" s="147"/>
      <c r="V36" s="147"/>
    </row>
    <row r="37" spans="2:22" x14ac:dyDescent="0.25">
      <c r="N37" s="6"/>
      <c r="O37" s="190"/>
      <c r="P37" s="190"/>
      <c r="Q37" s="190" t="s">
        <v>138</v>
      </c>
      <c r="R37" s="190">
        <v>6.0164301482595925E-2</v>
      </c>
      <c r="S37" s="244"/>
      <c r="T37" s="147"/>
      <c r="U37" s="147"/>
      <c r="V37" s="147"/>
    </row>
    <row r="38" spans="2:22" x14ac:dyDescent="0.25">
      <c r="N38" s="6"/>
      <c r="O38" s="190"/>
      <c r="P38" s="190"/>
      <c r="Q38" s="190" t="s">
        <v>139</v>
      </c>
      <c r="R38" s="190">
        <v>0.23643845143342865</v>
      </c>
      <c r="S38" s="244"/>
      <c r="T38" s="147"/>
      <c r="U38" s="147"/>
      <c r="V38" s="147"/>
    </row>
    <row r="39" spans="2:22" ht="15" customHeight="1" x14ac:dyDescent="0.25">
      <c r="N39" s="6"/>
      <c r="O39" s="190"/>
      <c r="P39" s="190" t="s">
        <v>141</v>
      </c>
      <c r="Q39" s="190" t="s">
        <v>137</v>
      </c>
      <c r="R39" s="190">
        <v>0.14254192409532215</v>
      </c>
      <c r="S39" s="244"/>
      <c r="T39" s="147"/>
      <c r="U39" s="147"/>
      <c r="V39" s="147"/>
    </row>
    <row r="40" spans="2:22" x14ac:dyDescent="0.25">
      <c r="N40" s="6"/>
      <c r="O40" s="190"/>
      <c r="P40" s="190"/>
      <c r="Q40" s="190" t="s">
        <v>138</v>
      </c>
      <c r="R40" s="190">
        <v>8.4337349397590355E-2</v>
      </c>
      <c r="S40" s="244"/>
      <c r="T40" s="147"/>
      <c r="U40" s="147"/>
      <c r="V40" s="147"/>
    </row>
    <row r="41" spans="2:22" x14ac:dyDescent="0.25">
      <c r="N41" s="6"/>
      <c r="O41" s="190"/>
      <c r="P41" s="190"/>
      <c r="Q41" s="190" t="s">
        <v>139</v>
      </c>
      <c r="R41" s="190">
        <v>0.40740740740740738</v>
      </c>
      <c r="S41" s="244"/>
      <c r="T41" s="147"/>
      <c r="U41" s="147"/>
      <c r="V41" s="147"/>
    </row>
    <row r="42" spans="2:22" ht="15" customHeight="1" x14ac:dyDescent="0.25">
      <c r="N42" s="6"/>
      <c r="O42" s="190"/>
      <c r="P42" s="190"/>
      <c r="Q42" s="190"/>
      <c r="R42" s="190"/>
      <c r="S42" s="244"/>
      <c r="T42" s="147"/>
      <c r="U42" s="147"/>
      <c r="V42" s="147"/>
    </row>
    <row r="43" spans="2:22" x14ac:dyDescent="0.25">
      <c r="N43" s="6"/>
      <c r="O43" s="190"/>
      <c r="P43" s="190"/>
      <c r="Q43" s="190"/>
      <c r="R43" s="190"/>
      <c r="S43" s="244"/>
      <c r="T43" s="147"/>
      <c r="U43" s="147"/>
      <c r="V43" s="147"/>
    </row>
    <row r="44" spans="2:22" x14ac:dyDescent="0.25">
      <c r="N44" s="6"/>
      <c r="O44" s="190"/>
      <c r="P44" s="190"/>
      <c r="Q44" s="190"/>
      <c r="R44" s="190"/>
      <c r="S44" s="244"/>
      <c r="T44" s="147"/>
      <c r="U44" s="147"/>
      <c r="V44" s="147"/>
    </row>
    <row r="45" spans="2:22" x14ac:dyDescent="0.25">
      <c r="N45" s="6"/>
      <c r="O45" s="190"/>
      <c r="P45" s="190"/>
      <c r="Q45" s="190"/>
      <c r="R45" s="190"/>
      <c r="S45" s="244"/>
      <c r="T45" s="147"/>
      <c r="U45" s="147"/>
      <c r="V45" s="147"/>
    </row>
    <row r="46" spans="2:22" x14ac:dyDescent="0.25">
      <c r="N46" s="6"/>
      <c r="O46" s="190"/>
      <c r="P46" s="190"/>
      <c r="Q46" s="190"/>
      <c r="R46" s="190" t="s">
        <v>11</v>
      </c>
      <c r="S46" s="244"/>
      <c r="T46" s="147"/>
      <c r="U46" s="147"/>
      <c r="V46" s="147"/>
    </row>
    <row r="47" spans="2:22" ht="15" customHeight="1" x14ac:dyDescent="0.25">
      <c r="N47" s="6"/>
      <c r="O47" s="190"/>
      <c r="P47" s="190" t="s">
        <v>144</v>
      </c>
      <c r="Q47" s="190" t="s">
        <v>137</v>
      </c>
      <c r="R47" s="190">
        <v>0</v>
      </c>
      <c r="S47" s="244"/>
      <c r="T47" s="147"/>
      <c r="U47" s="147"/>
      <c r="V47" s="147"/>
    </row>
    <row r="48" spans="2:22" x14ac:dyDescent="0.25">
      <c r="N48" s="6"/>
      <c r="O48" s="190"/>
      <c r="P48" s="190"/>
      <c r="Q48" s="190" t="s">
        <v>138</v>
      </c>
      <c r="R48" s="190" t="s">
        <v>93</v>
      </c>
      <c r="S48" s="244"/>
      <c r="T48" s="147"/>
      <c r="U48" s="147"/>
      <c r="V48" s="147"/>
    </row>
    <row r="49" spans="14:22" x14ac:dyDescent="0.25">
      <c r="N49" s="6"/>
      <c r="O49" s="190"/>
      <c r="P49" s="190"/>
      <c r="Q49" s="190" t="s">
        <v>139</v>
      </c>
      <c r="R49" s="190" t="s">
        <v>93</v>
      </c>
      <c r="S49" s="244"/>
      <c r="T49" s="147"/>
      <c r="U49" s="147"/>
      <c r="V49" s="147"/>
    </row>
    <row r="50" spans="14:22" ht="15" customHeight="1" x14ac:dyDescent="0.25">
      <c r="N50" s="6"/>
      <c r="O50" s="190"/>
      <c r="P50" s="190" t="s">
        <v>145</v>
      </c>
      <c r="Q50" s="190" t="s">
        <v>137</v>
      </c>
      <c r="R50" s="190">
        <v>0.33962264150943394</v>
      </c>
      <c r="S50" s="244"/>
      <c r="T50" s="147"/>
      <c r="U50" s="147"/>
      <c r="V50" s="147"/>
    </row>
    <row r="51" spans="14:22" x14ac:dyDescent="0.25">
      <c r="N51" s="6"/>
      <c r="O51" s="190"/>
      <c r="P51" s="190"/>
      <c r="Q51" s="190" t="s">
        <v>138</v>
      </c>
      <c r="R51" s="190">
        <v>3.6458333333333336E-2</v>
      </c>
      <c r="S51" s="244"/>
      <c r="T51" s="147"/>
      <c r="U51" s="147"/>
      <c r="V51" s="147"/>
    </row>
    <row r="52" spans="14:22" x14ac:dyDescent="0.25">
      <c r="N52" s="6"/>
      <c r="O52" s="190"/>
      <c r="P52" s="190"/>
      <c r="Q52" s="190" t="s">
        <v>139</v>
      </c>
      <c r="R52" s="190">
        <v>0.33333333333333331</v>
      </c>
      <c r="S52" s="244"/>
      <c r="T52" s="147"/>
      <c r="U52" s="147"/>
      <c r="V52" s="147"/>
    </row>
    <row r="53" spans="14:22" x14ac:dyDescent="0.25">
      <c r="N53" s="6"/>
      <c r="O53" s="190"/>
      <c r="P53" s="190" t="s">
        <v>146</v>
      </c>
      <c r="Q53" s="190" t="s">
        <v>137</v>
      </c>
      <c r="R53" s="190">
        <v>8.8888888888888892E-2</v>
      </c>
      <c r="S53" s="244"/>
      <c r="T53" s="147"/>
      <c r="U53" s="147"/>
      <c r="V53" s="147"/>
    </row>
    <row r="54" spans="14:22" x14ac:dyDescent="0.25">
      <c r="N54" s="6"/>
      <c r="O54" s="190"/>
      <c r="P54" s="190"/>
      <c r="Q54" s="190" t="s">
        <v>138</v>
      </c>
      <c r="R54" s="190">
        <v>0</v>
      </c>
      <c r="S54" s="244"/>
      <c r="T54" s="147"/>
      <c r="U54" s="147"/>
      <c r="V54" s="147"/>
    </row>
    <row r="55" spans="14:22" x14ac:dyDescent="0.25">
      <c r="N55" s="6"/>
      <c r="O55" s="190"/>
      <c r="P55" s="190"/>
      <c r="Q55" s="190" t="s">
        <v>139</v>
      </c>
      <c r="R55" s="190" t="s">
        <v>93</v>
      </c>
      <c r="S55" s="244"/>
      <c r="T55" s="147"/>
      <c r="U55" s="147"/>
      <c r="V55" s="147"/>
    </row>
    <row r="56" spans="14:22" ht="15" customHeight="1" x14ac:dyDescent="0.25">
      <c r="N56" s="6"/>
      <c r="O56" s="190"/>
      <c r="P56" s="190" t="s">
        <v>147</v>
      </c>
      <c r="Q56" s="190" t="s">
        <v>137</v>
      </c>
      <c r="R56" s="190">
        <v>0.1746987951807229</v>
      </c>
      <c r="S56" s="244"/>
      <c r="T56" s="147"/>
      <c r="U56" s="147"/>
      <c r="V56" s="147"/>
    </row>
    <row r="57" spans="14:22" x14ac:dyDescent="0.25">
      <c r="N57" s="6"/>
      <c r="O57" s="190"/>
      <c r="P57" s="190"/>
      <c r="Q57" s="190" t="s">
        <v>138</v>
      </c>
      <c r="R57" s="190">
        <v>0.15</v>
      </c>
      <c r="S57" s="244"/>
      <c r="T57" s="147"/>
      <c r="U57" s="147"/>
      <c r="V57" s="147"/>
    </row>
    <row r="58" spans="14:22" x14ac:dyDescent="0.25">
      <c r="N58" s="6"/>
      <c r="O58" s="190"/>
      <c r="P58" s="190"/>
      <c r="Q58" s="190" t="s">
        <v>139</v>
      </c>
      <c r="R58" s="190">
        <v>0</v>
      </c>
      <c r="S58" s="244"/>
      <c r="T58" s="147"/>
      <c r="U58" s="147"/>
      <c r="V58" s="147"/>
    </row>
    <row r="59" spans="14:22" ht="15" customHeight="1" x14ac:dyDescent="0.25">
      <c r="N59" s="6"/>
      <c r="O59" s="190"/>
      <c r="P59" s="190" t="s">
        <v>148</v>
      </c>
      <c r="Q59" s="190" t="s">
        <v>137</v>
      </c>
      <c r="R59" s="190">
        <v>7.4503311258278151E-2</v>
      </c>
      <c r="S59" s="244"/>
      <c r="T59" s="147"/>
      <c r="U59" s="147"/>
      <c r="V59" s="147"/>
    </row>
    <row r="60" spans="14:22" x14ac:dyDescent="0.25">
      <c r="N60" s="6"/>
      <c r="O60" s="190"/>
      <c r="P60" s="190"/>
      <c r="Q60" s="190" t="s">
        <v>138</v>
      </c>
      <c r="R60" s="190">
        <v>0</v>
      </c>
      <c r="S60" s="244"/>
      <c r="T60" s="147"/>
      <c r="U60" s="147"/>
      <c r="V60" s="147"/>
    </row>
    <row r="61" spans="14:22" x14ac:dyDescent="0.25">
      <c r="N61" s="6"/>
      <c r="O61" s="190"/>
      <c r="P61" s="190"/>
      <c r="Q61" s="190" t="s">
        <v>139</v>
      </c>
      <c r="R61" s="190">
        <v>0</v>
      </c>
      <c r="S61" s="244"/>
      <c r="T61" s="147"/>
      <c r="U61" s="147"/>
      <c r="V61" s="147"/>
    </row>
    <row r="62" spans="14:22" ht="15" customHeight="1" x14ac:dyDescent="0.25">
      <c r="N62" s="6"/>
      <c r="O62" s="190"/>
      <c r="P62" s="190" t="s">
        <v>149</v>
      </c>
      <c r="Q62" s="190" t="s">
        <v>137</v>
      </c>
      <c r="R62" s="190">
        <v>4.4047239067985959E-2</v>
      </c>
      <c r="S62" s="244"/>
      <c r="T62" s="147"/>
      <c r="U62" s="147"/>
      <c r="V62" s="147"/>
    </row>
    <row r="63" spans="14:22" x14ac:dyDescent="0.25">
      <c r="N63" s="6"/>
      <c r="O63" s="190"/>
      <c r="P63" s="190"/>
      <c r="Q63" s="190" t="s">
        <v>138</v>
      </c>
      <c r="R63" s="190">
        <v>3.1884057971014491E-2</v>
      </c>
      <c r="S63" s="244"/>
      <c r="T63" s="147"/>
      <c r="U63" s="147"/>
      <c r="V63" s="147"/>
    </row>
    <row r="64" spans="14:22" x14ac:dyDescent="0.25">
      <c r="N64" s="6"/>
      <c r="O64" s="190"/>
      <c r="P64" s="190"/>
      <c r="Q64" s="190" t="s">
        <v>139</v>
      </c>
      <c r="R64" s="190">
        <v>0</v>
      </c>
      <c r="S64" s="244"/>
      <c r="T64" s="147"/>
      <c r="U64" s="147"/>
      <c r="V64" s="147"/>
    </row>
    <row r="65" spans="3:22" ht="15" customHeight="1" x14ac:dyDescent="0.25">
      <c r="N65" s="6"/>
      <c r="O65" s="190"/>
      <c r="P65" s="190" t="s">
        <v>142</v>
      </c>
      <c r="Q65" s="190" t="s">
        <v>137</v>
      </c>
      <c r="R65" s="190">
        <v>0.33333333333333331</v>
      </c>
      <c r="S65" s="244"/>
      <c r="T65" s="147"/>
      <c r="U65" s="147"/>
      <c r="V65" s="147"/>
    </row>
    <row r="66" spans="3:22" x14ac:dyDescent="0.25">
      <c r="N66" s="6"/>
      <c r="O66" s="190"/>
      <c r="P66" s="190"/>
      <c r="Q66" s="190" t="s">
        <v>138</v>
      </c>
      <c r="R66" s="190">
        <v>0</v>
      </c>
      <c r="S66" s="244"/>
      <c r="T66" s="147"/>
      <c r="U66" s="147"/>
      <c r="V66" s="147"/>
    </row>
    <row r="67" spans="3:22" x14ac:dyDescent="0.25">
      <c r="N67" s="6"/>
      <c r="O67" s="190"/>
      <c r="P67" s="190"/>
      <c r="Q67" s="190" t="s">
        <v>139</v>
      </c>
      <c r="R67" s="190" t="s">
        <v>93</v>
      </c>
      <c r="S67" s="244"/>
      <c r="T67" s="147"/>
      <c r="U67" s="147"/>
      <c r="V67" s="147"/>
    </row>
    <row r="68" spans="3:22" x14ac:dyDescent="0.25">
      <c r="N68" s="6"/>
      <c r="O68" s="190"/>
      <c r="P68" s="190" t="s">
        <v>150</v>
      </c>
      <c r="Q68" s="190" t="s">
        <v>137</v>
      </c>
      <c r="R68" s="190">
        <v>0</v>
      </c>
      <c r="S68" s="244"/>
      <c r="T68" s="147"/>
      <c r="U68" s="147"/>
      <c r="V68" s="147"/>
    </row>
    <row r="69" spans="3:22" x14ac:dyDescent="0.25">
      <c r="N69" s="6"/>
      <c r="O69" s="190"/>
      <c r="P69" s="190"/>
      <c r="Q69" s="190" t="s">
        <v>138</v>
      </c>
      <c r="R69" s="190">
        <v>0</v>
      </c>
      <c r="S69" s="244"/>
      <c r="T69" s="147"/>
      <c r="U69" s="147"/>
      <c r="V69" s="147"/>
    </row>
    <row r="70" spans="3:22" x14ac:dyDescent="0.25">
      <c r="N70" s="6"/>
      <c r="O70" s="190"/>
      <c r="P70" s="190"/>
      <c r="Q70" s="190" t="s">
        <v>139</v>
      </c>
      <c r="R70" s="190" t="s">
        <v>93</v>
      </c>
      <c r="S70" s="244"/>
      <c r="T70" s="147"/>
      <c r="U70" s="147"/>
      <c r="V70" s="147"/>
    </row>
    <row r="71" spans="3:22" x14ac:dyDescent="0.25">
      <c r="N71" s="6"/>
      <c r="O71" s="190"/>
      <c r="P71" s="190"/>
      <c r="Q71" s="190"/>
      <c r="R71" s="190"/>
      <c r="S71" s="244"/>
      <c r="T71" s="147"/>
      <c r="U71" s="147"/>
      <c r="V71" s="147"/>
    </row>
    <row r="72" spans="3:22" x14ac:dyDescent="0.25">
      <c r="N72" s="147"/>
      <c r="O72" s="244"/>
      <c r="P72" s="244"/>
      <c r="Q72" s="244"/>
      <c r="R72" s="244"/>
      <c r="S72" s="244"/>
      <c r="T72" s="147"/>
      <c r="U72" s="147"/>
      <c r="V72" s="147"/>
    </row>
    <row r="73" spans="3:22" ht="15.75" x14ac:dyDescent="0.25">
      <c r="C73" s="192" t="s">
        <v>151</v>
      </c>
      <c r="K73" s="192" t="s">
        <v>156</v>
      </c>
      <c r="N73" s="147"/>
      <c r="O73" s="244"/>
      <c r="P73" s="244"/>
      <c r="Q73" s="244"/>
      <c r="R73" s="244"/>
      <c r="S73" s="244"/>
      <c r="T73" s="147"/>
      <c r="U73" s="147"/>
      <c r="V73" s="147"/>
    </row>
    <row r="74" spans="3:22" x14ac:dyDescent="0.25">
      <c r="O74" s="190"/>
      <c r="P74" s="190"/>
      <c r="Q74" s="190"/>
      <c r="R74" s="190"/>
      <c r="S74" s="190"/>
    </row>
  </sheetData>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P89"/>
  <sheetViews>
    <sheetView workbookViewId="0">
      <selection activeCell="C64" sqref="C64"/>
    </sheetView>
  </sheetViews>
  <sheetFormatPr baseColWidth="10" defaultRowHeight="15" x14ac:dyDescent="0.25"/>
  <cols>
    <col min="1" max="2" width="8.28515625" style="191" customWidth="1"/>
    <col min="3" max="3" width="29.140625" style="191" customWidth="1"/>
    <col min="4" max="4" width="16.85546875" style="191" customWidth="1"/>
    <col min="5" max="7" width="11.42578125" style="191"/>
    <col min="8" max="8" width="13.7109375" style="191" customWidth="1"/>
    <col min="9" max="9" width="11.42578125" style="191"/>
    <col min="10" max="10" width="15" style="191" customWidth="1"/>
    <col min="11" max="11" width="17" style="191" customWidth="1"/>
    <col min="12" max="16384" width="11.42578125" style="191"/>
  </cols>
  <sheetData>
    <row r="8" spans="2:11" ht="15" customHeight="1" x14ac:dyDescent="0.25"/>
    <row r="9" spans="2:11" ht="30" customHeight="1" x14ac:dyDescent="0.25">
      <c r="B9" s="268" t="s">
        <v>162</v>
      </c>
      <c r="C9" s="268"/>
      <c r="D9" s="268"/>
      <c r="E9" s="268"/>
      <c r="F9" s="268"/>
      <c r="G9" s="268"/>
      <c r="H9" s="268"/>
      <c r="I9" s="268"/>
      <c r="J9" s="268"/>
      <c r="K9" s="268"/>
    </row>
    <row r="10" spans="2:11" ht="30" customHeight="1" x14ac:dyDescent="0.25">
      <c r="C10" s="168" t="s">
        <v>161</v>
      </c>
      <c r="D10" s="162"/>
      <c r="E10" s="162"/>
      <c r="F10" s="162"/>
      <c r="G10" s="162"/>
      <c r="H10" s="162"/>
      <c r="I10" s="162"/>
      <c r="J10" s="162"/>
      <c r="K10" s="2"/>
    </row>
    <row r="11" spans="2:11" ht="15" customHeight="1" x14ac:dyDescent="0.25">
      <c r="C11" s="2"/>
      <c r="D11" s="2"/>
      <c r="E11" s="2"/>
      <c r="F11" s="2"/>
      <c r="G11" s="2"/>
      <c r="H11" s="2"/>
      <c r="I11" s="2"/>
      <c r="J11" s="2"/>
      <c r="K11" s="2"/>
    </row>
    <row r="12" spans="2:11" ht="23.25" customHeight="1" thickBot="1" x14ac:dyDescent="0.3">
      <c r="B12" s="308" t="s">
        <v>160</v>
      </c>
      <c r="C12" s="308"/>
      <c r="D12" s="298"/>
      <c r="E12" s="277" t="s">
        <v>0</v>
      </c>
      <c r="F12" s="278"/>
      <c r="G12" s="278"/>
      <c r="H12" s="278"/>
      <c r="I12" s="278"/>
      <c r="J12" s="278"/>
      <c r="K12" s="279"/>
    </row>
    <row r="13" spans="2:11" ht="23.25" customHeight="1" thickBot="1" x14ac:dyDescent="0.3">
      <c r="B13" s="308"/>
      <c r="C13" s="308"/>
      <c r="D13" s="298"/>
      <c r="E13" s="38" t="s">
        <v>6</v>
      </c>
      <c r="F13" s="56" t="s">
        <v>7</v>
      </c>
      <c r="G13" s="57" t="s">
        <v>1</v>
      </c>
      <c r="H13" s="55" t="s">
        <v>8</v>
      </c>
      <c r="I13" s="56" t="s">
        <v>9</v>
      </c>
      <c r="J13" s="84" t="s">
        <v>10</v>
      </c>
      <c r="K13" s="89" t="s">
        <v>11</v>
      </c>
    </row>
    <row r="14" spans="2:11" x14ac:dyDescent="0.25">
      <c r="B14" s="303" t="s">
        <v>151</v>
      </c>
      <c r="C14" s="306" t="s">
        <v>140</v>
      </c>
      <c r="D14" s="34" t="s">
        <v>137</v>
      </c>
      <c r="E14" s="171">
        <v>1587190</v>
      </c>
      <c r="F14" s="172">
        <v>889482</v>
      </c>
      <c r="G14" s="173">
        <v>2476672</v>
      </c>
      <c r="H14" s="171">
        <v>766919</v>
      </c>
      <c r="I14" s="172">
        <v>7411</v>
      </c>
      <c r="J14" s="173">
        <v>774330</v>
      </c>
      <c r="K14" s="52">
        <v>0.23818195128763378</v>
      </c>
    </row>
    <row r="15" spans="2:11" x14ac:dyDescent="0.25">
      <c r="B15" s="304"/>
      <c r="C15" s="291"/>
      <c r="D15" s="35" t="s">
        <v>138</v>
      </c>
      <c r="E15" s="171">
        <v>541653</v>
      </c>
      <c r="F15" s="172">
        <v>158796</v>
      </c>
      <c r="G15" s="173">
        <v>700449</v>
      </c>
      <c r="H15" s="171">
        <v>45474</v>
      </c>
      <c r="I15" s="172">
        <v>359</v>
      </c>
      <c r="J15" s="173">
        <v>45833</v>
      </c>
      <c r="K15" s="52">
        <v>6.1415121897620467E-2</v>
      </c>
    </row>
    <row r="16" spans="2:11" x14ac:dyDescent="0.25">
      <c r="B16" s="304"/>
      <c r="C16" s="292"/>
      <c r="D16" s="170" t="s">
        <v>139</v>
      </c>
      <c r="E16" s="176">
        <v>28226</v>
      </c>
      <c r="F16" s="177">
        <v>11272</v>
      </c>
      <c r="G16" s="178">
        <v>39498</v>
      </c>
      <c r="H16" s="176">
        <v>12125</v>
      </c>
      <c r="I16" s="177">
        <v>111</v>
      </c>
      <c r="J16" s="178">
        <v>12236</v>
      </c>
      <c r="K16" s="179">
        <v>0.23651757064986276</v>
      </c>
    </row>
    <row r="17" spans="2:11" x14ac:dyDescent="0.25">
      <c r="B17" s="304"/>
      <c r="C17" s="290" t="s">
        <v>141</v>
      </c>
      <c r="D17" s="35" t="s">
        <v>137</v>
      </c>
      <c r="E17" s="171">
        <v>1699</v>
      </c>
      <c r="F17" s="172">
        <v>243</v>
      </c>
      <c r="G17" s="173">
        <v>1942</v>
      </c>
      <c r="H17" s="171">
        <v>321</v>
      </c>
      <c r="I17" s="172">
        <v>2</v>
      </c>
      <c r="J17" s="173">
        <v>323</v>
      </c>
      <c r="K17" s="52">
        <v>0.14260485651214128</v>
      </c>
    </row>
    <row r="18" spans="2:11" x14ac:dyDescent="0.25">
      <c r="B18" s="304"/>
      <c r="C18" s="291"/>
      <c r="D18" s="35" t="s">
        <v>138</v>
      </c>
      <c r="E18" s="171">
        <v>195</v>
      </c>
      <c r="F18" s="172">
        <v>33</v>
      </c>
      <c r="G18" s="173">
        <v>228</v>
      </c>
      <c r="H18" s="171">
        <v>21</v>
      </c>
      <c r="I18" s="172" t="s">
        <v>93</v>
      </c>
      <c r="J18" s="173">
        <v>21</v>
      </c>
      <c r="K18" s="52">
        <v>8.4337349397590355E-2</v>
      </c>
    </row>
    <row r="19" spans="2:11" x14ac:dyDescent="0.25">
      <c r="B19" s="304"/>
      <c r="C19" s="292"/>
      <c r="D19" s="170" t="s">
        <v>139</v>
      </c>
      <c r="E19" s="176">
        <v>14</v>
      </c>
      <c r="F19" s="193">
        <v>2</v>
      </c>
      <c r="G19" s="178">
        <v>16</v>
      </c>
      <c r="H19" s="176">
        <v>11</v>
      </c>
      <c r="I19" s="193" t="s">
        <v>93</v>
      </c>
      <c r="J19" s="178">
        <v>11</v>
      </c>
      <c r="K19" s="179">
        <v>0.40740740740740738</v>
      </c>
    </row>
    <row r="20" spans="2:11" x14ac:dyDescent="0.25">
      <c r="B20" s="304"/>
      <c r="C20" s="301" t="s">
        <v>50</v>
      </c>
      <c r="D20" s="35" t="s">
        <v>137</v>
      </c>
      <c r="E20" s="194">
        <v>1588889</v>
      </c>
      <c r="F20" s="194">
        <v>889725</v>
      </c>
      <c r="G20" s="173">
        <v>2478614</v>
      </c>
      <c r="H20" s="194">
        <v>767240</v>
      </c>
      <c r="I20" s="194">
        <v>7413</v>
      </c>
      <c r="J20" s="173">
        <v>774653</v>
      </c>
      <c r="K20" s="52">
        <v>0.23811540829572242</v>
      </c>
    </row>
    <row r="21" spans="2:11" x14ac:dyDescent="0.25">
      <c r="B21" s="304"/>
      <c r="C21" s="302"/>
      <c r="D21" s="35" t="s">
        <v>138</v>
      </c>
      <c r="E21" s="194">
        <v>541848</v>
      </c>
      <c r="F21" s="194">
        <v>158829</v>
      </c>
      <c r="G21" s="173">
        <v>700677</v>
      </c>
      <c r="H21" s="194">
        <v>45495</v>
      </c>
      <c r="I21" s="194">
        <v>359</v>
      </c>
      <c r="J21" s="173">
        <v>45854</v>
      </c>
      <c r="K21" s="52">
        <v>6.1422767440334022E-2</v>
      </c>
    </row>
    <row r="22" spans="2:11" ht="15.75" thickBot="1" x14ac:dyDescent="0.3">
      <c r="B22" s="305"/>
      <c r="C22" s="312"/>
      <c r="D22" s="47" t="s">
        <v>139</v>
      </c>
      <c r="E22" s="195">
        <v>28240</v>
      </c>
      <c r="F22" s="195">
        <v>11274</v>
      </c>
      <c r="G22" s="175">
        <v>39514</v>
      </c>
      <c r="H22" s="195">
        <v>12136</v>
      </c>
      <c r="I22" s="195">
        <v>111</v>
      </c>
      <c r="J22" s="175">
        <v>12247</v>
      </c>
      <c r="K22" s="37">
        <v>0.2366067116168544</v>
      </c>
    </row>
    <row r="23" spans="2:11" ht="15" customHeight="1" x14ac:dyDescent="0.25">
      <c r="B23" s="303" t="s">
        <v>163</v>
      </c>
      <c r="C23" s="296" t="s">
        <v>144</v>
      </c>
      <c r="D23" s="169" t="s">
        <v>137</v>
      </c>
      <c r="E23" s="171">
        <v>3</v>
      </c>
      <c r="F23" s="172" t="s">
        <v>93</v>
      </c>
      <c r="G23" s="173">
        <v>3</v>
      </c>
      <c r="H23" s="171" t="s">
        <v>93</v>
      </c>
      <c r="I23" s="172" t="s">
        <v>93</v>
      </c>
      <c r="J23" s="203" t="s">
        <v>93</v>
      </c>
      <c r="K23" s="52">
        <v>0</v>
      </c>
    </row>
    <row r="24" spans="2:11" x14ac:dyDescent="0.25">
      <c r="B24" s="304"/>
      <c r="C24" s="291"/>
      <c r="D24" s="35" t="s">
        <v>138</v>
      </c>
      <c r="E24" s="171" t="s">
        <v>93</v>
      </c>
      <c r="F24" s="172" t="s">
        <v>93</v>
      </c>
      <c r="G24" s="203" t="s">
        <v>93</v>
      </c>
      <c r="H24" s="171" t="s">
        <v>93</v>
      </c>
      <c r="I24" s="172" t="s">
        <v>93</v>
      </c>
      <c r="J24" s="203" t="s">
        <v>93</v>
      </c>
      <c r="K24" s="52" t="s">
        <v>93</v>
      </c>
    </row>
    <row r="25" spans="2:11" x14ac:dyDescent="0.25">
      <c r="B25" s="304"/>
      <c r="C25" s="292"/>
      <c r="D25" s="170" t="s">
        <v>139</v>
      </c>
      <c r="E25" s="176" t="s">
        <v>93</v>
      </c>
      <c r="F25" s="193" t="s">
        <v>93</v>
      </c>
      <c r="G25" s="239" t="s">
        <v>93</v>
      </c>
      <c r="H25" s="176" t="s">
        <v>93</v>
      </c>
      <c r="I25" s="193" t="s">
        <v>93</v>
      </c>
      <c r="J25" s="239" t="s">
        <v>93</v>
      </c>
      <c r="K25" s="179" t="s">
        <v>93</v>
      </c>
    </row>
    <row r="26" spans="2:11" x14ac:dyDescent="0.25">
      <c r="B26" s="304"/>
      <c r="C26" s="290" t="s">
        <v>145</v>
      </c>
      <c r="D26" s="35" t="s">
        <v>137</v>
      </c>
      <c r="E26" s="171">
        <v>234</v>
      </c>
      <c r="F26" s="172">
        <v>46</v>
      </c>
      <c r="G26" s="173">
        <v>280</v>
      </c>
      <c r="H26" s="171">
        <v>142</v>
      </c>
      <c r="I26" s="172">
        <v>1</v>
      </c>
      <c r="J26" s="173">
        <v>143</v>
      </c>
      <c r="K26" s="52">
        <v>0.33806146572104018</v>
      </c>
    </row>
    <row r="27" spans="2:11" x14ac:dyDescent="0.25">
      <c r="B27" s="304"/>
      <c r="C27" s="291"/>
      <c r="D27" s="35" t="s">
        <v>138</v>
      </c>
      <c r="E27" s="171">
        <v>94</v>
      </c>
      <c r="F27" s="172">
        <v>8</v>
      </c>
      <c r="G27" s="173">
        <v>102</v>
      </c>
      <c r="H27" s="171">
        <v>7</v>
      </c>
      <c r="I27" s="172" t="s">
        <v>93</v>
      </c>
      <c r="J27" s="173">
        <v>7</v>
      </c>
      <c r="K27" s="52">
        <v>6.4220183486238536E-2</v>
      </c>
    </row>
    <row r="28" spans="2:11" x14ac:dyDescent="0.25">
      <c r="B28" s="304"/>
      <c r="C28" s="292"/>
      <c r="D28" s="170" t="s">
        <v>139</v>
      </c>
      <c r="E28" s="176">
        <v>2</v>
      </c>
      <c r="F28" s="193" t="s">
        <v>93</v>
      </c>
      <c r="G28" s="178">
        <v>2</v>
      </c>
      <c r="H28" s="176">
        <v>1</v>
      </c>
      <c r="I28" s="193" t="s">
        <v>93</v>
      </c>
      <c r="J28" s="178">
        <v>1</v>
      </c>
      <c r="K28" s="179">
        <v>0.33333333333333331</v>
      </c>
    </row>
    <row r="29" spans="2:11" x14ac:dyDescent="0.25">
      <c r="B29" s="304"/>
      <c r="C29" s="291" t="s">
        <v>146</v>
      </c>
      <c r="D29" s="35" t="s">
        <v>137</v>
      </c>
      <c r="E29" s="171">
        <v>39</v>
      </c>
      <c r="F29" s="172">
        <v>2</v>
      </c>
      <c r="G29" s="173">
        <v>41</v>
      </c>
      <c r="H29" s="171">
        <v>4</v>
      </c>
      <c r="I29" s="172" t="s">
        <v>93</v>
      </c>
      <c r="J29" s="173">
        <v>4</v>
      </c>
      <c r="K29" s="52">
        <v>8.8888888888888892E-2</v>
      </c>
    </row>
    <row r="30" spans="2:11" x14ac:dyDescent="0.25">
      <c r="B30" s="304"/>
      <c r="C30" s="291"/>
      <c r="D30" s="35" t="s">
        <v>138</v>
      </c>
      <c r="E30" s="171">
        <v>7</v>
      </c>
      <c r="F30" s="172" t="s">
        <v>93</v>
      </c>
      <c r="G30" s="173">
        <v>7</v>
      </c>
      <c r="H30" s="171" t="s">
        <v>93</v>
      </c>
      <c r="I30" s="172" t="s">
        <v>93</v>
      </c>
      <c r="J30" s="203" t="s">
        <v>93</v>
      </c>
      <c r="K30" s="52">
        <v>0</v>
      </c>
    </row>
    <row r="31" spans="2:11" x14ac:dyDescent="0.25">
      <c r="B31" s="304"/>
      <c r="C31" s="292"/>
      <c r="D31" s="170" t="s">
        <v>139</v>
      </c>
      <c r="E31" s="176" t="s">
        <v>93</v>
      </c>
      <c r="F31" s="193" t="s">
        <v>93</v>
      </c>
      <c r="G31" s="239" t="s">
        <v>93</v>
      </c>
      <c r="H31" s="176" t="s">
        <v>93</v>
      </c>
      <c r="I31" s="193" t="s">
        <v>93</v>
      </c>
      <c r="J31" s="239" t="s">
        <v>93</v>
      </c>
      <c r="K31" s="179" t="s">
        <v>93</v>
      </c>
    </row>
    <row r="32" spans="2:11" x14ac:dyDescent="0.25">
      <c r="B32" s="304"/>
      <c r="C32" s="290" t="s">
        <v>147</v>
      </c>
      <c r="D32" s="35" t="s">
        <v>137</v>
      </c>
      <c r="E32" s="171">
        <v>96</v>
      </c>
      <c r="F32" s="172">
        <v>41</v>
      </c>
      <c r="G32" s="173">
        <v>137</v>
      </c>
      <c r="H32" s="171">
        <v>29</v>
      </c>
      <c r="I32" s="172" t="s">
        <v>93</v>
      </c>
      <c r="J32" s="173">
        <v>29</v>
      </c>
      <c r="K32" s="52">
        <v>0.1746987951807229</v>
      </c>
    </row>
    <row r="33" spans="2:11" x14ac:dyDescent="0.25">
      <c r="B33" s="304"/>
      <c r="C33" s="291"/>
      <c r="D33" s="35" t="s">
        <v>138</v>
      </c>
      <c r="E33" s="171">
        <v>7</v>
      </c>
      <c r="F33" s="172">
        <v>10</v>
      </c>
      <c r="G33" s="173">
        <v>17</v>
      </c>
      <c r="H33" s="171">
        <v>3</v>
      </c>
      <c r="I33" s="172" t="s">
        <v>93</v>
      </c>
      <c r="J33" s="173">
        <v>3</v>
      </c>
      <c r="K33" s="52">
        <v>0.15</v>
      </c>
    </row>
    <row r="34" spans="2:11" x14ac:dyDescent="0.25">
      <c r="B34" s="304"/>
      <c r="C34" s="292"/>
      <c r="D34" s="170" t="s">
        <v>139</v>
      </c>
      <c r="E34" s="176">
        <v>1</v>
      </c>
      <c r="F34" s="193">
        <v>1</v>
      </c>
      <c r="G34" s="178">
        <v>2</v>
      </c>
      <c r="H34" s="176" t="s">
        <v>93</v>
      </c>
      <c r="I34" s="193" t="s">
        <v>93</v>
      </c>
      <c r="J34" s="178" t="s">
        <v>93</v>
      </c>
      <c r="K34" s="179">
        <v>0</v>
      </c>
    </row>
    <row r="35" spans="2:11" x14ac:dyDescent="0.25">
      <c r="B35" s="304"/>
      <c r="C35" s="290" t="s">
        <v>148</v>
      </c>
      <c r="D35" s="35" t="s">
        <v>137</v>
      </c>
      <c r="E35" s="171">
        <v>541</v>
      </c>
      <c r="F35" s="172">
        <v>13</v>
      </c>
      <c r="G35" s="173">
        <v>554</v>
      </c>
      <c r="H35" s="171">
        <v>45</v>
      </c>
      <c r="I35" s="172" t="s">
        <v>93</v>
      </c>
      <c r="J35" s="173">
        <v>45</v>
      </c>
      <c r="K35" s="52">
        <v>7.512520868113523E-2</v>
      </c>
    </row>
    <row r="36" spans="2:11" x14ac:dyDescent="0.25">
      <c r="B36" s="304"/>
      <c r="C36" s="291"/>
      <c r="D36" s="35" t="s">
        <v>138</v>
      </c>
      <c r="E36" s="171">
        <v>36</v>
      </c>
      <c r="F36" s="172">
        <v>5</v>
      </c>
      <c r="G36" s="173">
        <v>41</v>
      </c>
      <c r="H36" s="171" t="s">
        <v>93</v>
      </c>
      <c r="I36" s="172" t="s">
        <v>93</v>
      </c>
      <c r="J36" s="173" t="s">
        <v>93</v>
      </c>
      <c r="K36" s="52">
        <v>0</v>
      </c>
    </row>
    <row r="37" spans="2:11" x14ac:dyDescent="0.25">
      <c r="B37" s="304"/>
      <c r="C37" s="292"/>
      <c r="D37" s="170" t="s">
        <v>139</v>
      </c>
      <c r="E37" s="176">
        <v>1</v>
      </c>
      <c r="F37" s="193" t="s">
        <v>93</v>
      </c>
      <c r="G37" s="178">
        <v>1</v>
      </c>
      <c r="H37" s="176" t="s">
        <v>93</v>
      </c>
      <c r="I37" s="193" t="s">
        <v>93</v>
      </c>
      <c r="J37" s="178" t="s">
        <v>93</v>
      </c>
      <c r="K37" s="179">
        <v>0</v>
      </c>
    </row>
    <row r="38" spans="2:11" x14ac:dyDescent="0.25">
      <c r="B38" s="304"/>
      <c r="C38" s="290" t="s">
        <v>149</v>
      </c>
      <c r="D38" s="35" t="s">
        <v>137</v>
      </c>
      <c r="E38" s="171">
        <v>14778</v>
      </c>
      <c r="F38" s="172">
        <v>191</v>
      </c>
      <c r="G38" s="173">
        <v>14969</v>
      </c>
      <c r="H38" s="171">
        <v>687</v>
      </c>
      <c r="I38" s="172">
        <v>1</v>
      </c>
      <c r="J38" s="173">
        <v>688</v>
      </c>
      <c r="K38" s="52">
        <v>4.3942006770134767E-2</v>
      </c>
    </row>
    <row r="39" spans="2:11" x14ac:dyDescent="0.25">
      <c r="B39" s="304"/>
      <c r="C39" s="291"/>
      <c r="D39" s="35" t="s">
        <v>138</v>
      </c>
      <c r="E39" s="171">
        <v>620</v>
      </c>
      <c r="F39" s="172">
        <v>7</v>
      </c>
      <c r="G39" s="173">
        <v>627</v>
      </c>
      <c r="H39" s="171">
        <v>22</v>
      </c>
      <c r="I39" s="172" t="s">
        <v>93</v>
      </c>
      <c r="J39" s="173">
        <v>22</v>
      </c>
      <c r="K39" s="52">
        <v>3.3898305084745763E-2</v>
      </c>
    </row>
    <row r="40" spans="2:11" x14ac:dyDescent="0.25">
      <c r="B40" s="304"/>
      <c r="C40" s="292"/>
      <c r="D40" s="170" t="s">
        <v>139</v>
      </c>
      <c r="E40" s="176">
        <v>18</v>
      </c>
      <c r="F40" s="193">
        <v>1</v>
      </c>
      <c r="G40" s="178">
        <v>19</v>
      </c>
      <c r="H40" s="176" t="s">
        <v>93</v>
      </c>
      <c r="I40" s="193" t="s">
        <v>93</v>
      </c>
      <c r="J40" s="178" t="s">
        <v>93</v>
      </c>
      <c r="K40" s="179">
        <v>0</v>
      </c>
    </row>
    <row r="41" spans="2:11" x14ac:dyDescent="0.25">
      <c r="B41" s="304"/>
      <c r="C41" s="290" t="s">
        <v>142</v>
      </c>
      <c r="D41" s="35" t="s">
        <v>137</v>
      </c>
      <c r="E41" s="171">
        <v>6</v>
      </c>
      <c r="F41" s="172" t="s">
        <v>93</v>
      </c>
      <c r="G41" s="173">
        <v>6</v>
      </c>
      <c r="H41" s="171">
        <v>3</v>
      </c>
      <c r="I41" s="172" t="s">
        <v>93</v>
      </c>
      <c r="J41" s="173">
        <v>3</v>
      </c>
      <c r="K41" s="52">
        <v>0.33333333333333331</v>
      </c>
    </row>
    <row r="42" spans="2:11" x14ac:dyDescent="0.25">
      <c r="B42" s="304"/>
      <c r="C42" s="291"/>
      <c r="D42" s="35" t="s">
        <v>138</v>
      </c>
      <c r="E42" s="171">
        <v>2</v>
      </c>
      <c r="F42" s="172" t="s">
        <v>93</v>
      </c>
      <c r="G42" s="173">
        <v>2</v>
      </c>
      <c r="H42" s="171" t="s">
        <v>93</v>
      </c>
      <c r="I42" s="172" t="s">
        <v>93</v>
      </c>
      <c r="J42" s="203" t="s">
        <v>93</v>
      </c>
      <c r="K42" s="52">
        <v>0</v>
      </c>
    </row>
    <row r="43" spans="2:11" x14ac:dyDescent="0.25">
      <c r="B43" s="304"/>
      <c r="C43" s="292"/>
      <c r="D43" s="170" t="s">
        <v>139</v>
      </c>
      <c r="E43" s="176"/>
      <c r="F43" s="193" t="s">
        <v>93</v>
      </c>
      <c r="G43" s="239" t="s">
        <v>93</v>
      </c>
      <c r="H43" s="176" t="s">
        <v>93</v>
      </c>
      <c r="I43" s="193" t="s">
        <v>93</v>
      </c>
      <c r="J43" s="239" t="s">
        <v>93</v>
      </c>
      <c r="K43" s="179" t="s">
        <v>93</v>
      </c>
    </row>
    <row r="44" spans="2:11" x14ac:dyDescent="0.25">
      <c r="B44" s="304"/>
      <c r="C44" s="290" t="s">
        <v>150</v>
      </c>
      <c r="D44" s="35" t="s">
        <v>137</v>
      </c>
      <c r="E44" s="171">
        <v>2</v>
      </c>
      <c r="F44" s="172" t="s">
        <v>93</v>
      </c>
      <c r="G44" s="173">
        <v>2</v>
      </c>
      <c r="H44" s="171" t="s">
        <v>93</v>
      </c>
      <c r="I44" s="172" t="s">
        <v>93</v>
      </c>
      <c r="J44" s="203" t="s">
        <v>93</v>
      </c>
      <c r="K44" s="52">
        <v>0</v>
      </c>
    </row>
    <row r="45" spans="2:11" x14ac:dyDescent="0.25">
      <c r="B45" s="304"/>
      <c r="C45" s="291"/>
      <c r="D45" s="35" t="s">
        <v>138</v>
      </c>
      <c r="E45" s="171">
        <v>1</v>
      </c>
      <c r="F45" s="172" t="s">
        <v>93</v>
      </c>
      <c r="G45" s="173">
        <v>1</v>
      </c>
      <c r="H45" s="171" t="s">
        <v>93</v>
      </c>
      <c r="I45" s="172" t="s">
        <v>93</v>
      </c>
      <c r="J45" s="203" t="s">
        <v>93</v>
      </c>
      <c r="K45" s="52">
        <v>0</v>
      </c>
    </row>
    <row r="46" spans="2:11" x14ac:dyDescent="0.25">
      <c r="B46" s="304"/>
      <c r="C46" s="292"/>
      <c r="D46" s="170" t="s">
        <v>139</v>
      </c>
      <c r="E46" s="176" t="s">
        <v>93</v>
      </c>
      <c r="F46" s="193" t="s">
        <v>93</v>
      </c>
      <c r="G46" s="239" t="s">
        <v>93</v>
      </c>
      <c r="H46" s="176" t="s">
        <v>93</v>
      </c>
      <c r="I46" s="193" t="s">
        <v>93</v>
      </c>
      <c r="J46" s="239" t="s">
        <v>93</v>
      </c>
      <c r="K46" s="179" t="s">
        <v>93</v>
      </c>
    </row>
    <row r="47" spans="2:11" x14ac:dyDescent="0.25">
      <c r="B47" s="304"/>
      <c r="C47" s="301" t="s">
        <v>50</v>
      </c>
      <c r="D47" s="35" t="s">
        <v>137</v>
      </c>
      <c r="E47" s="194">
        <v>15699</v>
      </c>
      <c r="F47" s="194">
        <v>293</v>
      </c>
      <c r="G47" s="173">
        <v>15992</v>
      </c>
      <c r="H47" s="194">
        <v>910</v>
      </c>
      <c r="I47" s="194">
        <v>2</v>
      </c>
      <c r="J47" s="173">
        <v>912</v>
      </c>
      <c r="K47" s="52">
        <v>5.3951727401798391E-2</v>
      </c>
    </row>
    <row r="48" spans="2:11" x14ac:dyDescent="0.25">
      <c r="B48" s="304"/>
      <c r="C48" s="302"/>
      <c r="D48" s="35" t="s">
        <v>138</v>
      </c>
      <c r="E48" s="194">
        <v>767</v>
      </c>
      <c r="F48" s="194">
        <v>30</v>
      </c>
      <c r="G48" s="173">
        <v>797</v>
      </c>
      <c r="H48" s="194">
        <v>32</v>
      </c>
      <c r="I48" s="194">
        <v>0</v>
      </c>
      <c r="J48" s="173">
        <v>32</v>
      </c>
      <c r="K48" s="52">
        <v>3.8600723763570564E-2</v>
      </c>
    </row>
    <row r="49" spans="2:16" ht="15.75" thickBot="1" x14ac:dyDescent="0.3">
      <c r="B49" s="305"/>
      <c r="C49" s="295"/>
      <c r="D49" s="47" t="s">
        <v>139</v>
      </c>
      <c r="E49" s="195">
        <v>22</v>
      </c>
      <c r="F49" s="195">
        <v>2</v>
      </c>
      <c r="G49" s="175">
        <v>24</v>
      </c>
      <c r="H49" s="195">
        <v>1</v>
      </c>
      <c r="I49" s="195">
        <v>0</v>
      </c>
      <c r="J49" s="175">
        <v>1</v>
      </c>
      <c r="K49" s="37">
        <v>0.04</v>
      </c>
    </row>
    <row r="52" spans="2:16" ht="13.5" customHeight="1" x14ac:dyDescent="0.25">
      <c r="C52" s="168" t="s">
        <v>304</v>
      </c>
    </row>
    <row r="54" spans="2:16" ht="23.25" customHeight="1" thickBot="1" x14ac:dyDescent="0.3">
      <c r="B54" s="308" t="s">
        <v>160</v>
      </c>
      <c r="C54" s="308"/>
      <c r="D54" s="298"/>
      <c r="E54" s="277" t="s">
        <v>0</v>
      </c>
      <c r="F54" s="278"/>
      <c r="G54" s="278"/>
      <c r="H54" s="278"/>
      <c r="I54" s="278"/>
      <c r="J54" s="278"/>
      <c r="K54" s="279"/>
    </row>
    <row r="55" spans="2:16" ht="23.25" customHeight="1" thickBot="1" x14ac:dyDescent="0.3">
      <c r="B55" s="308"/>
      <c r="C55" s="308"/>
      <c r="D55" s="298"/>
      <c r="E55" s="38" t="s">
        <v>6</v>
      </c>
      <c r="F55" s="56" t="s">
        <v>7</v>
      </c>
      <c r="G55" s="57" t="s">
        <v>1</v>
      </c>
      <c r="H55" s="55" t="s">
        <v>8</v>
      </c>
      <c r="I55" s="56" t="s">
        <v>9</v>
      </c>
      <c r="J55" s="84" t="s">
        <v>10</v>
      </c>
      <c r="K55" s="89" t="s">
        <v>11</v>
      </c>
    </row>
    <row r="56" spans="2:16" x14ac:dyDescent="0.25">
      <c r="B56" s="309" t="s">
        <v>164</v>
      </c>
      <c r="C56" s="306" t="s">
        <v>140</v>
      </c>
      <c r="D56" s="34" t="s">
        <v>137</v>
      </c>
      <c r="E56" s="171">
        <v>12757</v>
      </c>
      <c r="F56" s="172">
        <v>2316</v>
      </c>
      <c r="G56" s="173">
        <v>15073</v>
      </c>
      <c r="H56" s="171">
        <v>7294</v>
      </c>
      <c r="I56" s="172">
        <v>9</v>
      </c>
      <c r="J56" s="173">
        <v>7303</v>
      </c>
      <c r="K56" s="52">
        <v>0.32637647479442261</v>
      </c>
    </row>
    <row r="57" spans="2:16" x14ac:dyDescent="0.25">
      <c r="B57" s="310"/>
      <c r="C57" s="291"/>
      <c r="D57" s="35" t="s">
        <v>138</v>
      </c>
      <c r="E57" s="171">
        <v>6015</v>
      </c>
      <c r="F57" s="172">
        <v>530</v>
      </c>
      <c r="G57" s="173">
        <v>6545</v>
      </c>
      <c r="H57" s="171">
        <v>29</v>
      </c>
      <c r="I57" s="172" t="s">
        <v>93</v>
      </c>
      <c r="J57" s="173">
        <v>29</v>
      </c>
      <c r="K57" s="52">
        <v>4.4113173106175843E-3</v>
      </c>
    </row>
    <row r="58" spans="2:16" ht="15.75" thickBot="1" x14ac:dyDescent="0.3">
      <c r="B58" s="311"/>
      <c r="C58" s="292"/>
      <c r="D58" s="170" t="s">
        <v>139</v>
      </c>
      <c r="E58" s="176">
        <v>24</v>
      </c>
      <c r="F58" s="177" t="s">
        <v>93</v>
      </c>
      <c r="G58" s="178">
        <v>24</v>
      </c>
      <c r="H58" s="176">
        <v>3</v>
      </c>
      <c r="I58" s="177" t="s">
        <v>93</v>
      </c>
      <c r="J58" s="178">
        <v>3</v>
      </c>
      <c r="K58" s="179">
        <v>0.1111111111111111</v>
      </c>
    </row>
    <row r="59" spans="2:16" ht="15" customHeight="1" x14ac:dyDescent="0.25">
      <c r="B59" s="303" t="s">
        <v>165</v>
      </c>
      <c r="C59" s="290" t="s">
        <v>145</v>
      </c>
      <c r="D59" s="35" t="s">
        <v>137</v>
      </c>
      <c r="E59" s="171" t="s">
        <v>93</v>
      </c>
      <c r="F59" s="172" t="s">
        <v>93</v>
      </c>
      <c r="G59" s="203" t="s">
        <v>93</v>
      </c>
      <c r="H59" s="171">
        <v>1</v>
      </c>
      <c r="I59" s="172" t="s">
        <v>93</v>
      </c>
      <c r="J59" s="173">
        <v>1</v>
      </c>
      <c r="K59" s="52">
        <v>1</v>
      </c>
      <c r="N59" s="205"/>
      <c r="O59" s="205"/>
    </row>
    <row r="60" spans="2:16" x14ac:dyDescent="0.25">
      <c r="B60" s="304"/>
      <c r="C60" s="291"/>
      <c r="D60" s="35" t="s">
        <v>138</v>
      </c>
      <c r="E60" s="171">
        <v>44</v>
      </c>
      <c r="F60" s="172">
        <v>7</v>
      </c>
      <c r="G60" s="203">
        <v>51</v>
      </c>
      <c r="H60" s="171" t="s">
        <v>93</v>
      </c>
      <c r="I60" s="172" t="s">
        <v>93</v>
      </c>
      <c r="J60" s="203" t="s">
        <v>93</v>
      </c>
      <c r="K60" s="52">
        <v>0</v>
      </c>
      <c r="N60" s="205"/>
      <c r="O60" s="205"/>
      <c r="P60" s="205"/>
    </row>
    <row r="61" spans="2:16" ht="15.75" thickBot="1" x14ac:dyDescent="0.3">
      <c r="B61" s="305"/>
      <c r="C61" s="307"/>
      <c r="D61" s="47" t="s">
        <v>139</v>
      </c>
      <c r="E61" s="174" t="s">
        <v>93</v>
      </c>
      <c r="F61" s="196" t="s">
        <v>93</v>
      </c>
      <c r="G61" s="197" t="s">
        <v>93</v>
      </c>
      <c r="H61" s="174" t="s">
        <v>93</v>
      </c>
      <c r="I61" s="196" t="s">
        <v>93</v>
      </c>
      <c r="J61" s="197" t="s">
        <v>93</v>
      </c>
      <c r="K61" s="37" t="s">
        <v>93</v>
      </c>
      <c r="P61" s="205"/>
    </row>
    <row r="62" spans="2:16" x14ac:dyDescent="0.25">
      <c r="E62" s="191" t="s">
        <v>166</v>
      </c>
    </row>
    <row r="64" spans="2:16" ht="15.75" x14ac:dyDescent="0.25">
      <c r="C64" s="168" t="s">
        <v>305</v>
      </c>
    </row>
    <row r="66" spans="2:11" ht="15.75" thickBot="1" x14ac:dyDescent="0.3">
      <c r="B66" s="308" t="s">
        <v>160</v>
      </c>
      <c r="C66" s="308"/>
      <c r="D66" s="298"/>
      <c r="E66" s="277" t="s">
        <v>0</v>
      </c>
      <c r="F66" s="278"/>
      <c r="G66" s="278"/>
      <c r="H66" s="278"/>
      <c r="I66" s="278"/>
      <c r="J66" s="278"/>
      <c r="K66" s="279"/>
    </row>
    <row r="67" spans="2:11" ht="23.25" thickBot="1" x14ac:dyDescent="0.3">
      <c r="B67" s="308"/>
      <c r="C67" s="308"/>
      <c r="D67" s="298"/>
      <c r="E67" s="38" t="s">
        <v>6</v>
      </c>
      <c r="F67" s="56" t="s">
        <v>7</v>
      </c>
      <c r="G67" s="57" t="s">
        <v>1</v>
      </c>
      <c r="H67" s="55" t="s">
        <v>8</v>
      </c>
      <c r="I67" s="56" t="s">
        <v>9</v>
      </c>
      <c r="J67" s="84" t="s">
        <v>10</v>
      </c>
      <c r="K67" s="89" t="s">
        <v>11</v>
      </c>
    </row>
    <row r="68" spans="2:11" x14ac:dyDescent="0.25">
      <c r="B68" s="303" t="s">
        <v>164</v>
      </c>
      <c r="C68" s="306" t="s">
        <v>140</v>
      </c>
      <c r="D68" s="34" t="s">
        <v>137</v>
      </c>
      <c r="E68" s="171">
        <v>20749</v>
      </c>
      <c r="F68" s="200">
        <v>18069</v>
      </c>
      <c r="G68" s="132">
        <v>38818</v>
      </c>
      <c r="H68" s="171">
        <v>10923</v>
      </c>
      <c r="I68" s="172">
        <v>8</v>
      </c>
      <c r="J68" s="247">
        <v>10931</v>
      </c>
      <c r="K68" s="52">
        <v>0.2197230095077288</v>
      </c>
    </row>
    <row r="69" spans="2:11" x14ac:dyDescent="0.25">
      <c r="B69" s="304"/>
      <c r="C69" s="291"/>
      <c r="D69" s="35" t="s">
        <v>138</v>
      </c>
      <c r="E69" s="171">
        <v>6352</v>
      </c>
      <c r="F69" s="198">
        <v>3165</v>
      </c>
      <c r="G69" s="132">
        <v>9517</v>
      </c>
      <c r="H69" s="171">
        <v>6</v>
      </c>
      <c r="I69" s="172" t="s">
        <v>93</v>
      </c>
      <c r="J69" s="247" t="s">
        <v>93</v>
      </c>
      <c r="K69" s="52">
        <v>6.3005355455213695E-4</v>
      </c>
    </row>
    <row r="70" spans="2:11" ht="15.75" thickBot="1" x14ac:dyDescent="0.3">
      <c r="B70" s="305"/>
      <c r="C70" s="292"/>
      <c r="D70" s="170" t="s">
        <v>139</v>
      </c>
      <c r="E70" s="176">
        <v>3</v>
      </c>
      <c r="F70" s="193" t="s">
        <v>93</v>
      </c>
      <c r="G70" s="173">
        <v>3</v>
      </c>
      <c r="H70" s="246" t="s">
        <v>93</v>
      </c>
      <c r="I70" s="193" t="s">
        <v>93</v>
      </c>
      <c r="J70" s="239" t="s">
        <v>93</v>
      </c>
      <c r="K70" s="179">
        <v>0</v>
      </c>
    </row>
    <row r="71" spans="2:11" x14ac:dyDescent="0.25">
      <c r="B71" s="304" t="s">
        <v>152</v>
      </c>
      <c r="C71" s="290" t="s">
        <v>145</v>
      </c>
      <c r="D71" s="35" t="s">
        <v>137</v>
      </c>
      <c r="E71" s="171" t="s">
        <v>93</v>
      </c>
      <c r="F71" s="207" t="s">
        <v>93</v>
      </c>
      <c r="G71" s="209" t="s">
        <v>93</v>
      </c>
      <c r="H71" s="245" t="s">
        <v>93</v>
      </c>
      <c r="I71" s="172" t="s">
        <v>93</v>
      </c>
      <c r="J71" s="247" t="s">
        <v>93</v>
      </c>
      <c r="K71" s="52" t="s">
        <v>93</v>
      </c>
    </row>
    <row r="72" spans="2:11" x14ac:dyDescent="0.25">
      <c r="B72" s="304"/>
      <c r="C72" s="291"/>
      <c r="D72" s="35" t="s">
        <v>138</v>
      </c>
      <c r="E72" s="171">
        <v>14</v>
      </c>
      <c r="F72" s="198">
        <v>18</v>
      </c>
      <c r="G72" s="247">
        <v>32</v>
      </c>
      <c r="H72" s="171" t="s">
        <v>93</v>
      </c>
      <c r="I72" s="172" t="s">
        <v>93</v>
      </c>
      <c r="J72" s="247" t="s">
        <v>93</v>
      </c>
      <c r="K72" s="52">
        <v>0</v>
      </c>
    </row>
    <row r="73" spans="2:11" x14ac:dyDescent="0.25">
      <c r="B73" s="304"/>
      <c r="C73" s="292"/>
      <c r="D73" s="170" t="s">
        <v>139</v>
      </c>
      <c r="E73" s="176" t="s">
        <v>93</v>
      </c>
      <c r="F73" s="193" t="s">
        <v>93</v>
      </c>
      <c r="G73" s="248" t="s">
        <v>93</v>
      </c>
      <c r="H73" s="176" t="s">
        <v>93</v>
      </c>
      <c r="I73" s="193" t="s">
        <v>93</v>
      </c>
      <c r="J73" s="248" t="s">
        <v>93</v>
      </c>
      <c r="K73" s="179" t="s">
        <v>93</v>
      </c>
    </row>
    <row r="74" spans="2:11" x14ac:dyDescent="0.25">
      <c r="B74" s="304"/>
      <c r="C74" s="291" t="s">
        <v>146</v>
      </c>
      <c r="D74" s="35" t="s">
        <v>137</v>
      </c>
      <c r="E74" s="171" t="s">
        <v>93</v>
      </c>
      <c r="F74" s="198" t="s">
        <v>93</v>
      </c>
      <c r="G74" s="247" t="s">
        <v>93</v>
      </c>
      <c r="H74" s="171" t="s">
        <v>93</v>
      </c>
      <c r="I74" s="172" t="s">
        <v>93</v>
      </c>
      <c r="J74" s="247" t="s">
        <v>93</v>
      </c>
      <c r="K74" s="52" t="s">
        <v>93</v>
      </c>
    </row>
    <row r="75" spans="2:11" x14ac:dyDescent="0.25">
      <c r="B75" s="304"/>
      <c r="C75" s="291"/>
      <c r="D75" s="35" t="s">
        <v>138</v>
      </c>
      <c r="E75" s="171">
        <v>10</v>
      </c>
      <c r="F75" s="198">
        <v>3</v>
      </c>
      <c r="G75" s="247">
        <v>13</v>
      </c>
      <c r="H75" s="171" t="s">
        <v>93</v>
      </c>
      <c r="I75" s="172" t="s">
        <v>93</v>
      </c>
      <c r="J75" s="247" t="s">
        <v>93</v>
      </c>
      <c r="K75" s="52">
        <v>0</v>
      </c>
    </row>
    <row r="76" spans="2:11" x14ac:dyDescent="0.25">
      <c r="B76" s="304"/>
      <c r="C76" s="292"/>
      <c r="D76" s="170" t="s">
        <v>139</v>
      </c>
      <c r="E76" s="176" t="s">
        <v>93</v>
      </c>
      <c r="F76" s="193" t="s">
        <v>93</v>
      </c>
      <c r="G76" s="248" t="s">
        <v>93</v>
      </c>
      <c r="H76" s="176" t="s">
        <v>93</v>
      </c>
      <c r="I76" s="193" t="s">
        <v>93</v>
      </c>
      <c r="J76" s="248" t="s">
        <v>93</v>
      </c>
      <c r="K76" s="179" t="s">
        <v>93</v>
      </c>
    </row>
    <row r="77" spans="2:11" x14ac:dyDescent="0.25">
      <c r="B77" s="304"/>
      <c r="C77" s="290" t="s">
        <v>147</v>
      </c>
      <c r="D77" s="35" t="s">
        <v>137</v>
      </c>
      <c r="E77" s="199" t="s">
        <v>93</v>
      </c>
      <c r="F77" s="201" t="s">
        <v>93</v>
      </c>
      <c r="G77" s="247" t="s">
        <v>93</v>
      </c>
      <c r="H77" s="171" t="s">
        <v>93</v>
      </c>
      <c r="I77" s="198" t="s">
        <v>93</v>
      </c>
      <c r="J77" s="247" t="s">
        <v>93</v>
      </c>
      <c r="K77" s="52" t="s">
        <v>93</v>
      </c>
    </row>
    <row r="78" spans="2:11" x14ac:dyDescent="0.25">
      <c r="B78" s="304"/>
      <c r="C78" s="291"/>
      <c r="D78" s="35" t="s">
        <v>138</v>
      </c>
      <c r="E78" s="171" t="s">
        <v>93</v>
      </c>
      <c r="F78" s="172" t="s">
        <v>93</v>
      </c>
      <c r="G78" s="247" t="s">
        <v>93</v>
      </c>
      <c r="H78" s="171" t="s">
        <v>93</v>
      </c>
      <c r="I78" s="198" t="s">
        <v>93</v>
      </c>
      <c r="J78" s="247" t="s">
        <v>93</v>
      </c>
      <c r="K78" s="52" t="s">
        <v>93</v>
      </c>
    </row>
    <row r="79" spans="2:11" x14ac:dyDescent="0.25">
      <c r="B79" s="304"/>
      <c r="C79" s="292"/>
      <c r="D79" s="170" t="s">
        <v>139</v>
      </c>
      <c r="E79" s="176" t="s">
        <v>93</v>
      </c>
      <c r="F79" s="193" t="s">
        <v>93</v>
      </c>
      <c r="G79" s="248" t="s">
        <v>93</v>
      </c>
      <c r="H79" s="176" t="s">
        <v>93</v>
      </c>
      <c r="I79" s="193" t="s">
        <v>93</v>
      </c>
      <c r="J79" s="248" t="s">
        <v>93</v>
      </c>
      <c r="K79" s="179" t="s">
        <v>93</v>
      </c>
    </row>
    <row r="80" spans="2:11" x14ac:dyDescent="0.25">
      <c r="B80" s="304"/>
      <c r="C80" s="290" t="s">
        <v>148</v>
      </c>
      <c r="D80" s="35" t="s">
        <v>137</v>
      </c>
      <c r="E80" s="171">
        <v>2</v>
      </c>
      <c r="F80" s="172">
        <v>3</v>
      </c>
      <c r="G80" s="247">
        <v>5</v>
      </c>
      <c r="H80" s="171" t="s">
        <v>93</v>
      </c>
      <c r="I80" s="172" t="s">
        <v>93</v>
      </c>
      <c r="J80" s="247" t="s">
        <v>93</v>
      </c>
      <c r="K80" s="52">
        <v>0</v>
      </c>
    </row>
    <row r="81" spans="2:11" x14ac:dyDescent="0.25">
      <c r="B81" s="304"/>
      <c r="C81" s="291"/>
      <c r="D81" s="35" t="s">
        <v>138</v>
      </c>
      <c r="E81" s="171">
        <v>2</v>
      </c>
      <c r="F81" s="172" t="s">
        <v>93</v>
      </c>
      <c r="G81" s="247">
        <v>2</v>
      </c>
      <c r="H81" s="171" t="s">
        <v>93</v>
      </c>
      <c r="I81" s="172" t="s">
        <v>93</v>
      </c>
      <c r="J81" s="247" t="s">
        <v>93</v>
      </c>
      <c r="K81" s="52">
        <v>0</v>
      </c>
    </row>
    <row r="82" spans="2:11" x14ac:dyDescent="0.25">
      <c r="B82" s="304"/>
      <c r="C82" s="292"/>
      <c r="D82" s="170" t="s">
        <v>139</v>
      </c>
      <c r="E82" s="176" t="s">
        <v>93</v>
      </c>
      <c r="F82" s="177" t="s">
        <v>93</v>
      </c>
      <c r="G82" s="248" t="s">
        <v>93</v>
      </c>
      <c r="H82" s="176" t="s">
        <v>93</v>
      </c>
      <c r="I82" s="193" t="s">
        <v>93</v>
      </c>
      <c r="J82" s="248" t="s">
        <v>93</v>
      </c>
      <c r="K82" s="179" t="s">
        <v>93</v>
      </c>
    </row>
    <row r="83" spans="2:11" x14ac:dyDescent="0.25">
      <c r="B83" s="304"/>
      <c r="C83" s="290" t="s">
        <v>149</v>
      </c>
      <c r="D83" s="35" t="s">
        <v>137</v>
      </c>
      <c r="E83" s="171">
        <v>4</v>
      </c>
      <c r="F83" s="172">
        <v>2</v>
      </c>
      <c r="G83" s="247">
        <v>6</v>
      </c>
      <c r="H83" s="171">
        <v>2</v>
      </c>
      <c r="I83" s="172" t="s">
        <v>93</v>
      </c>
      <c r="J83" s="247">
        <v>2</v>
      </c>
      <c r="K83" s="52">
        <v>0.25</v>
      </c>
    </row>
    <row r="84" spans="2:11" x14ac:dyDescent="0.25">
      <c r="B84" s="304"/>
      <c r="C84" s="291"/>
      <c r="D84" s="35" t="s">
        <v>138</v>
      </c>
      <c r="E84" s="171">
        <v>22</v>
      </c>
      <c r="F84" s="172">
        <v>19</v>
      </c>
      <c r="G84" s="247">
        <v>41</v>
      </c>
      <c r="H84" s="171" t="s">
        <v>93</v>
      </c>
      <c r="I84" s="172" t="s">
        <v>93</v>
      </c>
      <c r="J84" s="247" t="s">
        <v>93</v>
      </c>
      <c r="K84" s="52">
        <v>0</v>
      </c>
    </row>
    <row r="85" spans="2:11" x14ac:dyDescent="0.25">
      <c r="B85" s="304"/>
      <c r="C85" s="292"/>
      <c r="D85" s="170" t="s">
        <v>139</v>
      </c>
      <c r="E85" s="176" t="s">
        <v>93</v>
      </c>
      <c r="F85" s="177" t="s">
        <v>93</v>
      </c>
      <c r="G85" s="248" t="s">
        <v>93</v>
      </c>
      <c r="H85" s="176" t="s">
        <v>93</v>
      </c>
      <c r="I85" s="177" t="s">
        <v>93</v>
      </c>
      <c r="J85" s="248" t="s">
        <v>93</v>
      </c>
      <c r="K85" s="179" t="s">
        <v>93</v>
      </c>
    </row>
    <row r="86" spans="2:11" x14ac:dyDescent="0.25">
      <c r="B86" s="304"/>
      <c r="C86" s="301" t="s">
        <v>50</v>
      </c>
      <c r="D86" s="35" t="s">
        <v>137</v>
      </c>
      <c r="E86" s="194">
        <v>6</v>
      </c>
      <c r="F86" s="203">
        <v>5</v>
      </c>
      <c r="G86" s="247">
        <v>11</v>
      </c>
      <c r="H86" s="194">
        <v>2</v>
      </c>
      <c r="I86" s="203" t="s">
        <v>93</v>
      </c>
      <c r="J86" s="247">
        <v>2</v>
      </c>
      <c r="K86" s="52">
        <v>0.15384615384615385</v>
      </c>
    </row>
    <row r="87" spans="2:11" x14ac:dyDescent="0.25">
      <c r="B87" s="304"/>
      <c r="C87" s="302"/>
      <c r="D87" s="35" t="s">
        <v>138</v>
      </c>
      <c r="E87" s="194">
        <v>48</v>
      </c>
      <c r="F87" s="203">
        <v>40</v>
      </c>
      <c r="G87" s="247">
        <v>88</v>
      </c>
      <c r="H87" s="194">
        <v>2</v>
      </c>
      <c r="I87" s="194">
        <v>2</v>
      </c>
      <c r="J87" s="247">
        <v>4</v>
      </c>
      <c r="K87" s="52">
        <v>4.3478260869565216E-2</v>
      </c>
    </row>
    <row r="88" spans="2:11" ht="15.75" thickBot="1" x14ac:dyDescent="0.3">
      <c r="B88" s="305"/>
      <c r="C88" s="295"/>
      <c r="D88" s="47" t="s">
        <v>139</v>
      </c>
      <c r="E88" s="195" t="s">
        <v>93</v>
      </c>
      <c r="F88" s="197" t="s">
        <v>93</v>
      </c>
      <c r="G88" s="249" t="s">
        <v>93</v>
      </c>
      <c r="H88" s="197" t="s">
        <v>93</v>
      </c>
      <c r="I88" s="204" t="s">
        <v>93</v>
      </c>
      <c r="J88" s="249" t="s">
        <v>93</v>
      </c>
      <c r="K88" s="37" t="s">
        <v>93</v>
      </c>
    </row>
    <row r="89" spans="2:11" x14ac:dyDescent="0.25">
      <c r="J89" s="205"/>
      <c r="K89" s="205"/>
    </row>
  </sheetData>
  <mergeCells count="34">
    <mergeCell ref="B9:K9"/>
    <mergeCell ref="E12:K12"/>
    <mergeCell ref="C14:C16"/>
    <mergeCell ref="C17:C19"/>
    <mergeCell ref="C20:C22"/>
    <mergeCell ref="B12:D13"/>
    <mergeCell ref="B14:B22"/>
    <mergeCell ref="C41:C43"/>
    <mergeCell ref="C44:C46"/>
    <mergeCell ref="C47:C49"/>
    <mergeCell ref="B23:B49"/>
    <mergeCell ref="C23:C25"/>
    <mergeCell ref="C26:C28"/>
    <mergeCell ref="C29:C31"/>
    <mergeCell ref="C32:C34"/>
    <mergeCell ref="C35:C37"/>
    <mergeCell ref="C38:C40"/>
    <mergeCell ref="B54:D55"/>
    <mergeCell ref="E54:K54"/>
    <mergeCell ref="B56:B58"/>
    <mergeCell ref="C56:C58"/>
    <mergeCell ref="B66:D67"/>
    <mergeCell ref="E66:K66"/>
    <mergeCell ref="B68:B70"/>
    <mergeCell ref="C68:C70"/>
    <mergeCell ref="B59:B61"/>
    <mergeCell ref="C59:C61"/>
    <mergeCell ref="C86:C88"/>
    <mergeCell ref="B71:B88"/>
    <mergeCell ref="C71:C73"/>
    <mergeCell ref="C74:C76"/>
    <mergeCell ref="C77:C79"/>
    <mergeCell ref="C80:C82"/>
    <mergeCell ref="C83:C85"/>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M97"/>
  <sheetViews>
    <sheetView zoomScaleNormal="100" workbookViewId="0">
      <selection activeCell="J8" sqref="J8"/>
    </sheetView>
  </sheetViews>
  <sheetFormatPr baseColWidth="10" defaultRowHeight="15" x14ac:dyDescent="0.25"/>
  <cols>
    <col min="1" max="1" width="11.42578125" style="2"/>
    <col min="2" max="2" width="29.140625" style="2" customWidth="1"/>
    <col min="3" max="3" width="16.7109375" style="2" customWidth="1"/>
    <col min="4" max="5" width="11.42578125" style="2"/>
    <col min="6" max="6" width="13.7109375" style="2" customWidth="1"/>
    <col min="7" max="7" width="11.42578125" style="2"/>
    <col min="8" max="8" width="17" style="2" customWidth="1"/>
    <col min="9" max="16384" width="11.42578125" style="2"/>
  </cols>
  <sheetData>
    <row r="9" spans="1:12" ht="30" customHeight="1" x14ac:dyDescent="0.25">
      <c r="B9" s="268" t="s">
        <v>248</v>
      </c>
      <c r="C9" s="268"/>
      <c r="D9" s="268"/>
      <c r="E9" s="268"/>
      <c r="F9" s="268"/>
      <c r="G9" s="268"/>
      <c r="H9" s="268"/>
    </row>
    <row r="10" spans="1:12" ht="15.75" customHeight="1" thickBot="1" x14ac:dyDescent="0.3"/>
    <row r="11" spans="1:12" ht="23.25" customHeight="1" thickBot="1" x14ac:dyDescent="0.3">
      <c r="B11" s="269" t="s">
        <v>183</v>
      </c>
      <c r="C11" s="315" t="s">
        <v>182</v>
      </c>
      <c r="D11" s="265" t="s">
        <v>0</v>
      </c>
      <c r="E11" s="265"/>
      <c r="F11" s="265"/>
      <c r="G11" s="280"/>
      <c r="H11" s="313" t="s">
        <v>11</v>
      </c>
      <c r="L11" s="26"/>
    </row>
    <row r="12" spans="1:12" ht="23.25" customHeight="1" thickBot="1" x14ac:dyDescent="0.3">
      <c r="B12" s="270"/>
      <c r="C12" s="315"/>
      <c r="D12" s="142" t="s">
        <v>6</v>
      </c>
      <c r="E12" s="92" t="s">
        <v>7</v>
      </c>
      <c r="F12" s="90" t="s">
        <v>8</v>
      </c>
      <c r="G12" s="92" t="s">
        <v>9</v>
      </c>
      <c r="H12" s="314"/>
    </row>
    <row r="13" spans="1:12" x14ac:dyDescent="0.25">
      <c r="A13" s="23"/>
      <c r="B13" s="28" t="s">
        <v>167</v>
      </c>
      <c r="C13" s="212"/>
      <c r="D13" s="214"/>
      <c r="E13" s="214"/>
      <c r="F13" s="214"/>
      <c r="G13" s="214"/>
      <c r="H13" s="211"/>
    </row>
    <row r="14" spans="1:12" x14ac:dyDescent="0.25">
      <c r="A14" s="23"/>
      <c r="B14" s="29" t="s">
        <v>168</v>
      </c>
      <c r="C14" s="208">
        <v>12952</v>
      </c>
      <c r="D14" s="128">
        <v>6713</v>
      </c>
      <c r="E14" s="216">
        <v>3823</v>
      </c>
      <c r="F14" s="128">
        <v>2414</v>
      </c>
      <c r="G14" s="128">
        <v>2</v>
      </c>
      <c r="H14" s="52">
        <v>0.18653489808523779</v>
      </c>
    </row>
    <row r="15" spans="1:12" x14ac:dyDescent="0.25">
      <c r="A15" s="23"/>
      <c r="B15" s="29" t="s">
        <v>169</v>
      </c>
      <c r="C15" s="208">
        <v>12038</v>
      </c>
      <c r="D15" s="128">
        <v>4299</v>
      </c>
      <c r="E15" s="216">
        <v>5365</v>
      </c>
      <c r="F15" s="128">
        <v>2371</v>
      </c>
      <c r="G15" s="128">
        <v>3</v>
      </c>
      <c r="H15" s="52">
        <v>0.19720883867752118</v>
      </c>
    </row>
    <row r="16" spans="1:12" x14ac:dyDescent="0.25">
      <c r="A16" s="23"/>
      <c r="B16" s="29" t="s">
        <v>170</v>
      </c>
      <c r="C16" s="208">
        <v>10801</v>
      </c>
      <c r="D16" s="128">
        <v>1423</v>
      </c>
      <c r="E16" s="216">
        <v>7603</v>
      </c>
      <c r="F16" s="128">
        <v>1775</v>
      </c>
      <c r="G16" s="128">
        <v>0</v>
      </c>
      <c r="H16" s="52">
        <v>0.16433663549671326</v>
      </c>
    </row>
    <row r="17" spans="1:13" x14ac:dyDescent="0.25">
      <c r="A17" s="23"/>
      <c r="B17" s="29" t="s">
        <v>171</v>
      </c>
      <c r="C17" s="213">
        <v>13002</v>
      </c>
      <c r="D17" s="126">
        <v>7974</v>
      </c>
      <c r="E17" s="216">
        <v>2440</v>
      </c>
      <c r="F17" s="126">
        <v>2586</v>
      </c>
      <c r="G17" s="126">
        <v>2</v>
      </c>
      <c r="H17" s="52">
        <v>0.19904630056914321</v>
      </c>
    </row>
    <row r="18" spans="1:13" x14ac:dyDescent="0.25">
      <c r="A18" s="23"/>
      <c r="B18" s="29" t="s">
        <v>172</v>
      </c>
      <c r="C18" s="217">
        <v>10583</v>
      </c>
      <c r="D18" s="218">
        <v>6749</v>
      </c>
      <c r="E18" s="219">
        <v>2048</v>
      </c>
      <c r="F18" s="218">
        <v>1785</v>
      </c>
      <c r="G18" s="218">
        <v>1</v>
      </c>
      <c r="H18" s="179">
        <v>0.16876122082585279</v>
      </c>
      <c r="M18" s="26"/>
    </row>
    <row r="19" spans="1:13" x14ac:dyDescent="0.25">
      <c r="A19" s="23"/>
      <c r="B19" s="30" t="s">
        <v>173</v>
      </c>
      <c r="C19" s="212"/>
      <c r="D19" s="214"/>
      <c r="E19" s="214"/>
      <c r="F19" s="214"/>
      <c r="G19" s="214"/>
      <c r="H19" s="52"/>
    </row>
    <row r="20" spans="1:13" x14ac:dyDescent="0.25">
      <c r="A20" s="23"/>
      <c r="B20" s="29" t="s">
        <v>174</v>
      </c>
      <c r="C20" s="213">
        <v>2755</v>
      </c>
      <c r="D20" s="126">
        <v>1942</v>
      </c>
      <c r="E20" s="216">
        <v>235</v>
      </c>
      <c r="F20" s="126">
        <v>577</v>
      </c>
      <c r="G20" s="126">
        <v>1</v>
      </c>
      <c r="H20" s="52">
        <v>0.20980036297640653</v>
      </c>
    </row>
    <row r="21" spans="1:13" x14ac:dyDescent="0.25">
      <c r="A21" s="23"/>
      <c r="B21" s="29" t="s">
        <v>175</v>
      </c>
      <c r="C21" s="208">
        <v>4226</v>
      </c>
      <c r="D21" s="128">
        <v>2412</v>
      </c>
      <c r="E21" s="216">
        <v>213</v>
      </c>
      <c r="F21" s="128">
        <v>1600</v>
      </c>
      <c r="G21" s="128">
        <v>1</v>
      </c>
      <c r="H21" s="52">
        <v>0.37884524372929484</v>
      </c>
    </row>
    <row r="22" spans="1:13" x14ac:dyDescent="0.25">
      <c r="A22" s="23"/>
      <c r="B22" s="29" t="s">
        <v>176</v>
      </c>
      <c r="C22" s="208">
        <v>4371</v>
      </c>
      <c r="D22" s="128">
        <v>2623</v>
      </c>
      <c r="E22" s="216">
        <v>178</v>
      </c>
      <c r="F22" s="128">
        <v>1567</v>
      </c>
      <c r="G22" s="128">
        <v>3</v>
      </c>
      <c r="H22" s="52">
        <v>0.35918554106611761</v>
      </c>
    </row>
    <row r="23" spans="1:13" x14ac:dyDescent="0.25">
      <c r="A23" s="23"/>
      <c r="B23" s="29" t="s">
        <v>177</v>
      </c>
      <c r="C23" s="208">
        <v>2367</v>
      </c>
      <c r="D23" s="128">
        <v>1722</v>
      </c>
      <c r="E23" s="216">
        <v>193</v>
      </c>
      <c r="F23" s="128">
        <v>452</v>
      </c>
      <c r="G23" s="128">
        <v>0</v>
      </c>
      <c r="H23" s="52">
        <v>0.19095901985635827</v>
      </c>
    </row>
    <row r="24" spans="1:13" x14ac:dyDescent="0.25">
      <c r="A24" s="23"/>
      <c r="B24" s="29" t="s">
        <v>178</v>
      </c>
      <c r="C24" s="213">
        <v>5681</v>
      </c>
      <c r="D24" s="126">
        <v>4015</v>
      </c>
      <c r="E24" s="216">
        <v>559</v>
      </c>
      <c r="F24" s="126">
        <v>1104</v>
      </c>
      <c r="G24" s="126">
        <v>3</v>
      </c>
      <c r="H24" s="52">
        <v>0.19486005984861821</v>
      </c>
    </row>
    <row r="25" spans="1:13" x14ac:dyDescent="0.25">
      <c r="B25" s="29" t="s">
        <v>179</v>
      </c>
      <c r="C25" s="213">
        <v>2847</v>
      </c>
      <c r="D25" s="126">
        <v>882</v>
      </c>
      <c r="E25" s="216">
        <v>1191</v>
      </c>
      <c r="F25" s="126">
        <v>774</v>
      </c>
      <c r="G25" s="126">
        <v>0</v>
      </c>
      <c r="H25" s="52">
        <v>0.27186512118018968</v>
      </c>
    </row>
    <row r="26" spans="1:13" x14ac:dyDescent="0.25">
      <c r="B26" s="29" t="s">
        <v>180</v>
      </c>
      <c r="C26" s="213">
        <v>2677</v>
      </c>
      <c r="D26" s="126">
        <v>2108</v>
      </c>
      <c r="E26" s="126">
        <v>111</v>
      </c>
      <c r="F26" s="126">
        <v>458</v>
      </c>
      <c r="G26" s="126">
        <v>0</v>
      </c>
      <c r="H26" s="52">
        <v>0.17108703772880091</v>
      </c>
    </row>
    <row r="27" spans="1:13" ht="15.75" thickBot="1" x14ac:dyDescent="0.3">
      <c r="B27" s="31" t="s">
        <v>181</v>
      </c>
      <c r="C27" s="136">
        <v>4105</v>
      </c>
      <c r="D27" s="215">
        <v>3136</v>
      </c>
      <c r="E27" s="215">
        <v>173</v>
      </c>
      <c r="F27" s="215">
        <v>795</v>
      </c>
      <c r="G27" s="215">
        <v>1</v>
      </c>
      <c r="H27" s="37">
        <v>0.19390986601705237</v>
      </c>
    </row>
    <row r="28" spans="1:13" x14ac:dyDescent="0.25">
      <c r="B28" s="28" t="s">
        <v>184</v>
      </c>
      <c r="C28" s="212"/>
      <c r="D28" s="214"/>
      <c r="E28" s="214"/>
      <c r="F28" s="214"/>
      <c r="G28" s="214"/>
      <c r="H28" s="52"/>
    </row>
    <row r="29" spans="1:13" x14ac:dyDescent="0.25">
      <c r="B29" s="29" t="s">
        <v>185</v>
      </c>
      <c r="C29" s="213">
        <v>27939</v>
      </c>
      <c r="D29" s="26">
        <v>12834</v>
      </c>
      <c r="E29" s="26">
        <v>9252</v>
      </c>
      <c r="F29" s="26">
        <v>5797</v>
      </c>
      <c r="G29" s="26">
        <v>56</v>
      </c>
      <c r="H29" s="52">
        <v>0.20949210780629227</v>
      </c>
    </row>
    <row r="30" spans="1:13" x14ac:dyDescent="0.25">
      <c r="B30" s="29" t="s">
        <v>186</v>
      </c>
      <c r="C30" s="213">
        <v>40554</v>
      </c>
      <c r="D30" s="2">
        <v>23056</v>
      </c>
      <c r="E30" s="2">
        <v>9507</v>
      </c>
      <c r="F30" s="2">
        <v>7951</v>
      </c>
      <c r="G30" s="2">
        <v>40</v>
      </c>
      <c r="H30" s="52">
        <v>0.1970459140898555</v>
      </c>
    </row>
    <row r="31" spans="1:13" x14ac:dyDescent="0.25">
      <c r="B31" s="29" t="s">
        <v>187</v>
      </c>
      <c r="C31" s="213">
        <v>80706</v>
      </c>
      <c r="D31" s="26">
        <v>38347</v>
      </c>
      <c r="E31" s="2">
        <v>25742</v>
      </c>
      <c r="F31" s="2">
        <v>16491</v>
      </c>
      <c r="G31" s="2">
        <v>126</v>
      </c>
      <c r="H31" s="52">
        <v>0.20589547245557951</v>
      </c>
    </row>
    <row r="32" spans="1:13" x14ac:dyDescent="0.25">
      <c r="B32" s="29" t="s">
        <v>188</v>
      </c>
      <c r="C32" s="213">
        <v>75115</v>
      </c>
      <c r="D32" s="26">
        <v>33130</v>
      </c>
      <c r="E32" s="2">
        <v>24339</v>
      </c>
      <c r="F32" s="2">
        <v>17524</v>
      </c>
      <c r="G32" s="2">
        <v>122</v>
      </c>
      <c r="H32" s="52">
        <v>0.23491978965586102</v>
      </c>
    </row>
    <row r="33" spans="2:8" x14ac:dyDescent="0.25">
      <c r="B33" s="29" t="s">
        <v>189</v>
      </c>
      <c r="C33" s="213">
        <v>25271</v>
      </c>
      <c r="D33" s="26">
        <v>12240</v>
      </c>
      <c r="E33" s="2">
        <v>7448</v>
      </c>
      <c r="F33" s="2">
        <v>5548</v>
      </c>
      <c r="G33" s="2">
        <v>35</v>
      </c>
      <c r="H33" s="52">
        <v>0.22092517114479046</v>
      </c>
    </row>
    <row r="34" spans="2:8" x14ac:dyDescent="0.25">
      <c r="B34" s="29" t="s">
        <v>190</v>
      </c>
      <c r="C34" s="213">
        <v>35135</v>
      </c>
      <c r="D34" s="26">
        <v>18936</v>
      </c>
      <c r="E34" s="2">
        <v>10345</v>
      </c>
      <c r="F34" s="2">
        <v>5826</v>
      </c>
      <c r="G34" s="2">
        <v>28</v>
      </c>
      <c r="H34" s="52">
        <v>0.16661448697879608</v>
      </c>
    </row>
    <row r="35" spans="2:8" x14ac:dyDescent="0.25">
      <c r="B35" s="29" t="s">
        <v>191</v>
      </c>
      <c r="C35" s="213">
        <v>14856</v>
      </c>
      <c r="D35" s="26">
        <v>6788</v>
      </c>
      <c r="E35" s="2">
        <v>5199</v>
      </c>
      <c r="F35" s="2">
        <v>2854</v>
      </c>
      <c r="G35" s="2">
        <v>15</v>
      </c>
      <c r="H35" s="52">
        <v>0.19312062466343566</v>
      </c>
    </row>
    <row r="36" spans="2:8" x14ac:dyDescent="0.25">
      <c r="B36" s="29" t="s">
        <v>192</v>
      </c>
      <c r="C36" s="213">
        <v>74678</v>
      </c>
      <c r="D36" s="26">
        <v>35281</v>
      </c>
      <c r="E36" s="2">
        <v>21213</v>
      </c>
      <c r="F36" s="2">
        <v>18068</v>
      </c>
      <c r="G36" s="2">
        <v>116</v>
      </c>
      <c r="H36" s="52">
        <v>0.24349875465331156</v>
      </c>
    </row>
    <row r="37" spans="2:8" x14ac:dyDescent="0.25">
      <c r="B37" s="29" t="s">
        <v>193</v>
      </c>
      <c r="C37" s="213">
        <v>115520</v>
      </c>
      <c r="D37" s="26">
        <v>65155</v>
      </c>
      <c r="E37" s="2">
        <v>23135</v>
      </c>
      <c r="F37" s="2">
        <v>26773</v>
      </c>
      <c r="G37" s="2">
        <v>457</v>
      </c>
      <c r="H37" s="52">
        <v>0.23571675900277009</v>
      </c>
    </row>
    <row r="38" spans="2:8" ht="13.5" customHeight="1" x14ac:dyDescent="0.25">
      <c r="B38" s="29" t="s">
        <v>194</v>
      </c>
      <c r="C38" s="213">
        <v>61073</v>
      </c>
      <c r="D38" s="26">
        <v>32103</v>
      </c>
      <c r="E38" s="2">
        <v>15928</v>
      </c>
      <c r="F38" s="2">
        <v>12958</v>
      </c>
      <c r="G38" s="2">
        <v>84</v>
      </c>
      <c r="H38" s="52">
        <v>0.21354772157909388</v>
      </c>
    </row>
    <row r="39" spans="2:8" x14ac:dyDescent="0.25">
      <c r="B39" s="29" t="s">
        <v>195</v>
      </c>
      <c r="C39" s="213">
        <v>51893</v>
      </c>
      <c r="D39" s="26">
        <v>34681</v>
      </c>
      <c r="E39" s="2">
        <v>7664</v>
      </c>
      <c r="F39" s="2">
        <v>9438</v>
      </c>
      <c r="G39" s="2">
        <v>110</v>
      </c>
      <c r="H39" s="52">
        <v>0.18399398762838917</v>
      </c>
    </row>
    <row r="40" spans="2:8" x14ac:dyDescent="0.25">
      <c r="B40" s="29" t="s">
        <v>196</v>
      </c>
      <c r="C40" s="213">
        <v>108277</v>
      </c>
      <c r="D40" s="26">
        <v>61657</v>
      </c>
      <c r="E40" s="2">
        <v>25298</v>
      </c>
      <c r="F40" s="2">
        <v>21158</v>
      </c>
      <c r="G40" s="2">
        <v>164</v>
      </c>
      <c r="H40" s="52">
        <v>0.19692086038586218</v>
      </c>
    </row>
    <row r="41" spans="2:8" x14ac:dyDescent="0.25">
      <c r="B41" s="29" t="s">
        <v>197</v>
      </c>
      <c r="C41" s="213">
        <v>37639</v>
      </c>
      <c r="D41" s="26">
        <v>21986</v>
      </c>
      <c r="E41" s="2">
        <v>7877</v>
      </c>
      <c r="F41" s="2">
        <v>7725</v>
      </c>
      <c r="G41" s="2">
        <v>51</v>
      </c>
      <c r="H41" s="52">
        <v>0.20659422407609129</v>
      </c>
    </row>
    <row r="42" spans="2:8" x14ac:dyDescent="0.25">
      <c r="B42" s="29" t="s">
        <v>198</v>
      </c>
      <c r="C42" s="213">
        <v>98543</v>
      </c>
      <c r="D42" s="26">
        <v>57905</v>
      </c>
      <c r="E42" s="2">
        <v>20056</v>
      </c>
      <c r="F42" s="2">
        <v>20354</v>
      </c>
      <c r="G42" s="2">
        <v>228</v>
      </c>
      <c r="H42" s="52">
        <v>0.20886313588991609</v>
      </c>
    </row>
    <row r="43" spans="2:8" x14ac:dyDescent="0.25">
      <c r="B43" s="29" t="s">
        <v>199</v>
      </c>
      <c r="C43" s="213">
        <v>50233</v>
      </c>
      <c r="D43" s="26">
        <v>18087</v>
      </c>
      <c r="E43" s="2">
        <v>22133</v>
      </c>
      <c r="F43" s="2">
        <v>9950</v>
      </c>
      <c r="G43" s="2">
        <v>63</v>
      </c>
      <c r="H43" s="52">
        <v>0.19933111699480421</v>
      </c>
    </row>
    <row r="44" spans="2:8" x14ac:dyDescent="0.25">
      <c r="B44" s="29" t="s">
        <v>200</v>
      </c>
      <c r="C44" s="213">
        <v>49866</v>
      </c>
      <c r="D44" s="26">
        <v>26228</v>
      </c>
      <c r="E44" s="2">
        <v>14518</v>
      </c>
      <c r="F44" s="2">
        <v>9010</v>
      </c>
      <c r="G44" s="2">
        <v>110</v>
      </c>
      <c r="H44" s="52">
        <v>0.18289014559018169</v>
      </c>
    </row>
    <row r="45" spans="2:8" x14ac:dyDescent="0.25">
      <c r="B45" s="29" t="s">
        <v>201</v>
      </c>
      <c r="C45" s="213">
        <v>64012</v>
      </c>
      <c r="D45" s="26">
        <v>30500</v>
      </c>
      <c r="E45" s="2">
        <v>19485</v>
      </c>
      <c r="F45" s="2">
        <v>13906</v>
      </c>
      <c r="G45" s="2">
        <v>121</v>
      </c>
      <c r="H45" s="52">
        <v>0.21913078797725427</v>
      </c>
    </row>
    <row r="46" spans="2:8" x14ac:dyDescent="0.25">
      <c r="B46" s="29" t="s">
        <v>202</v>
      </c>
      <c r="C46" s="213">
        <v>100412</v>
      </c>
      <c r="D46" s="26">
        <v>56655</v>
      </c>
      <c r="E46" s="2">
        <v>23804</v>
      </c>
      <c r="F46" s="2">
        <v>19803</v>
      </c>
      <c r="G46" s="2">
        <v>150</v>
      </c>
      <c r="H46" s="52">
        <v>0.19871130940525036</v>
      </c>
    </row>
    <row r="47" spans="2:8" x14ac:dyDescent="0.25">
      <c r="B47" s="29" t="s">
        <v>203</v>
      </c>
      <c r="C47" s="213">
        <v>57651</v>
      </c>
      <c r="D47" s="26">
        <v>28746</v>
      </c>
      <c r="E47" s="2">
        <v>16098</v>
      </c>
      <c r="F47" s="2">
        <v>12676</v>
      </c>
      <c r="G47" s="2">
        <v>131</v>
      </c>
      <c r="H47" s="52">
        <v>0.22214705729302181</v>
      </c>
    </row>
    <row r="48" spans="2:8" x14ac:dyDescent="0.25">
      <c r="B48" s="29" t="s">
        <v>204</v>
      </c>
      <c r="C48" s="213">
        <v>21765</v>
      </c>
      <c r="D48" s="26">
        <v>8747</v>
      </c>
      <c r="E48" s="2">
        <v>9070</v>
      </c>
      <c r="F48" s="2">
        <v>3885</v>
      </c>
      <c r="G48" s="2">
        <v>63</v>
      </c>
      <c r="H48" s="52">
        <v>0.1813921433494142</v>
      </c>
    </row>
    <row r="49" spans="2:8" x14ac:dyDescent="0.25">
      <c r="B49" s="29" t="s">
        <v>336</v>
      </c>
      <c r="C49" s="213">
        <v>216</v>
      </c>
      <c r="D49" s="26">
        <v>114</v>
      </c>
      <c r="E49" s="2">
        <v>56</v>
      </c>
      <c r="F49" s="2">
        <v>46</v>
      </c>
      <c r="G49" s="2">
        <v>0</v>
      </c>
      <c r="H49" s="52">
        <v>0.21296296296296297</v>
      </c>
    </row>
    <row r="50" spans="2:8" x14ac:dyDescent="0.25">
      <c r="B50" s="29" t="s">
        <v>205</v>
      </c>
      <c r="C50" s="213">
        <v>18594</v>
      </c>
      <c r="D50" s="26">
        <v>7380</v>
      </c>
      <c r="E50" s="2">
        <v>7881</v>
      </c>
      <c r="F50" s="2">
        <v>3317</v>
      </c>
      <c r="G50" s="2">
        <v>16</v>
      </c>
      <c r="H50" s="52">
        <v>0.17925137141013231</v>
      </c>
    </row>
    <row r="51" spans="2:8" x14ac:dyDescent="0.25">
      <c r="B51" s="29" t="s">
        <v>206</v>
      </c>
      <c r="C51" s="213">
        <v>27223</v>
      </c>
      <c r="D51" s="26">
        <v>14120</v>
      </c>
      <c r="E51" s="2">
        <v>9090</v>
      </c>
      <c r="F51" s="2">
        <v>3983</v>
      </c>
      <c r="G51" s="2">
        <v>30</v>
      </c>
      <c r="H51" s="52">
        <v>0.14741211475590493</v>
      </c>
    </row>
    <row r="52" spans="2:8" x14ac:dyDescent="0.25">
      <c r="B52" s="29" t="s">
        <v>207</v>
      </c>
      <c r="C52" s="213">
        <v>23438</v>
      </c>
      <c r="D52" s="26">
        <v>11842</v>
      </c>
      <c r="E52" s="2">
        <v>7062</v>
      </c>
      <c r="F52" s="2">
        <v>4504</v>
      </c>
      <c r="G52" s="2">
        <v>30</v>
      </c>
      <c r="H52" s="52">
        <v>0.19344653980715079</v>
      </c>
    </row>
    <row r="53" spans="2:8" x14ac:dyDescent="0.25">
      <c r="B53" s="29" t="s">
        <v>208</v>
      </c>
      <c r="C53" s="213">
        <v>34286</v>
      </c>
      <c r="D53" s="26">
        <v>15508</v>
      </c>
      <c r="E53" s="2">
        <v>11052</v>
      </c>
      <c r="F53" s="2">
        <v>7671</v>
      </c>
      <c r="G53" s="2">
        <v>55</v>
      </c>
      <c r="H53" s="52">
        <v>0.22533978883509304</v>
      </c>
    </row>
    <row r="54" spans="2:8" x14ac:dyDescent="0.25">
      <c r="B54" s="29" t="s">
        <v>209</v>
      </c>
      <c r="C54" s="213">
        <v>27497</v>
      </c>
      <c r="D54" s="26">
        <v>13773</v>
      </c>
      <c r="E54" s="2">
        <v>9440</v>
      </c>
      <c r="F54" s="2">
        <v>4266</v>
      </c>
      <c r="G54" s="2">
        <v>18</v>
      </c>
      <c r="H54" s="52">
        <v>0.15579881441611812</v>
      </c>
    </row>
    <row r="55" spans="2:8" x14ac:dyDescent="0.25">
      <c r="B55" s="29" t="s">
        <v>210</v>
      </c>
      <c r="C55" s="213">
        <v>47796</v>
      </c>
      <c r="D55" s="26">
        <v>30248</v>
      </c>
      <c r="E55" s="2">
        <v>9133</v>
      </c>
      <c r="F55" s="2">
        <v>8396</v>
      </c>
      <c r="G55" s="2">
        <v>19</v>
      </c>
      <c r="H55" s="52">
        <v>0.17606075822244538</v>
      </c>
    </row>
    <row r="56" spans="2:8" x14ac:dyDescent="0.25">
      <c r="B56" s="29" t="s">
        <v>211</v>
      </c>
      <c r="C56" s="213">
        <v>33409</v>
      </c>
      <c r="D56" s="26">
        <v>16801</v>
      </c>
      <c r="E56" s="2">
        <v>10042</v>
      </c>
      <c r="F56" s="2">
        <v>6524</v>
      </c>
      <c r="G56" s="2">
        <v>42</v>
      </c>
      <c r="H56" s="52">
        <v>0.19653386811936904</v>
      </c>
    </row>
    <row r="57" spans="2:8" x14ac:dyDescent="0.25">
      <c r="B57" s="29" t="s">
        <v>212</v>
      </c>
      <c r="C57" s="213">
        <v>13408</v>
      </c>
      <c r="D57" s="26">
        <v>7067</v>
      </c>
      <c r="E57" s="2">
        <v>3903</v>
      </c>
      <c r="F57" s="2">
        <v>2424</v>
      </c>
      <c r="G57" s="2">
        <v>14</v>
      </c>
      <c r="H57" s="52">
        <v>0.18183174224343676</v>
      </c>
    </row>
    <row r="58" spans="2:8" x14ac:dyDescent="0.25">
      <c r="B58" s="29" t="s">
        <v>213</v>
      </c>
      <c r="C58" s="213">
        <v>84044</v>
      </c>
      <c r="D58" s="26">
        <v>42283</v>
      </c>
      <c r="E58" s="2">
        <v>24906</v>
      </c>
      <c r="F58" s="2">
        <v>16728</v>
      </c>
      <c r="G58" s="2">
        <v>127</v>
      </c>
      <c r="H58" s="52">
        <v>0.20054971205558994</v>
      </c>
    </row>
    <row r="59" spans="2:8" x14ac:dyDescent="0.25">
      <c r="B59" s="29" t="s">
        <v>214</v>
      </c>
      <c r="C59" s="213">
        <v>41077</v>
      </c>
      <c r="D59" s="26">
        <v>16318</v>
      </c>
      <c r="E59" s="2">
        <v>15795</v>
      </c>
      <c r="F59" s="2">
        <v>8899</v>
      </c>
      <c r="G59" s="2">
        <v>65</v>
      </c>
      <c r="H59" s="52">
        <v>0.21822431044136623</v>
      </c>
    </row>
    <row r="60" spans="2:8" x14ac:dyDescent="0.25">
      <c r="B60" s="29" t="s">
        <v>215</v>
      </c>
      <c r="C60" s="213">
        <v>65806</v>
      </c>
      <c r="D60" s="26">
        <v>29939</v>
      </c>
      <c r="E60" s="2">
        <v>20719</v>
      </c>
      <c r="F60" s="2">
        <v>14978</v>
      </c>
      <c r="G60" s="2">
        <v>170</v>
      </c>
      <c r="H60" s="52">
        <v>0.23019177582591252</v>
      </c>
    </row>
    <row r="61" spans="2:8" x14ac:dyDescent="0.25">
      <c r="B61" s="29" t="s">
        <v>216</v>
      </c>
      <c r="C61" s="213">
        <v>12390</v>
      </c>
      <c r="D61" s="26">
        <v>4178</v>
      </c>
      <c r="E61" s="2">
        <v>5508</v>
      </c>
      <c r="F61" s="2">
        <v>2683</v>
      </c>
      <c r="G61" s="2">
        <v>21</v>
      </c>
      <c r="H61" s="52">
        <v>0.21824051654560128</v>
      </c>
    </row>
    <row r="62" spans="2:8" x14ac:dyDescent="0.25">
      <c r="B62" s="29" t="s">
        <v>217</v>
      </c>
      <c r="C62" s="213">
        <v>152977</v>
      </c>
      <c r="D62" s="26">
        <v>82135</v>
      </c>
      <c r="E62" s="2">
        <v>44199</v>
      </c>
      <c r="F62" s="2">
        <v>26453</v>
      </c>
      <c r="G62" s="2">
        <v>190</v>
      </c>
      <c r="H62" s="52">
        <v>0.17416343633356648</v>
      </c>
    </row>
    <row r="63" spans="2:8" x14ac:dyDescent="0.25">
      <c r="B63" s="29" t="s">
        <v>337</v>
      </c>
      <c r="C63" s="213">
        <v>14711</v>
      </c>
      <c r="D63" s="26">
        <v>7470</v>
      </c>
      <c r="E63" s="2">
        <v>4419</v>
      </c>
      <c r="F63" s="2">
        <v>2799</v>
      </c>
      <c r="G63" s="2">
        <v>23</v>
      </c>
      <c r="H63" s="52">
        <v>0.19182924342328869</v>
      </c>
    </row>
    <row r="64" spans="2:8" x14ac:dyDescent="0.25">
      <c r="B64" s="29" t="s">
        <v>218</v>
      </c>
      <c r="C64" s="213">
        <v>87961</v>
      </c>
      <c r="D64" s="26">
        <v>52729</v>
      </c>
      <c r="E64" s="2">
        <v>19064</v>
      </c>
      <c r="F64" s="2">
        <v>16048</v>
      </c>
      <c r="G64" s="2">
        <v>120</v>
      </c>
      <c r="H64" s="52">
        <v>0.1838087334159457</v>
      </c>
    </row>
    <row r="65" spans="2:8" x14ac:dyDescent="0.25">
      <c r="B65" s="29" t="s">
        <v>219</v>
      </c>
      <c r="C65" s="213">
        <v>78527</v>
      </c>
      <c r="D65" s="26">
        <v>43531</v>
      </c>
      <c r="E65" s="2">
        <v>18218</v>
      </c>
      <c r="F65" s="2">
        <v>16517</v>
      </c>
      <c r="G65" s="2">
        <v>261</v>
      </c>
      <c r="H65" s="52">
        <v>0.21365899626879928</v>
      </c>
    </row>
    <row r="66" spans="2:8" x14ac:dyDescent="0.25">
      <c r="B66" s="29" t="s">
        <v>220</v>
      </c>
      <c r="C66" s="213">
        <v>61178</v>
      </c>
      <c r="D66" s="26">
        <v>32791</v>
      </c>
      <c r="E66" s="2">
        <v>15529</v>
      </c>
      <c r="F66" s="2">
        <v>12671</v>
      </c>
      <c r="G66" s="2">
        <v>187</v>
      </c>
      <c r="H66" s="52">
        <v>0.21017359181405079</v>
      </c>
    </row>
    <row r="67" spans="2:8" x14ac:dyDescent="0.25">
      <c r="B67" s="29" t="s">
        <v>221</v>
      </c>
      <c r="C67" s="213">
        <v>22604</v>
      </c>
      <c r="D67" s="26">
        <v>13145</v>
      </c>
      <c r="E67" s="2">
        <v>4870</v>
      </c>
      <c r="F67" s="2">
        <v>4571</v>
      </c>
      <c r="G67" s="2">
        <v>18</v>
      </c>
      <c r="H67" s="52">
        <v>0.2030171651035215</v>
      </c>
    </row>
    <row r="68" spans="2:8" x14ac:dyDescent="0.25">
      <c r="B68" s="29" t="s">
        <v>222</v>
      </c>
      <c r="C68" s="213">
        <v>25715</v>
      </c>
      <c r="D68" s="26">
        <v>12876</v>
      </c>
      <c r="E68" s="2">
        <v>7959</v>
      </c>
      <c r="F68" s="2">
        <v>4803</v>
      </c>
      <c r="G68" s="2">
        <v>77</v>
      </c>
      <c r="H68" s="52">
        <v>0.1897725063192689</v>
      </c>
    </row>
    <row r="69" spans="2:8" x14ac:dyDescent="0.25">
      <c r="B69" s="29" t="s">
        <v>223</v>
      </c>
      <c r="C69" s="213">
        <v>31452</v>
      </c>
      <c r="D69" s="26">
        <v>14662</v>
      </c>
      <c r="E69" s="2">
        <v>10953</v>
      </c>
      <c r="F69" s="2">
        <v>5785</v>
      </c>
      <c r="G69" s="2">
        <v>52</v>
      </c>
      <c r="H69" s="52">
        <v>0.18558438255118911</v>
      </c>
    </row>
    <row r="70" spans="2:8" x14ac:dyDescent="0.25">
      <c r="B70" s="29" t="s">
        <v>224</v>
      </c>
      <c r="C70" s="213">
        <v>37037</v>
      </c>
      <c r="D70" s="26">
        <v>17986</v>
      </c>
      <c r="E70" s="2">
        <v>11903</v>
      </c>
      <c r="F70" s="2">
        <v>7056</v>
      </c>
      <c r="G70" s="2">
        <v>92</v>
      </c>
      <c r="H70" s="52">
        <v>0.192996192996193</v>
      </c>
    </row>
    <row r="71" spans="2:8" x14ac:dyDescent="0.25">
      <c r="B71" s="29" t="s">
        <v>225</v>
      </c>
      <c r="C71" s="213">
        <v>32211</v>
      </c>
      <c r="D71" s="26">
        <v>15193</v>
      </c>
      <c r="E71" s="2">
        <v>10814</v>
      </c>
      <c r="F71" s="2">
        <v>6151</v>
      </c>
      <c r="G71" s="2">
        <v>53</v>
      </c>
      <c r="H71" s="52">
        <v>0.1926050107106268</v>
      </c>
    </row>
    <row r="72" spans="2:8" x14ac:dyDescent="0.25">
      <c r="B72" s="29" t="s">
        <v>226</v>
      </c>
      <c r="C72" s="213">
        <v>47137</v>
      </c>
      <c r="D72" s="26">
        <v>24801</v>
      </c>
      <c r="E72" s="2">
        <v>14263</v>
      </c>
      <c r="F72" s="2">
        <v>7965</v>
      </c>
      <c r="G72" s="2">
        <v>108</v>
      </c>
      <c r="H72" s="52">
        <v>0.17126673313957189</v>
      </c>
    </row>
    <row r="73" spans="2:8" x14ac:dyDescent="0.25">
      <c r="B73" s="29" t="s">
        <v>227</v>
      </c>
      <c r="C73" s="213">
        <v>95584</v>
      </c>
      <c r="D73" s="26">
        <v>54840</v>
      </c>
      <c r="E73" s="2">
        <v>23639</v>
      </c>
      <c r="F73" s="2">
        <v>17001</v>
      </c>
      <c r="G73" s="2">
        <v>104</v>
      </c>
      <c r="H73" s="52">
        <v>0.17895254435888852</v>
      </c>
    </row>
    <row r="74" spans="2:8" x14ac:dyDescent="0.25">
      <c r="B74" s="29" t="s">
        <v>228</v>
      </c>
      <c r="C74" s="213">
        <v>29692</v>
      </c>
      <c r="D74" s="26">
        <v>12772</v>
      </c>
      <c r="E74" s="2">
        <v>11470</v>
      </c>
      <c r="F74" s="2">
        <v>5419</v>
      </c>
      <c r="G74" s="2">
        <v>31</v>
      </c>
      <c r="H74" s="52">
        <v>0.18355112488212313</v>
      </c>
    </row>
    <row r="75" spans="2:8" x14ac:dyDescent="0.25">
      <c r="B75" s="29" t="s">
        <v>229</v>
      </c>
      <c r="C75" s="213">
        <v>23276</v>
      </c>
      <c r="D75" s="26">
        <v>11849</v>
      </c>
      <c r="E75" s="2">
        <v>7043</v>
      </c>
      <c r="F75" s="2">
        <v>4344</v>
      </c>
      <c r="G75" s="2">
        <v>40</v>
      </c>
      <c r="H75" s="52">
        <v>0.18834851349029041</v>
      </c>
    </row>
    <row r="76" spans="2:8" x14ac:dyDescent="0.25">
      <c r="B76" s="29" t="s">
        <v>230</v>
      </c>
      <c r="C76" s="213">
        <v>56225</v>
      </c>
      <c r="D76" s="26">
        <v>26975</v>
      </c>
      <c r="E76" s="2">
        <v>17775</v>
      </c>
      <c r="F76" s="2">
        <v>11334</v>
      </c>
      <c r="G76" s="2">
        <v>141</v>
      </c>
      <c r="H76" s="52">
        <v>0.20409070698088039</v>
      </c>
    </row>
    <row r="77" spans="2:8" x14ac:dyDescent="0.25">
      <c r="B77" s="29" t="s">
        <v>231</v>
      </c>
      <c r="C77" s="213">
        <v>90847</v>
      </c>
      <c r="D77" s="26">
        <v>44433</v>
      </c>
      <c r="E77" s="2">
        <v>27419</v>
      </c>
      <c r="F77" s="2">
        <v>18844</v>
      </c>
      <c r="G77" s="2">
        <v>151</v>
      </c>
      <c r="H77" s="52">
        <v>0.20908780697216198</v>
      </c>
    </row>
    <row r="78" spans="2:8" x14ac:dyDescent="0.25">
      <c r="B78" s="29" t="s">
        <v>232</v>
      </c>
      <c r="C78" s="213">
        <v>62600</v>
      </c>
      <c r="D78" s="26">
        <v>30013</v>
      </c>
      <c r="E78" s="2">
        <v>19611</v>
      </c>
      <c r="F78" s="2">
        <v>12904</v>
      </c>
      <c r="G78" s="2">
        <v>72</v>
      </c>
      <c r="H78" s="52">
        <v>0.20728434504792331</v>
      </c>
    </row>
    <row r="79" spans="2:8" x14ac:dyDescent="0.25">
      <c r="B79" s="29" t="s">
        <v>233</v>
      </c>
      <c r="C79" s="213">
        <v>106827</v>
      </c>
      <c r="D79" s="26">
        <v>61217</v>
      </c>
      <c r="E79" s="2">
        <v>21205</v>
      </c>
      <c r="F79" s="2">
        <v>24105</v>
      </c>
      <c r="G79" s="2">
        <v>300</v>
      </c>
      <c r="H79" s="52">
        <v>0.22845348086157993</v>
      </c>
    </row>
    <row r="80" spans="2:8" x14ac:dyDescent="0.25">
      <c r="B80" s="29" t="s">
        <v>234</v>
      </c>
      <c r="C80" s="213">
        <v>64418</v>
      </c>
      <c r="D80" s="26">
        <v>34695</v>
      </c>
      <c r="E80" s="2">
        <v>14712</v>
      </c>
      <c r="F80" s="2">
        <v>14917</v>
      </c>
      <c r="G80" s="2">
        <v>94</v>
      </c>
      <c r="H80" s="52">
        <v>0.23302493091992921</v>
      </c>
    </row>
    <row r="81" spans="2:8" x14ac:dyDescent="0.25">
      <c r="B81" s="29" t="s">
        <v>338</v>
      </c>
      <c r="C81" s="213">
        <v>98997</v>
      </c>
      <c r="D81" s="26">
        <v>61475</v>
      </c>
      <c r="E81" s="2">
        <v>17982</v>
      </c>
      <c r="F81" s="2">
        <v>19391</v>
      </c>
      <c r="G81" s="2">
        <v>149</v>
      </c>
      <c r="H81" s="52">
        <v>0.19737971857733064</v>
      </c>
    </row>
    <row r="82" spans="2:8" x14ac:dyDescent="0.25">
      <c r="B82" s="29" t="s">
        <v>235</v>
      </c>
      <c r="C82" s="213">
        <v>244735</v>
      </c>
      <c r="D82" s="26">
        <v>146618</v>
      </c>
      <c r="E82" s="2">
        <v>45785</v>
      </c>
      <c r="F82" s="2">
        <v>51922</v>
      </c>
      <c r="G82" s="2">
        <v>410</v>
      </c>
      <c r="H82" s="52">
        <v>0.21383128690215947</v>
      </c>
    </row>
    <row r="83" spans="2:8" x14ac:dyDescent="0.25">
      <c r="B83" s="29" t="s">
        <v>236</v>
      </c>
      <c r="C83" s="213">
        <v>86694</v>
      </c>
      <c r="D83" s="26">
        <v>51212</v>
      </c>
      <c r="E83" s="2">
        <v>17054</v>
      </c>
      <c r="F83" s="2">
        <v>18308</v>
      </c>
      <c r="G83" s="2">
        <v>120</v>
      </c>
      <c r="H83" s="52">
        <v>0.21256372990056982</v>
      </c>
    </row>
    <row r="84" spans="2:8" x14ac:dyDescent="0.25">
      <c r="B84" s="29" t="s">
        <v>237</v>
      </c>
      <c r="C84" s="213">
        <v>52069</v>
      </c>
      <c r="D84" s="26">
        <v>23676</v>
      </c>
      <c r="E84" s="2">
        <v>16002</v>
      </c>
      <c r="F84" s="2">
        <v>12326</v>
      </c>
      <c r="G84" s="2">
        <v>65</v>
      </c>
      <c r="H84" s="52">
        <v>0.23797269008431121</v>
      </c>
    </row>
    <row r="85" spans="2:8" x14ac:dyDescent="0.25">
      <c r="B85" s="29" t="s">
        <v>238</v>
      </c>
      <c r="C85" s="213">
        <v>120183</v>
      </c>
      <c r="D85" s="26">
        <v>63403</v>
      </c>
      <c r="E85" s="2">
        <v>30879</v>
      </c>
      <c r="F85" s="2">
        <v>25565</v>
      </c>
      <c r="G85" s="2">
        <v>336</v>
      </c>
      <c r="H85" s="52">
        <v>0.21551300932744233</v>
      </c>
    </row>
    <row r="86" spans="2:8" x14ac:dyDescent="0.25">
      <c r="B86" s="29" t="s">
        <v>239</v>
      </c>
      <c r="C86" s="213">
        <v>70382</v>
      </c>
      <c r="D86" s="26">
        <v>33262</v>
      </c>
      <c r="E86" s="2">
        <v>22955</v>
      </c>
      <c r="F86" s="2">
        <v>13955</v>
      </c>
      <c r="G86" s="2">
        <v>210</v>
      </c>
      <c r="H86" s="52">
        <v>0.20125884459094656</v>
      </c>
    </row>
    <row r="87" spans="2:8" x14ac:dyDescent="0.25">
      <c r="B87" s="29" t="s">
        <v>240</v>
      </c>
      <c r="C87" s="213">
        <v>20965</v>
      </c>
      <c r="D87" s="26">
        <v>12565</v>
      </c>
      <c r="E87" s="2">
        <v>4722</v>
      </c>
      <c r="F87" s="2">
        <v>3657</v>
      </c>
      <c r="G87" s="2">
        <v>21</v>
      </c>
      <c r="H87" s="52">
        <v>0.17543524922489864</v>
      </c>
    </row>
    <row r="88" spans="2:8" x14ac:dyDescent="0.25">
      <c r="B88" s="29" t="s">
        <v>241</v>
      </c>
      <c r="C88" s="213">
        <v>187287</v>
      </c>
      <c r="D88" s="26">
        <v>106540</v>
      </c>
      <c r="E88" s="2">
        <v>43316</v>
      </c>
      <c r="F88" s="2">
        <v>36989</v>
      </c>
      <c r="G88" s="2">
        <v>442</v>
      </c>
      <c r="H88" s="52">
        <v>0.19985903986929152</v>
      </c>
    </row>
    <row r="89" spans="2:8" x14ac:dyDescent="0.25">
      <c r="B89" s="29" t="s">
        <v>242</v>
      </c>
      <c r="C89" s="213">
        <v>78663</v>
      </c>
      <c r="D89" s="26">
        <v>47254</v>
      </c>
      <c r="E89" s="2">
        <v>15656</v>
      </c>
      <c r="F89" s="2">
        <v>15627</v>
      </c>
      <c r="G89" s="2">
        <v>126</v>
      </c>
      <c r="H89" s="52">
        <v>0.20025933412150565</v>
      </c>
    </row>
    <row r="90" spans="2:8" x14ac:dyDescent="0.25">
      <c r="B90" s="29" t="s">
        <v>243</v>
      </c>
      <c r="C90" s="213">
        <v>29233</v>
      </c>
      <c r="D90" s="26">
        <v>13596</v>
      </c>
      <c r="E90" s="2">
        <v>9344</v>
      </c>
      <c r="F90" s="2">
        <v>6177</v>
      </c>
      <c r="G90" s="2">
        <v>116</v>
      </c>
      <c r="H90" s="52">
        <v>0.21527041357370094</v>
      </c>
    </row>
    <row r="91" spans="2:8" x14ac:dyDescent="0.25">
      <c r="B91" s="29" t="s">
        <v>339</v>
      </c>
      <c r="C91" s="213">
        <v>256</v>
      </c>
      <c r="D91" s="26">
        <v>100</v>
      </c>
      <c r="E91" s="2">
        <v>83</v>
      </c>
      <c r="F91" s="2">
        <v>71</v>
      </c>
      <c r="G91" s="2">
        <v>2</v>
      </c>
      <c r="H91" s="52">
        <v>0.28515625</v>
      </c>
    </row>
    <row r="92" spans="2:8" x14ac:dyDescent="0.25">
      <c r="B92" s="29" t="s">
        <v>244</v>
      </c>
      <c r="C92" s="213">
        <v>52584</v>
      </c>
      <c r="D92" s="26">
        <v>27167</v>
      </c>
      <c r="E92" s="2">
        <v>13846</v>
      </c>
      <c r="F92" s="2">
        <v>11442</v>
      </c>
      <c r="G92" s="2">
        <v>129</v>
      </c>
      <c r="H92" s="52">
        <v>0.22004792332268372</v>
      </c>
    </row>
    <row r="93" spans="2:8" x14ac:dyDescent="0.25">
      <c r="B93" s="29" t="s">
        <v>245</v>
      </c>
      <c r="C93" s="213">
        <v>149721</v>
      </c>
      <c r="D93" s="26">
        <v>86311</v>
      </c>
      <c r="E93" s="2">
        <v>31954</v>
      </c>
      <c r="F93" s="2">
        <v>31086</v>
      </c>
      <c r="G93" s="2">
        <v>370</v>
      </c>
      <c r="H93" s="52">
        <v>0.21009744791979748</v>
      </c>
    </row>
    <row r="94" spans="2:8" x14ac:dyDescent="0.25">
      <c r="B94" s="29" t="s">
        <v>246</v>
      </c>
      <c r="C94" s="213">
        <v>81688</v>
      </c>
      <c r="D94" s="26">
        <v>50370</v>
      </c>
      <c r="E94" s="2">
        <v>14790</v>
      </c>
      <c r="F94" s="2">
        <v>16301</v>
      </c>
      <c r="G94" s="2">
        <v>227</v>
      </c>
      <c r="H94" s="52">
        <v>0.20233081970424052</v>
      </c>
    </row>
    <row r="95" spans="2:8" ht="15.75" thickBot="1" x14ac:dyDescent="0.3">
      <c r="B95" s="31" t="s">
        <v>247</v>
      </c>
      <c r="C95" s="136">
        <v>54539</v>
      </c>
      <c r="D95" s="20">
        <v>25150</v>
      </c>
      <c r="E95" s="20">
        <v>18022</v>
      </c>
      <c r="F95" s="20">
        <v>11196</v>
      </c>
      <c r="G95" s="20">
        <v>171</v>
      </c>
      <c r="H95" s="37">
        <v>0.20841966299345421</v>
      </c>
    </row>
    <row r="96" spans="2:8" x14ac:dyDescent="0.25">
      <c r="D96" s="26"/>
    </row>
    <row r="97" spans="4:4" x14ac:dyDescent="0.25">
      <c r="D97" s="26"/>
    </row>
  </sheetData>
  <mergeCells count="5">
    <mergeCell ref="B9:H9"/>
    <mergeCell ref="B11:B12"/>
    <mergeCell ref="D11:G11"/>
    <mergeCell ref="H11:H12"/>
    <mergeCell ref="C11:C12"/>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85"/>
  <sheetViews>
    <sheetView workbookViewId="0">
      <selection activeCell="A8" sqref="A8"/>
    </sheetView>
  </sheetViews>
  <sheetFormatPr baseColWidth="10" defaultRowHeight="15" x14ac:dyDescent="0.25"/>
  <cols>
    <col min="1" max="10" width="11.42578125" style="2"/>
    <col min="11" max="11" width="34.140625" style="2" customWidth="1"/>
    <col min="12" max="13" width="11.42578125" style="2"/>
    <col min="14" max="14" width="43" style="2" customWidth="1"/>
    <col min="15" max="15" width="11.85546875" style="2" bestFit="1" customWidth="1"/>
    <col min="16" max="16384" width="11.42578125" style="2"/>
  </cols>
  <sheetData>
    <row r="1" spans="2:16" x14ac:dyDescent="0.25">
      <c r="N1" s="147"/>
      <c r="O1" s="147"/>
    </row>
    <row r="2" spans="2:16" x14ac:dyDescent="0.25">
      <c r="M2" s="6"/>
      <c r="N2" s="6"/>
      <c r="O2" s="6"/>
      <c r="P2" s="6"/>
    </row>
    <row r="3" spans="2:16" x14ac:dyDescent="0.25">
      <c r="M3" s="6"/>
      <c r="N3" s="6"/>
      <c r="O3" s="6"/>
      <c r="P3" s="6"/>
    </row>
    <row r="4" spans="2:16" x14ac:dyDescent="0.25">
      <c r="M4" s="6"/>
      <c r="N4" s="6" t="s">
        <v>168</v>
      </c>
      <c r="O4" s="188">
        <v>0.18653489808523779</v>
      </c>
      <c r="P4" s="6"/>
    </row>
    <row r="5" spans="2:16" x14ac:dyDescent="0.25">
      <c r="M5" s="6"/>
      <c r="N5" s="6" t="s">
        <v>169</v>
      </c>
      <c r="O5" s="188">
        <v>0.19720883867752118</v>
      </c>
      <c r="P5" s="6"/>
    </row>
    <row r="6" spans="2:16" x14ac:dyDescent="0.25">
      <c r="M6" s="6"/>
      <c r="N6" s="6" t="s">
        <v>170</v>
      </c>
      <c r="O6" s="188">
        <v>0.16433663549671326</v>
      </c>
      <c r="P6" s="6"/>
    </row>
    <row r="7" spans="2:16" x14ac:dyDescent="0.25">
      <c r="M7" s="6"/>
      <c r="N7" s="6" t="s">
        <v>171</v>
      </c>
      <c r="O7" s="188">
        <v>0.19904630056914321</v>
      </c>
      <c r="P7" s="6"/>
    </row>
    <row r="8" spans="2:16" x14ac:dyDescent="0.25">
      <c r="M8" s="6"/>
      <c r="N8" s="6" t="s">
        <v>172</v>
      </c>
      <c r="O8" s="188">
        <v>0.16876122082585279</v>
      </c>
      <c r="P8" s="6"/>
    </row>
    <row r="9" spans="2:16" x14ac:dyDescent="0.25">
      <c r="M9" s="6"/>
      <c r="N9" s="6" t="s">
        <v>174</v>
      </c>
      <c r="O9" s="188">
        <v>0.20980036297640653</v>
      </c>
      <c r="P9" s="6"/>
    </row>
    <row r="10" spans="2:16" ht="33.75" customHeight="1" x14ac:dyDescent="0.25">
      <c r="B10" s="4" t="s">
        <v>308</v>
      </c>
      <c r="M10" s="6"/>
      <c r="N10" s="6" t="s">
        <v>175</v>
      </c>
      <c r="O10" s="188">
        <v>0.37884524372929484</v>
      </c>
      <c r="P10" s="6"/>
    </row>
    <row r="11" spans="2:16" x14ac:dyDescent="0.25">
      <c r="M11" s="6"/>
      <c r="N11" s="6" t="s">
        <v>176</v>
      </c>
      <c r="O11" s="188">
        <v>0.35918554106611761</v>
      </c>
      <c r="P11" s="6"/>
    </row>
    <row r="12" spans="2:16" x14ac:dyDescent="0.25">
      <c r="M12" s="6"/>
      <c r="N12" s="6" t="s">
        <v>177</v>
      </c>
      <c r="O12" s="188">
        <v>0.19095901985635827</v>
      </c>
      <c r="P12" s="6"/>
    </row>
    <row r="13" spans="2:16" x14ac:dyDescent="0.25">
      <c r="M13" s="6"/>
      <c r="N13" s="6" t="s">
        <v>178</v>
      </c>
      <c r="O13" s="188">
        <v>0.19486005984861821</v>
      </c>
      <c r="P13" s="6"/>
    </row>
    <row r="14" spans="2:16" x14ac:dyDescent="0.25">
      <c r="M14" s="6"/>
      <c r="N14" s="6" t="s">
        <v>179</v>
      </c>
      <c r="O14" s="188">
        <v>0.27186512118018968</v>
      </c>
      <c r="P14" s="6"/>
    </row>
    <row r="15" spans="2:16" x14ac:dyDescent="0.25">
      <c r="M15" s="6"/>
      <c r="N15" s="6" t="s">
        <v>180</v>
      </c>
      <c r="O15" s="188">
        <v>0.17108703772880091</v>
      </c>
      <c r="P15" s="183"/>
    </row>
    <row r="16" spans="2:16" x14ac:dyDescent="0.25">
      <c r="M16" s="6"/>
      <c r="N16" s="6" t="s">
        <v>181</v>
      </c>
      <c r="O16" s="188">
        <v>0.19390986601705237</v>
      </c>
      <c r="P16" s="6"/>
    </row>
    <row r="17" spans="13:16" x14ac:dyDescent="0.25">
      <c r="M17" s="6"/>
      <c r="N17" s="6" t="s">
        <v>185</v>
      </c>
      <c r="O17" s="188">
        <v>0.20949210780629227</v>
      </c>
      <c r="P17" s="6"/>
    </row>
    <row r="18" spans="13:16" x14ac:dyDescent="0.25">
      <c r="M18" s="6"/>
      <c r="N18" s="6" t="s">
        <v>186</v>
      </c>
      <c r="O18" s="188">
        <v>0.1970459140898555</v>
      </c>
      <c r="P18" s="6"/>
    </row>
    <row r="19" spans="13:16" x14ac:dyDescent="0.25">
      <c r="M19" s="6"/>
      <c r="N19" s="6" t="s">
        <v>187</v>
      </c>
      <c r="O19" s="188">
        <v>0.20589547245557951</v>
      </c>
      <c r="P19" s="6"/>
    </row>
    <row r="20" spans="13:16" x14ac:dyDescent="0.25">
      <c r="M20" s="6"/>
      <c r="N20" s="6" t="s">
        <v>188</v>
      </c>
      <c r="O20" s="188">
        <v>0.23491978965586102</v>
      </c>
      <c r="P20" s="6"/>
    </row>
    <row r="21" spans="13:16" x14ac:dyDescent="0.25">
      <c r="M21" s="6"/>
      <c r="N21" s="6" t="s">
        <v>189</v>
      </c>
      <c r="O21" s="188">
        <v>0.22092517114479046</v>
      </c>
      <c r="P21" s="6"/>
    </row>
    <row r="22" spans="13:16" x14ac:dyDescent="0.25">
      <c r="M22" s="6"/>
      <c r="N22" s="6" t="s">
        <v>190</v>
      </c>
      <c r="O22" s="188">
        <v>0.16661448697879608</v>
      </c>
      <c r="P22" s="6"/>
    </row>
    <row r="23" spans="13:16" x14ac:dyDescent="0.25">
      <c r="M23" s="6"/>
      <c r="N23" s="6" t="s">
        <v>191</v>
      </c>
      <c r="O23" s="188">
        <v>0.19312062466343566</v>
      </c>
      <c r="P23" s="6"/>
    </row>
    <row r="24" spans="13:16" x14ac:dyDescent="0.25">
      <c r="M24" s="6"/>
      <c r="N24" s="6" t="s">
        <v>192</v>
      </c>
      <c r="O24" s="188">
        <v>0.24349875465331156</v>
      </c>
      <c r="P24" s="6"/>
    </row>
    <row r="25" spans="13:16" x14ac:dyDescent="0.25">
      <c r="M25" s="6"/>
      <c r="N25" s="6" t="s">
        <v>193</v>
      </c>
      <c r="O25" s="188">
        <v>0.23571675900277009</v>
      </c>
      <c r="P25" s="6"/>
    </row>
    <row r="26" spans="13:16" x14ac:dyDescent="0.25">
      <c r="M26" s="6"/>
      <c r="N26" s="6" t="s">
        <v>194</v>
      </c>
      <c r="O26" s="188">
        <v>0.21354772157909388</v>
      </c>
      <c r="P26" s="6"/>
    </row>
    <row r="27" spans="13:16" x14ac:dyDescent="0.25">
      <c r="M27" s="6"/>
      <c r="N27" s="6" t="s">
        <v>195</v>
      </c>
      <c r="O27" s="188">
        <v>0.18399398762838917</v>
      </c>
      <c r="P27" s="6"/>
    </row>
    <row r="28" spans="13:16" x14ac:dyDescent="0.25">
      <c r="M28" s="6"/>
      <c r="N28" s="6" t="s">
        <v>196</v>
      </c>
      <c r="O28" s="188">
        <v>0.19692086038586218</v>
      </c>
      <c r="P28" s="6"/>
    </row>
    <row r="29" spans="13:16" x14ac:dyDescent="0.25">
      <c r="M29" s="6"/>
      <c r="N29" s="6" t="s">
        <v>197</v>
      </c>
      <c r="O29" s="188">
        <v>0.20659422407609129</v>
      </c>
      <c r="P29" s="6"/>
    </row>
    <row r="30" spans="13:16" x14ac:dyDescent="0.25">
      <c r="M30" s="6"/>
      <c r="N30" s="6" t="s">
        <v>198</v>
      </c>
      <c r="O30" s="188">
        <v>0.20886313588991609</v>
      </c>
      <c r="P30" s="6"/>
    </row>
    <row r="31" spans="13:16" x14ac:dyDescent="0.25">
      <c r="M31" s="6"/>
      <c r="N31" s="6" t="s">
        <v>199</v>
      </c>
      <c r="O31" s="188">
        <v>0.19933111699480421</v>
      </c>
      <c r="P31" s="6"/>
    </row>
    <row r="32" spans="13:16" x14ac:dyDescent="0.25">
      <c r="M32" s="6"/>
      <c r="N32" s="6" t="s">
        <v>200</v>
      </c>
      <c r="O32" s="188">
        <v>0.18289014559018169</v>
      </c>
      <c r="P32" s="6"/>
    </row>
    <row r="33" spans="13:16" x14ac:dyDescent="0.25">
      <c r="M33" s="6"/>
      <c r="N33" s="6" t="s">
        <v>201</v>
      </c>
      <c r="O33" s="188">
        <v>0.21913078797725427</v>
      </c>
      <c r="P33" s="6"/>
    </row>
    <row r="34" spans="13:16" x14ac:dyDescent="0.25">
      <c r="M34" s="6"/>
      <c r="N34" s="6" t="s">
        <v>202</v>
      </c>
      <c r="O34" s="188">
        <v>0.19871130940525036</v>
      </c>
      <c r="P34" s="6"/>
    </row>
    <row r="35" spans="13:16" x14ac:dyDescent="0.25">
      <c r="M35" s="6"/>
      <c r="N35" s="6" t="s">
        <v>203</v>
      </c>
      <c r="O35" s="188">
        <v>0.22214705729302181</v>
      </c>
      <c r="P35" s="6"/>
    </row>
    <row r="36" spans="13:16" x14ac:dyDescent="0.25">
      <c r="M36" s="6"/>
      <c r="N36" s="6" t="s">
        <v>204</v>
      </c>
      <c r="O36" s="188">
        <v>0.1813921433494142</v>
      </c>
      <c r="P36" s="6"/>
    </row>
    <row r="37" spans="13:16" x14ac:dyDescent="0.25">
      <c r="M37" s="6"/>
      <c r="N37" s="6" t="s">
        <v>336</v>
      </c>
      <c r="O37" s="188">
        <v>0.21296296296296297</v>
      </c>
      <c r="P37" s="6"/>
    </row>
    <row r="38" spans="13:16" x14ac:dyDescent="0.25">
      <c r="M38" s="6"/>
      <c r="N38" s="6" t="s">
        <v>205</v>
      </c>
      <c r="O38" s="188">
        <v>0.17925137141013231</v>
      </c>
      <c r="P38" s="6"/>
    </row>
    <row r="39" spans="13:16" x14ac:dyDescent="0.25">
      <c r="M39" s="6"/>
      <c r="N39" s="6" t="s">
        <v>206</v>
      </c>
      <c r="O39" s="188">
        <v>0.14741211475590493</v>
      </c>
      <c r="P39" s="6"/>
    </row>
    <row r="40" spans="13:16" x14ac:dyDescent="0.25">
      <c r="M40" s="6"/>
      <c r="N40" s="6" t="s">
        <v>207</v>
      </c>
      <c r="O40" s="188">
        <v>0.19344653980715079</v>
      </c>
      <c r="P40" s="6"/>
    </row>
    <row r="41" spans="13:16" x14ac:dyDescent="0.25">
      <c r="M41" s="6"/>
      <c r="N41" s="6" t="s">
        <v>208</v>
      </c>
      <c r="O41" s="188">
        <v>0.22533978883509304</v>
      </c>
      <c r="P41" s="6"/>
    </row>
    <row r="42" spans="13:16" x14ac:dyDescent="0.25">
      <c r="M42" s="6"/>
      <c r="N42" s="6" t="s">
        <v>209</v>
      </c>
      <c r="O42" s="188">
        <v>0.15579881441611812</v>
      </c>
      <c r="P42" s="6"/>
    </row>
    <row r="43" spans="13:16" x14ac:dyDescent="0.25">
      <c r="M43" s="6"/>
      <c r="N43" s="6" t="s">
        <v>210</v>
      </c>
      <c r="O43" s="188">
        <v>0.17606075822244538</v>
      </c>
      <c r="P43" s="6"/>
    </row>
    <row r="44" spans="13:16" x14ac:dyDescent="0.25">
      <c r="M44" s="6"/>
      <c r="N44" s="6" t="s">
        <v>211</v>
      </c>
      <c r="O44" s="188">
        <v>0.19653386811936904</v>
      </c>
      <c r="P44" s="6"/>
    </row>
    <row r="45" spans="13:16" x14ac:dyDescent="0.25">
      <c r="M45" s="6"/>
      <c r="N45" s="6" t="s">
        <v>212</v>
      </c>
      <c r="O45" s="188">
        <v>0.18183174224343676</v>
      </c>
      <c r="P45" s="6"/>
    </row>
    <row r="46" spans="13:16" x14ac:dyDescent="0.25">
      <c r="M46" s="6"/>
      <c r="N46" s="6" t="s">
        <v>213</v>
      </c>
      <c r="O46" s="188">
        <v>0.20054971205558994</v>
      </c>
      <c r="P46" s="6"/>
    </row>
    <row r="47" spans="13:16" x14ac:dyDescent="0.25">
      <c r="M47" s="6"/>
      <c r="N47" s="6" t="s">
        <v>214</v>
      </c>
      <c r="O47" s="188">
        <v>0.21822431044136623</v>
      </c>
      <c r="P47" s="6"/>
    </row>
    <row r="48" spans="13:16" x14ac:dyDescent="0.25">
      <c r="M48" s="6"/>
      <c r="N48" s="6" t="s">
        <v>215</v>
      </c>
      <c r="O48" s="188">
        <v>0.23019177582591252</v>
      </c>
      <c r="P48" s="6"/>
    </row>
    <row r="49" spans="13:16" x14ac:dyDescent="0.25">
      <c r="M49" s="6"/>
      <c r="N49" s="6" t="s">
        <v>216</v>
      </c>
      <c r="O49" s="188">
        <v>0.21824051654560128</v>
      </c>
      <c r="P49" s="6"/>
    </row>
    <row r="50" spans="13:16" x14ac:dyDescent="0.25">
      <c r="M50" s="6"/>
      <c r="N50" s="6" t="s">
        <v>217</v>
      </c>
      <c r="O50" s="188">
        <v>0.17416343633356648</v>
      </c>
      <c r="P50" s="6"/>
    </row>
    <row r="51" spans="13:16" x14ac:dyDescent="0.25">
      <c r="M51" s="6"/>
      <c r="N51" s="6" t="s">
        <v>337</v>
      </c>
      <c r="O51" s="188">
        <v>0.19182924342328869</v>
      </c>
      <c r="P51" s="6"/>
    </row>
    <row r="52" spans="13:16" x14ac:dyDescent="0.25">
      <c r="M52" s="6"/>
      <c r="N52" s="6" t="s">
        <v>218</v>
      </c>
      <c r="O52" s="188">
        <v>0.1838087334159457</v>
      </c>
      <c r="P52" s="6"/>
    </row>
    <row r="53" spans="13:16" x14ac:dyDescent="0.25">
      <c r="M53" s="6"/>
      <c r="N53" s="6" t="s">
        <v>219</v>
      </c>
      <c r="O53" s="188">
        <v>0.21365899626879928</v>
      </c>
      <c r="P53" s="6"/>
    </row>
    <row r="54" spans="13:16" x14ac:dyDescent="0.25">
      <c r="M54" s="6"/>
      <c r="N54" s="6" t="s">
        <v>220</v>
      </c>
      <c r="O54" s="188">
        <v>0.21017359181405079</v>
      </c>
      <c r="P54" s="6"/>
    </row>
    <row r="55" spans="13:16" x14ac:dyDescent="0.25">
      <c r="M55" s="6"/>
      <c r="N55" s="6" t="s">
        <v>221</v>
      </c>
      <c r="O55" s="188">
        <v>0.2030171651035215</v>
      </c>
      <c r="P55" s="6"/>
    </row>
    <row r="56" spans="13:16" x14ac:dyDescent="0.25">
      <c r="M56" s="6"/>
      <c r="N56" s="6" t="s">
        <v>222</v>
      </c>
      <c r="O56" s="188">
        <v>0.1897725063192689</v>
      </c>
      <c r="P56" s="6"/>
    </row>
    <row r="57" spans="13:16" x14ac:dyDescent="0.25">
      <c r="M57" s="6"/>
      <c r="N57" s="6" t="s">
        <v>223</v>
      </c>
      <c r="O57" s="188">
        <v>0.18558438255118911</v>
      </c>
      <c r="P57" s="6"/>
    </row>
    <row r="58" spans="13:16" x14ac:dyDescent="0.25">
      <c r="M58" s="6"/>
      <c r="N58" s="6" t="s">
        <v>224</v>
      </c>
      <c r="O58" s="188">
        <v>0.192996192996193</v>
      </c>
      <c r="P58" s="6"/>
    </row>
    <row r="59" spans="13:16" x14ac:dyDescent="0.25">
      <c r="M59" s="6"/>
      <c r="N59" s="6" t="s">
        <v>225</v>
      </c>
      <c r="O59" s="188">
        <v>0.1926050107106268</v>
      </c>
      <c r="P59" s="6"/>
    </row>
    <row r="60" spans="13:16" x14ac:dyDescent="0.25">
      <c r="M60" s="6"/>
      <c r="N60" s="6" t="s">
        <v>226</v>
      </c>
      <c r="O60" s="188">
        <v>0.17126673313957189</v>
      </c>
      <c r="P60" s="6"/>
    </row>
    <row r="61" spans="13:16" x14ac:dyDescent="0.25">
      <c r="M61" s="6"/>
      <c r="N61" s="6" t="s">
        <v>227</v>
      </c>
      <c r="O61" s="188">
        <v>0.17895254435888852</v>
      </c>
      <c r="P61" s="6"/>
    </row>
    <row r="62" spans="13:16" x14ac:dyDescent="0.25">
      <c r="M62" s="6"/>
      <c r="N62" s="6" t="s">
        <v>228</v>
      </c>
      <c r="O62" s="188">
        <v>0.18355112488212313</v>
      </c>
      <c r="P62" s="6"/>
    </row>
    <row r="63" spans="13:16" x14ac:dyDescent="0.25">
      <c r="M63" s="6"/>
      <c r="N63" s="6" t="s">
        <v>229</v>
      </c>
      <c r="O63" s="188">
        <v>0.18834851349029041</v>
      </c>
      <c r="P63" s="6"/>
    </row>
    <row r="64" spans="13:16" x14ac:dyDescent="0.25">
      <c r="M64" s="6"/>
      <c r="N64" s="6" t="s">
        <v>230</v>
      </c>
      <c r="O64" s="188">
        <v>0.20409070698088039</v>
      </c>
      <c r="P64" s="6"/>
    </row>
    <row r="65" spans="13:16" x14ac:dyDescent="0.25">
      <c r="M65" s="6"/>
      <c r="N65" s="6" t="s">
        <v>231</v>
      </c>
      <c r="O65" s="188">
        <v>0.20908780697216198</v>
      </c>
      <c r="P65" s="6"/>
    </row>
    <row r="66" spans="13:16" x14ac:dyDescent="0.25">
      <c r="M66" s="6"/>
      <c r="N66" s="6" t="s">
        <v>232</v>
      </c>
      <c r="O66" s="188">
        <v>0.20728434504792331</v>
      </c>
      <c r="P66" s="6"/>
    </row>
    <row r="67" spans="13:16" x14ac:dyDescent="0.25">
      <c r="M67" s="6"/>
      <c r="N67" s="6" t="s">
        <v>233</v>
      </c>
      <c r="O67" s="188">
        <v>0.22845348086157993</v>
      </c>
      <c r="P67" s="6"/>
    </row>
    <row r="68" spans="13:16" x14ac:dyDescent="0.25">
      <c r="M68" s="6"/>
      <c r="N68" s="6" t="s">
        <v>234</v>
      </c>
      <c r="O68" s="188">
        <v>0.23302493091992921</v>
      </c>
      <c r="P68" s="6"/>
    </row>
    <row r="69" spans="13:16" x14ac:dyDescent="0.25">
      <c r="M69" s="6"/>
      <c r="N69" s="6" t="s">
        <v>338</v>
      </c>
      <c r="O69" s="188">
        <v>0.19737971857733064</v>
      </c>
      <c r="P69" s="6"/>
    </row>
    <row r="70" spans="13:16" x14ac:dyDescent="0.25">
      <c r="M70" s="6"/>
      <c r="N70" s="6" t="s">
        <v>235</v>
      </c>
      <c r="O70" s="188">
        <v>0.21383128690215947</v>
      </c>
      <c r="P70" s="6"/>
    </row>
    <row r="71" spans="13:16" x14ac:dyDescent="0.25">
      <c r="M71" s="6"/>
      <c r="N71" s="6" t="s">
        <v>236</v>
      </c>
      <c r="O71" s="188">
        <v>0.21256372990056982</v>
      </c>
      <c r="P71" s="6"/>
    </row>
    <row r="72" spans="13:16" x14ac:dyDescent="0.25">
      <c r="M72" s="6"/>
      <c r="N72" s="6" t="s">
        <v>237</v>
      </c>
      <c r="O72" s="188">
        <v>0.23797269008431121</v>
      </c>
      <c r="P72" s="6"/>
    </row>
    <row r="73" spans="13:16" x14ac:dyDescent="0.25">
      <c r="M73" s="6"/>
      <c r="N73" s="6" t="s">
        <v>238</v>
      </c>
      <c r="O73" s="188">
        <v>0.21551300932744233</v>
      </c>
      <c r="P73" s="6"/>
    </row>
    <row r="74" spans="13:16" x14ac:dyDescent="0.25">
      <c r="M74" s="6"/>
      <c r="N74" s="6" t="s">
        <v>239</v>
      </c>
      <c r="O74" s="188">
        <v>0.20125884459094656</v>
      </c>
      <c r="P74" s="6"/>
    </row>
    <row r="75" spans="13:16" x14ac:dyDescent="0.25">
      <c r="M75" s="6"/>
      <c r="N75" s="6" t="s">
        <v>240</v>
      </c>
      <c r="O75" s="188">
        <v>0.17543524922489864</v>
      </c>
      <c r="P75" s="6"/>
    </row>
    <row r="76" spans="13:16" x14ac:dyDescent="0.25">
      <c r="M76" s="6"/>
      <c r="N76" s="6" t="s">
        <v>241</v>
      </c>
      <c r="O76" s="188">
        <v>0.19985903986929152</v>
      </c>
      <c r="P76" s="6"/>
    </row>
    <row r="77" spans="13:16" x14ac:dyDescent="0.25">
      <c r="M77" s="6"/>
      <c r="N77" s="6" t="s">
        <v>242</v>
      </c>
      <c r="O77" s="188">
        <v>0.20025933412150565</v>
      </c>
      <c r="P77" s="6"/>
    </row>
    <row r="78" spans="13:16" x14ac:dyDescent="0.25">
      <c r="M78" s="6"/>
      <c r="N78" s="6" t="s">
        <v>243</v>
      </c>
      <c r="O78" s="188">
        <v>0.21527041357370094</v>
      </c>
      <c r="P78" s="6"/>
    </row>
    <row r="79" spans="13:16" x14ac:dyDescent="0.25">
      <c r="M79" s="6"/>
      <c r="N79" s="6" t="s">
        <v>339</v>
      </c>
      <c r="O79" s="188">
        <v>0.28515625</v>
      </c>
      <c r="P79" s="6"/>
    </row>
    <row r="80" spans="13:16" x14ac:dyDescent="0.25">
      <c r="M80" s="6"/>
      <c r="N80" s="6" t="s">
        <v>244</v>
      </c>
      <c r="O80" s="188">
        <v>0.22004792332268372</v>
      </c>
    </row>
    <row r="81" spans="13:15" x14ac:dyDescent="0.25">
      <c r="M81" s="6"/>
      <c r="N81" s="6" t="s">
        <v>245</v>
      </c>
      <c r="O81" s="188">
        <v>0.21009744791979748</v>
      </c>
    </row>
    <row r="82" spans="13:15" x14ac:dyDescent="0.25">
      <c r="M82" s="6"/>
      <c r="N82" s="6" t="s">
        <v>246</v>
      </c>
      <c r="O82" s="188">
        <v>0.20233081970424052</v>
      </c>
    </row>
    <row r="83" spans="13:15" x14ac:dyDescent="0.25">
      <c r="M83" s="6"/>
      <c r="N83" s="6" t="s">
        <v>247</v>
      </c>
      <c r="O83" s="188">
        <v>0.20841966299345421</v>
      </c>
    </row>
    <row r="84" spans="13:15" x14ac:dyDescent="0.25">
      <c r="M84" s="6"/>
      <c r="N84" s="6"/>
      <c r="O84" s="188">
        <v>0.20841966299345421</v>
      </c>
    </row>
    <row r="85" spans="13:15" x14ac:dyDescent="0.25">
      <c r="M85" s="6"/>
      <c r="N85" s="6"/>
      <c r="O85" s="188">
        <f>AVERAGE(O4:O77)</f>
        <v>0.20457754514198134</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K77"/>
  <sheetViews>
    <sheetView workbookViewId="0">
      <selection activeCell="R33" sqref="R33"/>
    </sheetView>
  </sheetViews>
  <sheetFormatPr baseColWidth="10" defaultRowHeight="15" x14ac:dyDescent="0.25"/>
  <cols>
    <col min="1" max="1" width="5.28515625" style="2" customWidth="1"/>
    <col min="2" max="2" width="24.5703125" style="2" customWidth="1"/>
    <col min="3" max="16384" width="11.42578125" style="2"/>
  </cols>
  <sheetData>
    <row r="9" spans="2:11" ht="15.75" x14ac:dyDescent="0.25">
      <c r="B9" s="192" t="s">
        <v>249</v>
      </c>
      <c r="C9" s="220"/>
      <c r="D9" s="220"/>
      <c r="E9" s="220"/>
      <c r="F9" s="220"/>
      <c r="G9" s="220"/>
      <c r="H9" s="220"/>
      <c r="I9" s="220"/>
      <c r="J9" s="220"/>
      <c r="K9" s="220"/>
    </row>
    <row r="10" spans="2:11" x14ac:dyDescent="0.25">
      <c r="B10" s="253" t="s">
        <v>333</v>
      </c>
      <c r="C10" s="253"/>
      <c r="D10" s="253"/>
      <c r="E10" s="253"/>
      <c r="F10" s="253"/>
      <c r="G10" s="253"/>
      <c r="H10" s="253"/>
      <c r="I10" s="253"/>
      <c r="J10" s="253"/>
      <c r="K10" s="253"/>
    </row>
    <row r="11" spans="2:11" ht="18" customHeight="1" x14ac:dyDescent="0.25">
      <c r="B11" s="253"/>
      <c r="C11" s="253"/>
      <c r="D11" s="253"/>
      <c r="E11" s="253"/>
      <c r="F11" s="253"/>
      <c r="G11" s="253"/>
      <c r="H11" s="253"/>
      <c r="I11" s="253"/>
      <c r="J11" s="253"/>
      <c r="K11" s="253"/>
    </row>
    <row r="12" spans="2:11" ht="18" customHeight="1" x14ac:dyDescent="0.25">
      <c r="B12" s="253"/>
      <c r="C12" s="253"/>
      <c r="D12" s="253"/>
      <c r="E12" s="253"/>
      <c r="F12" s="253"/>
      <c r="G12" s="253"/>
      <c r="H12" s="253"/>
      <c r="I12" s="253"/>
      <c r="J12" s="253"/>
      <c r="K12" s="253"/>
    </row>
    <row r="13" spans="2:11" ht="18" customHeight="1" x14ac:dyDescent="0.25">
      <c r="B13" s="253"/>
      <c r="C13" s="253"/>
      <c r="D13" s="253"/>
      <c r="E13" s="253"/>
      <c r="F13" s="253"/>
      <c r="G13" s="253"/>
      <c r="H13" s="253"/>
      <c r="I13" s="253"/>
      <c r="J13" s="253"/>
      <c r="K13" s="253"/>
    </row>
    <row r="14" spans="2:11" ht="18" customHeight="1" x14ac:dyDescent="0.25">
      <c r="B14" s="253"/>
      <c r="C14" s="253"/>
      <c r="D14" s="253"/>
      <c r="E14" s="253"/>
      <c r="F14" s="253"/>
      <c r="G14" s="253"/>
      <c r="H14" s="253"/>
      <c r="I14" s="253"/>
      <c r="J14" s="253"/>
      <c r="K14" s="253"/>
    </row>
    <row r="15" spans="2:11" ht="18" customHeight="1" x14ac:dyDescent="0.25">
      <c r="B15" s="252" t="s">
        <v>310</v>
      </c>
      <c r="C15" s="252"/>
      <c r="D15" s="252"/>
      <c r="E15" s="252"/>
      <c r="F15" s="252"/>
      <c r="G15" s="252"/>
      <c r="H15" s="252"/>
      <c r="I15" s="252"/>
      <c r="J15" s="252"/>
      <c r="K15" s="252"/>
    </row>
    <row r="16" spans="2:11" ht="18" customHeight="1" x14ac:dyDescent="0.25">
      <c r="B16" s="252"/>
      <c r="C16" s="252"/>
      <c r="D16" s="252"/>
      <c r="E16" s="252"/>
      <c r="F16" s="252"/>
      <c r="G16" s="252"/>
      <c r="H16" s="252"/>
      <c r="I16" s="252"/>
      <c r="J16" s="252"/>
      <c r="K16" s="252"/>
    </row>
    <row r="17" spans="2:11" ht="18" customHeight="1" x14ac:dyDescent="0.25">
      <c r="B17" s="223"/>
      <c r="C17" s="223"/>
      <c r="D17" s="223"/>
      <c r="E17" s="223"/>
      <c r="F17" s="223"/>
      <c r="G17" s="223"/>
      <c r="H17" s="223"/>
      <c r="I17" s="223"/>
      <c r="J17" s="223"/>
      <c r="K17" s="223"/>
    </row>
    <row r="18" spans="2:11" ht="18" customHeight="1" x14ac:dyDescent="0.25">
      <c r="B18" s="252" t="s">
        <v>334</v>
      </c>
      <c r="C18" s="252"/>
      <c r="D18" s="252"/>
      <c r="E18" s="252"/>
      <c r="F18" s="252"/>
      <c r="G18" s="252"/>
      <c r="H18" s="252"/>
      <c r="I18" s="252"/>
      <c r="J18" s="252"/>
      <c r="K18" s="252"/>
    </row>
    <row r="19" spans="2:11" ht="18" customHeight="1" x14ac:dyDescent="0.25">
      <c r="B19" s="252"/>
      <c r="C19" s="252"/>
      <c r="D19" s="252"/>
      <c r="E19" s="252"/>
      <c r="F19" s="252"/>
      <c r="G19" s="252"/>
      <c r="H19" s="252"/>
      <c r="I19" s="252"/>
      <c r="J19" s="252"/>
      <c r="K19" s="252"/>
    </row>
    <row r="20" spans="2:11" ht="18" customHeight="1" x14ac:dyDescent="0.25">
      <c r="B20" s="252"/>
      <c r="C20" s="252"/>
      <c r="D20" s="252"/>
      <c r="E20" s="252"/>
      <c r="F20" s="252"/>
      <c r="G20" s="252"/>
      <c r="H20" s="252"/>
      <c r="I20" s="252"/>
      <c r="J20" s="252"/>
      <c r="K20" s="252"/>
    </row>
    <row r="21" spans="2:11" ht="18" customHeight="1" x14ac:dyDescent="0.25">
      <c r="B21" s="254"/>
      <c r="C21" s="254"/>
      <c r="D21" s="254"/>
      <c r="E21" s="254"/>
      <c r="F21" s="254"/>
      <c r="G21" s="254"/>
      <c r="H21" s="254"/>
      <c r="I21" s="254"/>
      <c r="J21" s="254"/>
      <c r="K21" s="254"/>
    </row>
    <row r="22" spans="2:11" ht="18" customHeight="1" x14ac:dyDescent="0.25">
      <c r="B22" s="252" t="s">
        <v>250</v>
      </c>
      <c r="C22" s="252"/>
      <c r="D22" s="252"/>
      <c r="E22" s="252"/>
      <c r="F22" s="252"/>
      <c r="G22" s="252"/>
      <c r="H22" s="252"/>
      <c r="I22" s="252"/>
      <c r="J22" s="252"/>
      <c r="K22" s="252"/>
    </row>
    <row r="23" spans="2:11" ht="18" customHeight="1" x14ac:dyDescent="0.25">
      <c r="B23" s="252"/>
      <c r="C23" s="252"/>
      <c r="D23" s="252"/>
      <c r="E23" s="252"/>
      <c r="F23" s="252"/>
      <c r="G23" s="252"/>
      <c r="H23" s="252"/>
      <c r="I23" s="252"/>
      <c r="J23" s="252"/>
      <c r="K23" s="252"/>
    </row>
    <row r="24" spans="2:11" ht="18" customHeight="1" x14ac:dyDescent="0.25">
      <c r="B24" s="252"/>
      <c r="C24" s="252"/>
      <c r="D24" s="252"/>
      <c r="E24" s="252"/>
      <c r="F24" s="252"/>
      <c r="G24" s="252"/>
      <c r="H24" s="252"/>
      <c r="I24" s="252"/>
      <c r="J24" s="252"/>
      <c r="K24" s="252"/>
    </row>
    <row r="25" spans="2:11" ht="18" customHeight="1" x14ac:dyDescent="0.25">
      <c r="B25" s="223"/>
      <c r="C25" s="223"/>
      <c r="D25" s="223"/>
      <c r="E25" s="223"/>
      <c r="F25" s="223"/>
      <c r="G25" s="223"/>
      <c r="H25" s="223"/>
      <c r="I25" s="223"/>
      <c r="J25" s="223"/>
      <c r="K25" s="223"/>
    </row>
    <row r="26" spans="2:11" ht="18" customHeight="1" x14ac:dyDescent="0.25">
      <c r="B26" s="252" t="s">
        <v>251</v>
      </c>
      <c r="C26" s="252"/>
      <c r="D26" s="252"/>
      <c r="E26" s="252"/>
      <c r="F26" s="252"/>
      <c r="G26" s="252"/>
      <c r="H26" s="252"/>
      <c r="I26" s="252"/>
      <c r="J26" s="252"/>
      <c r="K26" s="252"/>
    </row>
    <row r="27" spans="2:11" ht="18" customHeight="1" x14ac:dyDescent="0.25">
      <c r="B27" s="252"/>
      <c r="C27" s="252"/>
      <c r="D27" s="252"/>
      <c r="E27" s="252"/>
      <c r="F27" s="252"/>
      <c r="G27" s="252"/>
      <c r="H27" s="252"/>
      <c r="I27" s="252"/>
      <c r="J27" s="252"/>
      <c r="K27" s="252"/>
    </row>
    <row r="28" spans="2:11" ht="18" customHeight="1" x14ac:dyDescent="0.25">
      <c r="B28" s="252"/>
      <c r="C28" s="252"/>
      <c r="D28" s="252"/>
      <c r="E28" s="252"/>
      <c r="F28" s="252"/>
      <c r="G28" s="252"/>
      <c r="H28" s="252"/>
      <c r="I28" s="252"/>
      <c r="J28" s="252"/>
      <c r="K28" s="252"/>
    </row>
    <row r="29" spans="2:11" ht="18" customHeight="1" x14ac:dyDescent="0.25">
      <c r="B29" s="223"/>
      <c r="C29" s="223"/>
      <c r="D29" s="223"/>
      <c r="E29" s="223"/>
      <c r="F29" s="223"/>
      <c r="G29" s="223"/>
      <c r="H29" s="223"/>
      <c r="I29" s="223"/>
      <c r="J29" s="223"/>
      <c r="K29" s="223"/>
    </row>
    <row r="30" spans="2:11" ht="18" customHeight="1" x14ac:dyDescent="0.25">
      <c r="B30" s="252" t="s">
        <v>252</v>
      </c>
      <c r="C30" s="252"/>
      <c r="D30" s="252"/>
      <c r="E30" s="252"/>
      <c r="F30" s="252"/>
      <c r="G30" s="252"/>
      <c r="H30" s="252"/>
      <c r="I30" s="252"/>
      <c r="J30" s="252"/>
      <c r="K30" s="252"/>
    </row>
    <row r="31" spans="2:11" ht="18" customHeight="1" x14ac:dyDescent="0.25">
      <c r="B31" s="252"/>
      <c r="C31" s="252"/>
      <c r="D31" s="252"/>
      <c r="E31" s="252"/>
      <c r="F31" s="252"/>
      <c r="G31" s="252"/>
      <c r="H31" s="252"/>
      <c r="I31" s="252"/>
      <c r="J31" s="252"/>
      <c r="K31" s="252"/>
    </row>
    <row r="32" spans="2:11" ht="18" customHeight="1" x14ac:dyDescent="0.25">
      <c r="B32" s="252"/>
      <c r="C32" s="252"/>
      <c r="D32" s="252"/>
      <c r="E32" s="252"/>
      <c r="F32" s="252"/>
      <c r="G32" s="252"/>
      <c r="H32" s="252"/>
      <c r="I32" s="252"/>
      <c r="J32" s="252"/>
      <c r="K32" s="252"/>
    </row>
    <row r="33" spans="2:11" ht="18" customHeight="1" x14ac:dyDescent="0.25">
      <c r="B33" s="252"/>
      <c r="C33" s="252"/>
      <c r="D33" s="252"/>
      <c r="E33" s="252"/>
      <c r="F33" s="252"/>
      <c r="G33" s="252"/>
      <c r="H33" s="252"/>
      <c r="I33" s="252"/>
      <c r="J33" s="252"/>
      <c r="K33" s="252"/>
    </row>
    <row r="34" spans="2:11" ht="15.75" x14ac:dyDescent="0.25">
      <c r="B34" s="222"/>
      <c r="C34" s="222"/>
      <c r="D34" s="222"/>
      <c r="E34" s="222"/>
      <c r="F34" s="222"/>
      <c r="G34" s="222"/>
      <c r="H34" s="222"/>
      <c r="I34" s="222"/>
      <c r="J34" s="222"/>
      <c r="K34" s="222"/>
    </row>
    <row r="35" spans="2:11" ht="15.75" x14ac:dyDescent="0.25">
      <c r="B35" s="192" t="s">
        <v>253</v>
      </c>
      <c r="C35" s="224"/>
      <c r="D35" s="224"/>
      <c r="E35" s="224"/>
      <c r="F35" s="224"/>
      <c r="G35" s="224"/>
      <c r="H35" s="224"/>
      <c r="I35" s="224"/>
      <c r="J35" s="224"/>
      <c r="K35" s="221"/>
    </row>
    <row r="36" spans="2:11" x14ac:dyDescent="0.25">
      <c r="B36" s="225"/>
      <c r="C36" s="225"/>
      <c r="D36" s="225"/>
      <c r="E36" s="225"/>
      <c r="F36" s="225"/>
      <c r="G36" s="225"/>
      <c r="H36" s="225"/>
      <c r="I36" s="225"/>
      <c r="J36" s="225"/>
      <c r="K36" s="220"/>
    </row>
    <row r="37" spans="2:11" ht="18" customHeight="1" x14ac:dyDescent="0.25">
      <c r="B37" s="251" t="s">
        <v>311</v>
      </c>
      <c r="C37" s="251"/>
      <c r="D37" s="251"/>
      <c r="E37" s="251"/>
      <c r="F37" s="251"/>
      <c r="G37" s="251"/>
      <c r="H37" s="251"/>
      <c r="I37" s="251"/>
      <c r="J37" s="251"/>
      <c r="K37" s="251"/>
    </row>
    <row r="38" spans="2:11" ht="18" customHeight="1" x14ac:dyDescent="0.25">
      <c r="B38" s="251" t="s">
        <v>312</v>
      </c>
      <c r="C38" s="251"/>
      <c r="D38" s="251"/>
      <c r="E38" s="251"/>
      <c r="F38" s="251"/>
      <c r="G38" s="251"/>
      <c r="H38" s="251"/>
      <c r="I38" s="251"/>
      <c r="J38" s="251"/>
      <c r="K38" s="251"/>
    </row>
    <row r="39" spans="2:11" ht="18" customHeight="1" x14ac:dyDescent="0.25">
      <c r="B39" s="251" t="s">
        <v>313</v>
      </c>
      <c r="C39" s="251"/>
      <c r="D39" s="251"/>
      <c r="E39" s="251"/>
      <c r="F39" s="251"/>
      <c r="G39" s="251"/>
      <c r="H39" s="251"/>
      <c r="I39" s="251"/>
      <c r="J39" s="251"/>
      <c r="K39" s="251"/>
    </row>
    <row r="40" spans="2:11" ht="18" customHeight="1" x14ac:dyDescent="0.25">
      <c r="B40" s="251"/>
      <c r="C40" s="251"/>
      <c r="D40" s="251"/>
      <c r="E40" s="251"/>
      <c r="F40" s="251"/>
      <c r="G40" s="251"/>
      <c r="H40" s="251"/>
      <c r="I40" s="251"/>
      <c r="J40" s="251"/>
      <c r="K40" s="251"/>
    </row>
    <row r="41" spans="2:11" ht="18" customHeight="1" x14ac:dyDescent="0.25">
      <c r="B41" s="251" t="s">
        <v>314</v>
      </c>
      <c r="C41" s="251"/>
      <c r="D41" s="251"/>
      <c r="E41" s="251"/>
      <c r="F41" s="251"/>
      <c r="G41" s="251"/>
      <c r="H41" s="251"/>
      <c r="I41" s="251"/>
      <c r="J41" s="251"/>
      <c r="K41" s="251"/>
    </row>
    <row r="42" spans="2:11" ht="18" customHeight="1" x14ac:dyDescent="0.25">
      <c r="B42" s="251"/>
      <c r="C42" s="251"/>
      <c r="D42" s="251"/>
      <c r="E42" s="251"/>
      <c r="F42" s="251"/>
      <c r="G42" s="251"/>
      <c r="H42" s="251"/>
      <c r="I42" s="251"/>
      <c r="J42" s="251"/>
      <c r="K42" s="251"/>
    </row>
    <row r="43" spans="2:11" ht="18" customHeight="1" x14ac:dyDescent="0.25">
      <c r="B43" s="251" t="s">
        <v>315</v>
      </c>
      <c r="C43" s="251"/>
      <c r="D43" s="251"/>
      <c r="E43" s="251"/>
      <c r="F43" s="251"/>
      <c r="G43" s="251"/>
      <c r="H43" s="251"/>
      <c r="I43" s="251"/>
      <c r="J43" s="251"/>
      <c r="K43" s="251"/>
    </row>
    <row r="44" spans="2:11" ht="18" customHeight="1" x14ac:dyDescent="0.25">
      <c r="B44" s="251" t="s">
        <v>316</v>
      </c>
      <c r="C44" s="251"/>
      <c r="D44" s="251"/>
      <c r="E44" s="251"/>
      <c r="F44" s="251"/>
      <c r="G44" s="251"/>
      <c r="H44" s="251"/>
      <c r="I44" s="251"/>
      <c r="J44" s="251"/>
      <c r="K44" s="251"/>
    </row>
    <row r="45" spans="2:11" ht="18" customHeight="1" x14ac:dyDescent="0.25">
      <c r="B45" s="251" t="s">
        <v>317</v>
      </c>
      <c r="C45" s="251"/>
      <c r="D45" s="251"/>
      <c r="E45" s="251"/>
      <c r="F45" s="251"/>
      <c r="G45" s="251"/>
      <c r="H45" s="251"/>
      <c r="I45" s="251"/>
      <c r="J45" s="251"/>
      <c r="K45" s="251"/>
    </row>
    <row r="46" spans="2:11" ht="18" customHeight="1" x14ac:dyDescent="0.25">
      <c r="B46" s="251"/>
      <c r="C46" s="251"/>
      <c r="D46" s="251"/>
      <c r="E46" s="251"/>
      <c r="F46" s="251"/>
      <c r="G46" s="251"/>
      <c r="H46" s="251"/>
      <c r="I46" s="251"/>
      <c r="J46" s="251"/>
      <c r="K46" s="251"/>
    </row>
    <row r="47" spans="2:11" ht="18" customHeight="1" x14ac:dyDescent="0.25">
      <c r="B47" s="251" t="s">
        <v>318</v>
      </c>
      <c r="C47" s="251"/>
      <c r="D47" s="251"/>
      <c r="E47" s="251"/>
      <c r="F47" s="251"/>
      <c r="G47" s="251"/>
      <c r="H47" s="251"/>
      <c r="I47" s="251"/>
      <c r="J47" s="251"/>
      <c r="K47" s="251"/>
    </row>
    <row r="48" spans="2:11" ht="18" customHeight="1" x14ac:dyDescent="0.25">
      <c r="B48" s="251"/>
      <c r="C48" s="251"/>
      <c r="D48" s="251"/>
      <c r="E48" s="251"/>
      <c r="F48" s="251"/>
      <c r="G48" s="251"/>
      <c r="H48" s="251"/>
      <c r="I48" s="251"/>
      <c r="J48" s="251"/>
      <c r="K48" s="251"/>
    </row>
    <row r="49" spans="2:11" ht="18" customHeight="1" x14ac:dyDescent="0.25">
      <c r="B49" s="251" t="s">
        <v>319</v>
      </c>
      <c r="C49" s="251"/>
      <c r="D49" s="251"/>
      <c r="E49" s="251"/>
      <c r="F49" s="251"/>
      <c r="G49" s="251"/>
      <c r="H49" s="251"/>
      <c r="I49" s="251"/>
      <c r="J49" s="251"/>
      <c r="K49" s="251"/>
    </row>
    <row r="50" spans="2:11" ht="18" customHeight="1" x14ac:dyDescent="0.25">
      <c r="B50" s="251" t="s">
        <v>320</v>
      </c>
      <c r="C50" s="251"/>
      <c r="D50" s="251"/>
      <c r="E50" s="251"/>
      <c r="F50" s="251"/>
      <c r="G50" s="251"/>
      <c r="H50" s="251"/>
      <c r="I50" s="251"/>
      <c r="J50" s="251"/>
      <c r="K50" s="251"/>
    </row>
    <row r="51" spans="2:11" ht="18" customHeight="1" x14ac:dyDescent="0.25">
      <c r="B51" s="251"/>
      <c r="C51" s="251"/>
      <c r="D51" s="251"/>
      <c r="E51" s="251"/>
      <c r="F51" s="251"/>
      <c r="G51" s="251"/>
      <c r="H51" s="251"/>
      <c r="I51" s="251"/>
      <c r="J51" s="251"/>
      <c r="K51" s="251"/>
    </row>
    <row r="52" spans="2:11" ht="18" customHeight="1" x14ac:dyDescent="0.25">
      <c r="B52" s="251" t="s">
        <v>321</v>
      </c>
      <c r="C52" s="251"/>
      <c r="D52" s="251"/>
      <c r="E52" s="251"/>
      <c r="F52" s="251"/>
      <c r="G52" s="251"/>
      <c r="H52" s="251"/>
      <c r="I52" s="251"/>
      <c r="J52" s="251"/>
      <c r="K52" s="251"/>
    </row>
    <row r="53" spans="2:11" ht="27.75" customHeight="1" x14ac:dyDescent="0.25">
      <c r="B53" s="251"/>
      <c r="C53" s="251"/>
      <c r="D53" s="251"/>
      <c r="E53" s="251"/>
      <c r="F53" s="251"/>
      <c r="G53" s="251"/>
      <c r="H53" s="251"/>
      <c r="I53" s="251"/>
      <c r="J53" s="251"/>
      <c r="K53" s="251"/>
    </row>
    <row r="54" spans="2:11" ht="18" customHeight="1" x14ac:dyDescent="0.25">
      <c r="B54" s="251" t="s">
        <v>322</v>
      </c>
      <c r="C54" s="251"/>
      <c r="D54" s="251"/>
      <c r="E54" s="251"/>
      <c r="F54" s="251"/>
      <c r="G54" s="251"/>
      <c r="H54" s="251"/>
      <c r="I54" s="251"/>
      <c r="J54" s="251"/>
      <c r="K54" s="251"/>
    </row>
    <row r="55" spans="2:11" ht="18" customHeight="1" x14ac:dyDescent="0.25">
      <c r="B55" s="251"/>
      <c r="C55" s="251"/>
      <c r="D55" s="251"/>
      <c r="E55" s="251"/>
      <c r="F55" s="251"/>
      <c r="G55" s="251"/>
      <c r="H55" s="251"/>
      <c r="I55" s="251"/>
      <c r="J55" s="251"/>
      <c r="K55" s="251"/>
    </row>
    <row r="56" spans="2:11" ht="18" customHeight="1" x14ac:dyDescent="0.25">
      <c r="B56" s="251"/>
      <c r="C56" s="251"/>
      <c r="D56" s="251"/>
      <c r="E56" s="251"/>
      <c r="F56" s="251"/>
      <c r="G56" s="251"/>
      <c r="H56" s="251"/>
      <c r="I56" s="251"/>
      <c r="J56" s="251"/>
      <c r="K56" s="251"/>
    </row>
    <row r="57" spans="2:11" ht="24" customHeight="1" x14ac:dyDescent="0.25">
      <c r="B57" s="251"/>
      <c r="C57" s="251"/>
      <c r="D57" s="251"/>
      <c r="E57" s="251"/>
      <c r="F57" s="251"/>
      <c r="G57" s="251"/>
      <c r="H57" s="251"/>
      <c r="I57" s="251"/>
      <c r="J57" s="251"/>
      <c r="K57" s="251"/>
    </row>
    <row r="58" spans="2:11" ht="18" customHeight="1" x14ac:dyDescent="0.25">
      <c r="B58" s="251" t="s">
        <v>340</v>
      </c>
      <c r="C58" s="251"/>
      <c r="D58" s="251"/>
      <c r="E58" s="251"/>
      <c r="F58" s="251"/>
      <c r="G58" s="251"/>
      <c r="H58" s="251"/>
      <c r="I58" s="251"/>
      <c r="J58" s="251"/>
      <c r="K58" s="251"/>
    </row>
    <row r="59" spans="2:11" ht="18" customHeight="1" x14ac:dyDescent="0.25">
      <c r="B59" s="251"/>
      <c r="C59" s="251"/>
      <c r="D59" s="251"/>
      <c r="E59" s="251"/>
      <c r="F59" s="251"/>
      <c r="G59" s="251"/>
      <c r="H59" s="251"/>
      <c r="I59" s="251"/>
      <c r="J59" s="251"/>
      <c r="K59" s="251"/>
    </row>
    <row r="60" spans="2:11" ht="18" customHeight="1" x14ac:dyDescent="0.25">
      <c r="B60" s="251" t="s">
        <v>323</v>
      </c>
      <c r="C60" s="251"/>
      <c r="D60" s="251"/>
      <c r="E60" s="251"/>
      <c r="F60" s="251"/>
      <c r="G60" s="251"/>
      <c r="H60" s="251"/>
      <c r="I60" s="251"/>
      <c r="J60" s="251"/>
      <c r="K60" s="251"/>
    </row>
    <row r="61" spans="2:11" ht="18" customHeight="1" x14ac:dyDescent="0.25">
      <c r="B61" s="251"/>
      <c r="C61" s="251"/>
      <c r="D61" s="251"/>
      <c r="E61" s="251"/>
      <c r="F61" s="251"/>
      <c r="G61" s="251"/>
      <c r="H61" s="251"/>
      <c r="I61" s="251"/>
      <c r="J61" s="251"/>
      <c r="K61" s="251"/>
    </row>
    <row r="62" spans="2:11" ht="18" customHeight="1" x14ac:dyDescent="0.25">
      <c r="B62" s="251" t="s">
        <v>324</v>
      </c>
      <c r="C62" s="251"/>
      <c r="D62" s="251"/>
      <c r="E62" s="251"/>
      <c r="F62" s="251"/>
      <c r="G62" s="251"/>
      <c r="H62" s="251"/>
      <c r="I62" s="251"/>
      <c r="J62" s="251"/>
      <c r="K62" s="251"/>
    </row>
    <row r="63" spans="2:11" ht="18" customHeight="1" x14ac:dyDescent="0.25">
      <c r="B63" s="251"/>
      <c r="C63" s="251"/>
      <c r="D63" s="251"/>
      <c r="E63" s="251"/>
      <c r="F63" s="251"/>
      <c r="G63" s="251"/>
      <c r="H63" s="251"/>
      <c r="I63" s="251"/>
      <c r="J63" s="251"/>
      <c r="K63" s="251"/>
    </row>
    <row r="64" spans="2:11" ht="18" customHeight="1" x14ac:dyDescent="0.25">
      <c r="B64" s="251" t="s">
        <v>325</v>
      </c>
      <c r="C64" s="251"/>
      <c r="D64" s="251"/>
      <c r="E64" s="251"/>
      <c r="F64" s="251"/>
      <c r="G64" s="251"/>
      <c r="H64" s="251"/>
      <c r="I64" s="251"/>
      <c r="J64" s="251"/>
      <c r="K64" s="251"/>
    </row>
    <row r="65" spans="2:11" ht="18" customHeight="1" x14ac:dyDescent="0.25">
      <c r="B65" s="251"/>
      <c r="C65" s="251"/>
      <c r="D65" s="251"/>
      <c r="E65" s="251"/>
      <c r="F65" s="251"/>
      <c r="G65" s="251"/>
      <c r="H65" s="251"/>
      <c r="I65" s="251"/>
      <c r="J65" s="251"/>
      <c r="K65" s="251"/>
    </row>
    <row r="66" spans="2:11" ht="18" customHeight="1" x14ac:dyDescent="0.25">
      <c r="B66" s="251" t="s">
        <v>326</v>
      </c>
      <c r="C66" s="251"/>
      <c r="D66" s="251"/>
      <c r="E66" s="251"/>
      <c r="F66" s="251"/>
      <c r="G66" s="251"/>
      <c r="H66" s="251"/>
      <c r="I66" s="251"/>
      <c r="J66" s="251"/>
      <c r="K66" s="251"/>
    </row>
    <row r="67" spans="2:11" ht="18" customHeight="1" x14ac:dyDescent="0.25">
      <c r="B67" s="251"/>
      <c r="C67" s="251"/>
      <c r="D67" s="251"/>
      <c r="E67" s="251"/>
      <c r="F67" s="251"/>
      <c r="G67" s="251"/>
      <c r="H67" s="251"/>
      <c r="I67" s="251"/>
      <c r="J67" s="251"/>
      <c r="K67" s="251"/>
    </row>
    <row r="68" spans="2:11" ht="18" customHeight="1" x14ac:dyDescent="0.25">
      <c r="B68" s="251" t="s">
        <v>327</v>
      </c>
      <c r="C68" s="251"/>
      <c r="D68" s="251"/>
      <c r="E68" s="251"/>
      <c r="F68" s="251"/>
      <c r="G68" s="251"/>
      <c r="H68" s="251"/>
      <c r="I68" s="251"/>
      <c r="J68" s="251"/>
      <c r="K68" s="251"/>
    </row>
    <row r="69" spans="2:11" ht="18" customHeight="1" x14ac:dyDescent="0.25">
      <c r="B69" s="251"/>
      <c r="C69" s="251"/>
      <c r="D69" s="251"/>
      <c r="E69" s="251"/>
      <c r="F69" s="251"/>
      <c r="G69" s="251"/>
      <c r="H69" s="251"/>
      <c r="I69" s="251"/>
      <c r="J69" s="251"/>
      <c r="K69" s="251"/>
    </row>
    <row r="70" spans="2:11" ht="18" customHeight="1" x14ac:dyDescent="0.25">
      <c r="B70" s="251" t="s">
        <v>328</v>
      </c>
      <c r="C70" s="251"/>
      <c r="D70" s="251"/>
      <c r="E70" s="251"/>
      <c r="F70" s="251"/>
      <c r="G70" s="251"/>
      <c r="H70" s="251"/>
      <c r="I70" s="251"/>
      <c r="J70" s="251"/>
      <c r="K70" s="251"/>
    </row>
    <row r="71" spans="2:11" ht="18" customHeight="1" x14ac:dyDescent="0.25">
      <c r="B71" s="251"/>
      <c r="C71" s="251"/>
      <c r="D71" s="251"/>
      <c r="E71" s="251"/>
      <c r="F71" s="251"/>
      <c r="G71" s="251"/>
      <c r="H71" s="251"/>
      <c r="I71" s="251"/>
      <c r="J71" s="251"/>
      <c r="K71" s="251"/>
    </row>
    <row r="72" spans="2:11" ht="18" customHeight="1" x14ac:dyDescent="0.25">
      <c r="B72" s="251" t="s">
        <v>329</v>
      </c>
      <c r="C72" s="251"/>
      <c r="D72" s="251"/>
      <c r="E72" s="251"/>
      <c r="F72" s="251"/>
      <c r="G72" s="251"/>
      <c r="H72" s="251"/>
      <c r="I72" s="251"/>
      <c r="J72" s="251"/>
      <c r="K72" s="251"/>
    </row>
    <row r="73" spans="2:11" ht="18" customHeight="1" x14ac:dyDescent="0.25">
      <c r="B73" s="251"/>
      <c r="C73" s="251"/>
      <c r="D73" s="251"/>
      <c r="E73" s="251"/>
      <c r="F73" s="251"/>
      <c r="G73" s="251"/>
      <c r="H73" s="251"/>
      <c r="I73" s="251"/>
      <c r="J73" s="251"/>
      <c r="K73" s="251"/>
    </row>
    <row r="74" spans="2:11" ht="18" customHeight="1" x14ac:dyDescent="0.25">
      <c r="B74" s="251" t="s">
        <v>330</v>
      </c>
      <c r="C74" s="251"/>
      <c r="D74" s="251"/>
      <c r="E74" s="251"/>
      <c r="F74" s="251"/>
      <c r="G74" s="251"/>
      <c r="H74" s="251"/>
      <c r="I74" s="251"/>
      <c r="J74" s="251"/>
      <c r="K74" s="251"/>
    </row>
    <row r="75" spans="2:11" ht="18" customHeight="1" x14ac:dyDescent="0.25">
      <c r="B75" s="251" t="s">
        <v>331</v>
      </c>
      <c r="C75" s="251"/>
      <c r="D75" s="251"/>
      <c r="E75" s="251"/>
      <c r="F75" s="251"/>
      <c r="G75" s="251"/>
      <c r="H75" s="251"/>
      <c r="I75" s="251"/>
      <c r="J75" s="251"/>
      <c r="K75" s="251"/>
    </row>
    <row r="76" spans="2:11" ht="18" customHeight="1" x14ac:dyDescent="0.25">
      <c r="B76" s="251" t="s">
        <v>332</v>
      </c>
      <c r="C76" s="251"/>
      <c r="D76" s="251"/>
      <c r="E76" s="251"/>
      <c r="F76" s="251"/>
      <c r="G76" s="251"/>
      <c r="H76" s="251"/>
      <c r="I76" s="251"/>
      <c r="J76" s="251"/>
      <c r="K76" s="251"/>
    </row>
    <row r="77" spans="2:11" x14ac:dyDescent="0.25">
      <c r="B77" s="251"/>
      <c r="C77" s="251"/>
      <c r="D77" s="251"/>
      <c r="E77" s="251"/>
      <c r="F77" s="251"/>
      <c r="G77" s="251"/>
      <c r="H77" s="251"/>
      <c r="I77" s="251"/>
      <c r="J77" s="251"/>
      <c r="K77" s="251"/>
    </row>
  </sheetData>
  <mergeCells count="30">
    <mergeCell ref="B26:K28"/>
    <mergeCell ref="B10:K14"/>
    <mergeCell ref="B15:K16"/>
    <mergeCell ref="B18:K20"/>
    <mergeCell ref="B21:K21"/>
    <mergeCell ref="B22:K24"/>
    <mergeCell ref="B52:K53"/>
    <mergeCell ref="B30:K33"/>
    <mergeCell ref="B37:K37"/>
    <mergeCell ref="B38:K38"/>
    <mergeCell ref="B39:K40"/>
    <mergeCell ref="B41:K42"/>
    <mergeCell ref="B43:K43"/>
    <mergeCell ref="B44:K44"/>
    <mergeCell ref="B45:K46"/>
    <mergeCell ref="B47:K48"/>
    <mergeCell ref="B49:K49"/>
    <mergeCell ref="B50:K51"/>
    <mergeCell ref="B76:K77"/>
    <mergeCell ref="B54:K57"/>
    <mergeCell ref="B58:K59"/>
    <mergeCell ref="B60:K61"/>
    <mergeCell ref="B62:K63"/>
    <mergeCell ref="B64:K65"/>
    <mergeCell ref="B66:K67"/>
    <mergeCell ref="B68:K69"/>
    <mergeCell ref="B70:K71"/>
    <mergeCell ref="B72:K73"/>
    <mergeCell ref="B74:K74"/>
    <mergeCell ref="B75:K7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J51"/>
  <sheetViews>
    <sheetView topLeftCell="A16" workbookViewId="0">
      <selection activeCell="B9" sqref="B9"/>
    </sheetView>
  </sheetViews>
  <sheetFormatPr baseColWidth="10" defaultRowHeight="15" x14ac:dyDescent="0.25"/>
  <cols>
    <col min="1" max="1" width="6.5703125" style="2" customWidth="1"/>
    <col min="2" max="2" width="14.7109375" style="2" customWidth="1"/>
    <col min="3" max="4" width="11.42578125" style="2"/>
    <col min="5" max="5" width="11.42578125" style="2" customWidth="1"/>
    <col min="6" max="6" width="13.7109375" style="2" customWidth="1"/>
    <col min="7" max="7" width="11.42578125" style="2" customWidth="1"/>
    <col min="8" max="8" width="15" style="2" customWidth="1"/>
    <col min="9" max="9" width="17" style="2" customWidth="1"/>
    <col min="10" max="16384" width="11.42578125" style="2"/>
  </cols>
  <sheetData>
    <row r="7" spans="2:10" x14ac:dyDescent="0.25">
      <c r="J7" s="88"/>
    </row>
    <row r="9" spans="2:10" ht="15.75" x14ac:dyDescent="0.25">
      <c r="B9" s="4" t="s">
        <v>266</v>
      </c>
    </row>
    <row r="10" spans="2:10" ht="15.75" thickBot="1" x14ac:dyDescent="0.3"/>
    <row r="11" spans="2:10" ht="22.5" customHeight="1" thickBot="1" x14ac:dyDescent="0.3">
      <c r="B11" s="101" t="s">
        <v>2</v>
      </c>
      <c r="C11" s="255" t="s">
        <v>0</v>
      </c>
      <c r="D11" s="256"/>
      <c r="E11" s="256"/>
      <c r="F11" s="256"/>
      <c r="G11" s="256"/>
      <c r="H11" s="256"/>
      <c r="I11" s="257"/>
    </row>
    <row r="12" spans="2:10" ht="26.25" thickBot="1" x14ac:dyDescent="0.3">
      <c r="B12" s="100" t="s">
        <v>40</v>
      </c>
      <c r="C12" s="104" t="s">
        <v>6</v>
      </c>
      <c r="D12" s="102" t="s">
        <v>7</v>
      </c>
      <c r="E12" s="103" t="s">
        <v>1</v>
      </c>
      <c r="F12" s="105" t="s">
        <v>8</v>
      </c>
      <c r="G12" s="102" t="s">
        <v>9</v>
      </c>
      <c r="H12" s="103" t="s">
        <v>10</v>
      </c>
      <c r="I12" s="96" t="s">
        <v>60</v>
      </c>
    </row>
    <row r="13" spans="2:10" x14ac:dyDescent="0.25">
      <c r="B13" s="97" t="s">
        <v>5</v>
      </c>
      <c r="C13" s="40"/>
      <c r="D13" s="78"/>
      <c r="E13" s="17"/>
      <c r="F13" s="40"/>
      <c r="G13" s="78"/>
      <c r="H13" s="17"/>
      <c r="I13" s="23"/>
    </row>
    <row r="14" spans="2:10" x14ac:dyDescent="0.25">
      <c r="B14" s="29" t="s">
        <v>3</v>
      </c>
      <c r="C14" s="41">
        <v>171747</v>
      </c>
      <c r="D14" s="23">
        <v>92566</v>
      </c>
      <c r="E14" s="43">
        <v>264313</v>
      </c>
      <c r="F14" s="41">
        <v>64597</v>
      </c>
      <c r="G14" s="23">
        <v>440</v>
      </c>
      <c r="H14" s="43">
        <v>65037</v>
      </c>
      <c r="I14" s="94">
        <v>0.19747077577045696</v>
      </c>
    </row>
    <row r="15" spans="2:10" x14ac:dyDescent="0.25">
      <c r="B15" s="29" t="s">
        <v>4</v>
      </c>
      <c r="C15" s="41">
        <v>2986</v>
      </c>
      <c r="D15" s="23">
        <v>1461</v>
      </c>
      <c r="E15" s="43">
        <v>4447</v>
      </c>
      <c r="F15" s="41">
        <v>1200</v>
      </c>
      <c r="G15" s="79" t="s">
        <v>93</v>
      </c>
      <c r="H15" s="43">
        <v>1200</v>
      </c>
      <c r="I15" s="94">
        <v>0.21250221356472462</v>
      </c>
    </row>
    <row r="16" spans="2:10" x14ac:dyDescent="0.25">
      <c r="B16" s="98" t="s">
        <v>12</v>
      </c>
      <c r="C16" s="41"/>
      <c r="D16" s="23"/>
      <c r="E16" s="43"/>
      <c r="F16" s="41"/>
      <c r="G16" s="23"/>
      <c r="H16" s="43"/>
      <c r="I16" s="94"/>
    </row>
    <row r="17" spans="2:9" x14ac:dyDescent="0.25">
      <c r="B17" s="29" t="s">
        <v>3</v>
      </c>
      <c r="C17" s="41">
        <v>165771</v>
      </c>
      <c r="D17" s="23">
        <v>79653</v>
      </c>
      <c r="E17" s="43">
        <v>245424</v>
      </c>
      <c r="F17" s="41">
        <v>62131</v>
      </c>
      <c r="G17" s="23">
        <v>493</v>
      </c>
      <c r="H17" s="43">
        <v>62624</v>
      </c>
      <c r="I17" s="94">
        <v>0.20329299329974548</v>
      </c>
    </row>
    <row r="18" spans="2:9" x14ac:dyDescent="0.25">
      <c r="B18" s="29" t="s">
        <v>4</v>
      </c>
      <c r="C18" s="41">
        <v>3093</v>
      </c>
      <c r="D18" s="23">
        <v>1920</v>
      </c>
      <c r="E18" s="43">
        <v>5013</v>
      </c>
      <c r="F18" s="41">
        <v>1326</v>
      </c>
      <c r="G18" s="23">
        <v>5</v>
      </c>
      <c r="H18" s="43">
        <v>1331</v>
      </c>
      <c r="I18" s="94">
        <v>0.20980453972257251</v>
      </c>
    </row>
    <row r="19" spans="2:9" x14ac:dyDescent="0.25">
      <c r="B19" s="98" t="s">
        <v>13</v>
      </c>
      <c r="C19" s="41"/>
      <c r="D19" s="23"/>
      <c r="E19" s="43"/>
      <c r="F19" s="41"/>
      <c r="G19" s="23"/>
      <c r="H19" s="43"/>
      <c r="I19" s="94"/>
    </row>
    <row r="20" spans="2:9" x14ac:dyDescent="0.25">
      <c r="B20" s="29" t="s">
        <v>3</v>
      </c>
      <c r="C20" s="41">
        <v>190166</v>
      </c>
      <c r="D20" s="23">
        <v>90355</v>
      </c>
      <c r="E20" s="43">
        <v>280521</v>
      </c>
      <c r="F20" s="41">
        <v>69770</v>
      </c>
      <c r="G20" s="23">
        <v>611</v>
      </c>
      <c r="H20" s="43">
        <v>70381</v>
      </c>
      <c r="I20" s="94">
        <v>0.20057166958296049</v>
      </c>
    </row>
    <row r="21" spans="2:9" x14ac:dyDescent="0.25">
      <c r="B21" s="29" t="s">
        <v>4</v>
      </c>
      <c r="C21" s="41">
        <v>4038</v>
      </c>
      <c r="D21" s="23">
        <v>2188</v>
      </c>
      <c r="E21" s="43">
        <v>6226</v>
      </c>
      <c r="F21" s="41">
        <v>1706</v>
      </c>
      <c r="G21" s="23">
        <v>2</v>
      </c>
      <c r="H21" s="43">
        <v>1708</v>
      </c>
      <c r="I21" s="94">
        <v>0.21527602722460298</v>
      </c>
    </row>
    <row r="22" spans="2:9" x14ac:dyDescent="0.25">
      <c r="B22" s="98" t="s">
        <v>14</v>
      </c>
      <c r="C22" s="41"/>
      <c r="D22" s="23"/>
      <c r="E22" s="43"/>
      <c r="F22" s="41"/>
      <c r="G22" s="23"/>
      <c r="H22" s="43"/>
      <c r="I22" s="94"/>
    </row>
    <row r="23" spans="2:9" x14ac:dyDescent="0.25">
      <c r="B23" s="29" t="s">
        <v>3</v>
      </c>
      <c r="C23" s="41">
        <v>174783</v>
      </c>
      <c r="D23" s="23">
        <v>86721</v>
      </c>
      <c r="E23" s="43">
        <v>261504</v>
      </c>
      <c r="F23" s="41">
        <v>65387</v>
      </c>
      <c r="G23" s="23">
        <v>617</v>
      </c>
      <c r="H23" s="43">
        <v>66004</v>
      </c>
      <c r="I23" s="94">
        <v>0.20153400832956753</v>
      </c>
    </row>
    <row r="24" spans="2:9" x14ac:dyDescent="0.25">
      <c r="B24" s="29" t="s">
        <v>4</v>
      </c>
      <c r="C24" s="41">
        <v>4128</v>
      </c>
      <c r="D24" s="23">
        <v>2138</v>
      </c>
      <c r="E24" s="43">
        <v>6266</v>
      </c>
      <c r="F24" s="41">
        <v>1740</v>
      </c>
      <c r="G24" s="23">
        <v>2</v>
      </c>
      <c r="H24" s="43">
        <v>1742</v>
      </c>
      <c r="I24" s="94">
        <v>0.21753246753246752</v>
      </c>
    </row>
    <row r="25" spans="2:9" x14ac:dyDescent="0.25">
      <c r="B25" s="98" t="s">
        <v>15</v>
      </c>
      <c r="C25" s="41"/>
      <c r="D25" s="23"/>
      <c r="E25" s="43"/>
      <c r="F25" s="41"/>
      <c r="G25" s="23"/>
      <c r="H25" s="43"/>
      <c r="I25" s="94"/>
    </row>
    <row r="26" spans="2:9" x14ac:dyDescent="0.25">
      <c r="B26" s="29" t="s">
        <v>3</v>
      </c>
      <c r="C26" s="41">
        <v>181133</v>
      </c>
      <c r="D26" s="23">
        <v>91472</v>
      </c>
      <c r="E26" s="43">
        <v>272605</v>
      </c>
      <c r="F26" s="41">
        <v>70464</v>
      </c>
      <c r="G26" s="23">
        <v>613</v>
      </c>
      <c r="H26" s="43">
        <v>71077</v>
      </c>
      <c r="I26" s="94">
        <v>0.20681036539591832</v>
      </c>
    </row>
    <row r="27" spans="2:9" x14ac:dyDescent="0.25">
      <c r="B27" s="29" t="s">
        <v>4</v>
      </c>
      <c r="C27" s="41">
        <v>4012</v>
      </c>
      <c r="D27" s="23">
        <v>1973</v>
      </c>
      <c r="E27" s="43">
        <v>5985</v>
      </c>
      <c r="F27" s="41">
        <v>1681</v>
      </c>
      <c r="G27" s="23">
        <v>1</v>
      </c>
      <c r="H27" s="43">
        <v>1682</v>
      </c>
      <c r="I27" s="94">
        <v>0.21938176601017348</v>
      </c>
    </row>
    <row r="28" spans="2:9" x14ac:dyDescent="0.25">
      <c r="B28" s="98" t="s">
        <v>16</v>
      </c>
      <c r="C28" s="41"/>
      <c r="D28" s="23"/>
      <c r="E28" s="43"/>
      <c r="F28" s="41"/>
      <c r="G28" s="23"/>
      <c r="H28" s="43"/>
      <c r="I28" s="94"/>
    </row>
    <row r="29" spans="2:9" x14ac:dyDescent="0.25">
      <c r="B29" s="29" t="s">
        <v>3</v>
      </c>
      <c r="C29" s="41">
        <v>192701</v>
      </c>
      <c r="D29" s="23">
        <v>93447</v>
      </c>
      <c r="E29" s="43">
        <v>286148</v>
      </c>
      <c r="F29" s="41">
        <v>74396</v>
      </c>
      <c r="G29" s="23">
        <v>682</v>
      </c>
      <c r="H29" s="43">
        <v>75078</v>
      </c>
      <c r="I29" s="94">
        <v>0.20784218190274234</v>
      </c>
    </row>
    <row r="30" spans="2:9" x14ac:dyDescent="0.25">
      <c r="B30" s="29" t="s">
        <v>4</v>
      </c>
      <c r="C30" s="41">
        <v>4726</v>
      </c>
      <c r="D30" s="23">
        <v>2431</v>
      </c>
      <c r="E30" s="43">
        <v>7157</v>
      </c>
      <c r="F30" s="41">
        <v>1881</v>
      </c>
      <c r="G30" s="23">
        <v>2</v>
      </c>
      <c r="H30" s="43">
        <v>1883</v>
      </c>
      <c r="I30" s="94">
        <v>0.20829646017699116</v>
      </c>
    </row>
    <row r="31" spans="2:9" x14ac:dyDescent="0.25">
      <c r="B31" s="98" t="s">
        <v>17</v>
      </c>
      <c r="C31" s="41"/>
      <c r="D31" s="23"/>
      <c r="E31" s="43"/>
      <c r="F31" s="41"/>
      <c r="G31" s="23"/>
      <c r="H31" s="43"/>
      <c r="I31" s="94"/>
    </row>
    <row r="32" spans="2:9" x14ac:dyDescent="0.25">
      <c r="B32" s="29" t="s">
        <v>3</v>
      </c>
      <c r="C32" s="41">
        <v>212710</v>
      </c>
      <c r="D32" s="23">
        <v>99369</v>
      </c>
      <c r="E32" s="43">
        <v>312079</v>
      </c>
      <c r="F32" s="41">
        <v>78514</v>
      </c>
      <c r="G32" s="23">
        <v>711</v>
      </c>
      <c r="H32" s="43">
        <v>79225</v>
      </c>
      <c r="I32" s="94">
        <v>0.20246406885695009</v>
      </c>
    </row>
    <row r="33" spans="2:9" x14ac:dyDescent="0.25">
      <c r="B33" s="29" t="s">
        <v>4</v>
      </c>
      <c r="C33" s="41">
        <v>4676</v>
      </c>
      <c r="D33" s="23">
        <v>1951</v>
      </c>
      <c r="E33" s="43">
        <v>6627</v>
      </c>
      <c r="F33" s="41">
        <v>1705</v>
      </c>
      <c r="G33" s="23">
        <v>1</v>
      </c>
      <c r="H33" s="43">
        <v>1706</v>
      </c>
      <c r="I33" s="94">
        <v>0.2047281891275651</v>
      </c>
    </row>
    <row r="34" spans="2:9" x14ac:dyDescent="0.25">
      <c r="B34" s="98" t="s">
        <v>18</v>
      </c>
      <c r="C34" s="41"/>
      <c r="D34" s="23"/>
      <c r="E34" s="43"/>
      <c r="F34" s="41"/>
      <c r="G34" s="23"/>
      <c r="H34" s="43"/>
      <c r="I34" s="94"/>
    </row>
    <row r="35" spans="2:9" x14ac:dyDescent="0.25">
      <c r="B35" s="29" t="s">
        <v>3</v>
      </c>
      <c r="C35" s="41">
        <v>179281</v>
      </c>
      <c r="D35" s="23">
        <v>87754</v>
      </c>
      <c r="E35" s="43">
        <v>267035</v>
      </c>
      <c r="F35" s="41">
        <v>70088</v>
      </c>
      <c r="G35" s="23">
        <v>704</v>
      </c>
      <c r="H35" s="43">
        <v>70792</v>
      </c>
      <c r="I35" s="94">
        <v>0.2095510423974401</v>
      </c>
    </row>
    <row r="36" spans="2:9" x14ac:dyDescent="0.25">
      <c r="B36" s="29" t="s">
        <v>4</v>
      </c>
      <c r="C36" s="41">
        <v>2245</v>
      </c>
      <c r="D36" s="23">
        <v>711</v>
      </c>
      <c r="E36" s="43">
        <v>2956</v>
      </c>
      <c r="F36" s="41">
        <v>836</v>
      </c>
      <c r="G36" s="79" t="s">
        <v>93</v>
      </c>
      <c r="H36" s="43">
        <v>836</v>
      </c>
      <c r="I36" s="94">
        <v>0.22046413502109705</v>
      </c>
    </row>
    <row r="37" spans="2:9" x14ac:dyDescent="0.25">
      <c r="B37" s="98" t="s">
        <v>19</v>
      </c>
      <c r="C37" s="41"/>
      <c r="D37" s="23"/>
      <c r="E37" s="43"/>
      <c r="F37" s="41"/>
      <c r="G37" s="23"/>
      <c r="H37" s="43"/>
      <c r="I37" s="94"/>
    </row>
    <row r="38" spans="2:9" x14ac:dyDescent="0.25">
      <c r="B38" s="29" t="s">
        <v>3</v>
      </c>
      <c r="C38" s="41">
        <v>164377</v>
      </c>
      <c r="D38" s="23">
        <v>80994</v>
      </c>
      <c r="E38" s="43">
        <v>245371</v>
      </c>
      <c r="F38" s="41">
        <v>66113</v>
      </c>
      <c r="G38" s="23">
        <v>723</v>
      </c>
      <c r="H38" s="43">
        <v>66836</v>
      </c>
      <c r="I38" s="94">
        <v>0.21407591758032332</v>
      </c>
    </row>
    <row r="39" spans="2:9" x14ac:dyDescent="0.25">
      <c r="B39" s="29" t="s">
        <v>4</v>
      </c>
      <c r="C39" s="41">
        <v>4414</v>
      </c>
      <c r="D39" s="23">
        <v>2456</v>
      </c>
      <c r="E39" s="43">
        <v>6870</v>
      </c>
      <c r="F39" s="41">
        <v>1635</v>
      </c>
      <c r="G39" s="23">
        <v>2</v>
      </c>
      <c r="H39" s="43">
        <v>1637</v>
      </c>
      <c r="I39" s="94">
        <v>0.19242976372399201</v>
      </c>
    </row>
    <row r="40" spans="2:9" x14ac:dyDescent="0.25">
      <c r="B40" s="98" t="s">
        <v>20</v>
      </c>
      <c r="C40" s="41"/>
      <c r="D40" s="23"/>
      <c r="E40" s="43"/>
      <c r="F40" s="41"/>
      <c r="G40" s="23"/>
      <c r="H40" s="43"/>
      <c r="I40" s="94"/>
    </row>
    <row r="41" spans="2:9" x14ac:dyDescent="0.25">
      <c r="B41" s="29" t="s">
        <v>3</v>
      </c>
      <c r="C41" s="41">
        <v>195477</v>
      </c>
      <c r="D41" s="23">
        <v>91345</v>
      </c>
      <c r="E41" s="43">
        <v>286822</v>
      </c>
      <c r="F41" s="41">
        <v>72434</v>
      </c>
      <c r="G41" s="23">
        <v>841</v>
      </c>
      <c r="H41" s="43">
        <v>73275</v>
      </c>
      <c r="I41" s="94">
        <v>0.20348683826857764</v>
      </c>
    </row>
    <row r="42" spans="2:9" x14ac:dyDescent="0.25">
      <c r="B42" s="29" t="s">
        <v>4</v>
      </c>
      <c r="C42" s="41">
        <v>4723</v>
      </c>
      <c r="D42" s="23">
        <v>2720</v>
      </c>
      <c r="E42" s="43">
        <v>7443</v>
      </c>
      <c r="F42" s="41">
        <v>1758</v>
      </c>
      <c r="G42" s="23">
        <v>1</v>
      </c>
      <c r="H42" s="43">
        <v>1759</v>
      </c>
      <c r="I42" s="94">
        <v>0.19115409693544883</v>
      </c>
    </row>
    <row r="43" spans="2:9" x14ac:dyDescent="0.25">
      <c r="B43" s="98" t="s">
        <v>21</v>
      </c>
      <c r="C43" s="41"/>
      <c r="D43" s="23"/>
      <c r="E43" s="43"/>
      <c r="F43" s="41"/>
      <c r="G43" s="23"/>
      <c r="H43" s="43"/>
      <c r="I43" s="94"/>
    </row>
    <row r="44" spans="2:9" x14ac:dyDescent="0.25">
      <c r="B44" s="29" t="s">
        <v>3</v>
      </c>
      <c r="C44" s="41">
        <v>189475</v>
      </c>
      <c r="D44" s="23">
        <v>91109</v>
      </c>
      <c r="E44" s="43">
        <v>280584</v>
      </c>
      <c r="F44" s="41">
        <v>73739</v>
      </c>
      <c r="G44" s="23">
        <v>798</v>
      </c>
      <c r="H44" s="43">
        <v>74537</v>
      </c>
      <c r="I44" s="94">
        <v>0.20989183968281233</v>
      </c>
    </row>
    <row r="45" spans="2:9" x14ac:dyDescent="0.25">
      <c r="B45" s="29" t="s">
        <v>4</v>
      </c>
      <c r="C45" s="41">
        <v>4430</v>
      </c>
      <c r="D45" s="23">
        <v>2805</v>
      </c>
      <c r="E45" s="43">
        <v>7235</v>
      </c>
      <c r="F45" s="41">
        <v>1822</v>
      </c>
      <c r="G45" s="79" t="s">
        <v>93</v>
      </c>
      <c r="H45" s="43">
        <v>1822</v>
      </c>
      <c r="I45" s="94">
        <v>0.20117036546317765</v>
      </c>
    </row>
    <row r="46" spans="2:9" x14ac:dyDescent="0.25">
      <c r="B46" s="98" t="s">
        <v>22</v>
      </c>
      <c r="C46" s="41"/>
      <c r="D46" s="23"/>
      <c r="E46" s="43"/>
      <c r="F46" s="41"/>
      <c r="G46" s="23"/>
      <c r="H46" s="43"/>
      <c r="I46" s="94"/>
    </row>
    <row r="47" spans="2:9" x14ac:dyDescent="0.25">
      <c r="B47" s="29" t="s">
        <v>3</v>
      </c>
      <c r="C47" s="41">
        <v>157824</v>
      </c>
      <c r="D47" s="23">
        <v>75368</v>
      </c>
      <c r="E47" s="43">
        <v>233192</v>
      </c>
      <c r="F47" s="41">
        <v>58181</v>
      </c>
      <c r="G47" s="23">
        <v>652</v>
      </c>
      <c r="H47" s="43">
        <v>58833</v>
      </c>
      <c r="I47" s="94">
        <v>0.20146562794281311</v>
      </c>
    </row>
    <row r="48" spans="2:9" ht="15.75" thickBot="1" x14ac:dyDescent="0.3">
      <c r="B48" s="31" t="s">
        <v>4</v>
      </c>
      <c r="C48" s="42">
        <v>2527</v>
      </c>
      <c r="D48" s="99">
        <v>1378</v>
      </c>
      <c r="E48" s="44">
        <v>3905</v>
      </c>
      <c r="F48" s="42">
        <v>968</v>
      </c>
      <c r="G48" s="99">
        <v>1</v>
      </c>
      <c r="H48" s="44">
        <v>969</v>
      </c>
      <c r="I48" s="95">
        <v>0.19881001231021747</v>
      </c>
    </row>
    <row r="51" spans="9:9" x14ac:dyDescent="0.25">
      <c r="I51" s="5"/>
    </row>
  </sheetData>
  <mergeCells count="1">
    <mergeCell ref="C11:I1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X73"/>
  <sheetViews>
    <sheetView workbookViewId="0"/>
  </sheetViews>
  <sheetFormatPr baseColWidth="10" defaultRowHeight="15" x14ac:dyDescent="0.25"/>
  <cols>
    <col min="1" max="16384" width="11.42578125" style="2"/>
  </cols>
  <sheetData>
    <row r="3" spans="2:18" x14ac:dyDescent="0.25">
      <c r="N3" s="147"/>
      <c r="O3" s="147"/>
      <c r="P3" s="147"/>
      <c r="Q3" s="147"/>
      <c r="R3" s="147"/>
    </row>
    <row r="4" spans="2:18" x14ac:dyDescent="0.25">
      <c r="N4" s="7"/>
      <c r="O4" s="6"/>
      <c r="P4" s="6"/>
      <c r="Q4" s="6"/>
      <c r="R4" s="6"/>
    </row>
    <row r="5" spans="2:18" x14ac:dyDescent="0.25">
      <c r="N5" s="7"/>
      <c r="O5" s="8"/>
      <c r="P5" s="8" t="s">
        <v>3</v>
      </c>
      <c r="Q5" s="8" t="s">
        <v>23</v>
      </c>
      <c r="R5" s="6"/>
    </row>
    <row r="6" spans="2:18" x14ac:dyDescent="0.25">
      <c r="N6" s="7"/>
      <c r="O6" s="8" t="s">
        <v>24</v>
      </c>
      <c r="P6" s="9">
        <v>0.19747077577045696</v>
      </c>
      <c r="Q6" s="9">
        <v>0.21250221356472462</v>
      </c>
      <c r="R6" s="6"/>
    </row>
    <row r="7" spans="2:18" x14ac:dyDescent="0.25">
      <c r="N7" s="7"/>
      <c r="O7" s="8" t="s">
        <v>25</v>
      </c>
      <c r="P7" s="9">
        <v>0.20329299329974548</v>
      </c>
      <c r="Q7" s="9">
        <v>0.20980453972257251</v>
      </c>
      <c r="R7" s="6"/>
    </row>
    <row r="8" spans="2:18" x14ac:dyDescent="0.25">
      <c r="N8" s="7"/>
      <c r="O8" s="8" t="s">
        <v>26</v>
      </c>
      <c r="P8" s="9">
        <v>0.20057166958296049</v>
      </c>
      <c r="Q8" s="9">
        <v>0.21527602722460298</v>
      </c>
      <c r="R8" s="6"/>
    </row>
    <row r="9" spans="2:18" x14ac:dyDescent="0.25">
      <c r="N9" s="7"/>
      <c r="O9" s="8" t="s">
        <v>27</v>
      </c>
      <c r="P9" s="9">
        <v>0.20153400832956753</v>
      </c>
      <c r="Q9" s="9">
        <v>0.21753246753246752</v>
      </c>
      <c r="R9" s="6"/>
    </row>
    <row r="10" spans="2:18" ht="15.75" x14ac:dyDescent="0.25">
      <c r="B10" s="4" t="s">
        <v>124</v>
      </c>
      <c r="N10" s="7"/>
      <c r="O10" s="8" t="s">
        <v>28</v>
      </c>
      <c r="P10" s="9">
        <v>0.20681036539591832</v>
      </c>
      <c r="Q10" s="9">
        <v>0.21938176601017348</v>
      </c>
      <c r="R10" s="6"/>
    </row>
    <row r="11" spans="2:18" x14ac:dyDescent="0.25">
      <c r="N11" s="7"/>
      <c r="O11" s="8" t="s">
        <v>29</v>
      </c>
      <c r="P11" s="9">
        <v>0.20784218190274234</v>
      </c>
      <c r="Q11" s="9">
        <v>0.20829646017699116</v>
      </c>
      <c r="R11" s="6"/>
    </row>
    <row r="12" spans="2:18" x14ac:dyDescent="0.25">
      <c r="N12" s="7"/>
      <c r="O12" s="8" t="s">
        <v>30</v>
      </c>
      <c r="P12" s="9">
        <v>0.20246406885695009</v>
      </c>
      <c r="Q12" s="9">
        <v>0.2047281891275651</v>
      </c>
      <c r="R12" s="6"/>
    </row>
    <row r="13" spans="2:18" x14ac:dyDescent="0.25">
      <c r="N13" s="7"/>
      <c r="O13" s="8" t="s">
        <v>31</v>
      </c>
      <c r="P13" s="9">
        <v>0.2095510423974401</v>
      </c>
      <c r="Q13" s="9">
        <v>0.22046413502109705</v>
      </c>
      <c r="R13" s="6"/>
    </row>
    <row r="14" spans="2:18" x14ac:dyDescent="0.25">
      <c r="N14" s="7"/>
      <c r="O14" s="8" t="s">
        <v>32</v>
      </c>
      <c r="P14" s="9">
        <v>0.21407591758032332</v>
      </c>
      <c r="Q14" s="9">
        <v>0.19242976372399201</v>
      </c>
      <c r="R14" s="6"/>
    </row>
    <row r="15" spans="2:18" x14ac:dyDescent="0.25">
      <c r="N15" s="7"/>
      <c r="O15" s="8" t="s">
        <v>33</v>
      </c>
      <c r="P15" s="9">
        <v>0.20348683826857764</v>
      </c>
      <c r="Q15" s="9">
        <v>0.19115409693544883</v>
      </c>
      <c r="R15" s="6"/>
    </row>
    <row r="16" spans="2:18" x14ac:dyDescent="0.25">
      <c r="N16" s="7"/>
      <c r="O16" s="8" t="s">
        <v>34</v>
      </c>
      <c r="P16" s="9">
        <v>0.20989183968281233</v>
      </c>
      <c r="Q16" s="9">
        <v>0.20117036546317765</v>
      </c>
      <c r="R16" s="6"/>
    </row>
    <row r="17" spans="14:18" x14ac:dyDescent="0.25">
      <c r="N17" s="7"/>
      <c r="O17" s="8" t="s">
        <v>35</v>
      </c>
      <c r="P17" s="9">
        <v>0.20146562794281311</v>
      </c>
      <c r="Q17" s="9">
        <v>0.19881001231021747</v>
      </c>
      <c r="R17" s="6"/>
    </row>
    <row r="18" spans="14:18" x14ac:dyDescent="0.25">
      <c r="N18" s="230"/>
      <c r="O18" s="147"/>
      <c r="P18" s="147"/>
      <c r="Q18" s="147"/>
      <c r="R18" s="147"/>
    </row>
    <row r="19" spans="14:18" x14ac:dyDescent="0.25">
      <c r="N19" s="230"/>
      <c r="O19" s="147"/>
      <c r="P19" s="147"/>
      <c r="Q19" s="147"/>
      <c r="R19" s="147"/>
    </row>
    <row r="20" spans="14:18" x14ac:dyDescent="0.25">
      <c r="N20" s="230"/>
      <c r="O20" s="147"/>
      <c r="P20" s="147"/>
      <c r="Q20" s="147"/>
      <c r="R20" s="147"/>
    </row>
    <row r="21" spans="14:18" x14ac:dyDescent="0.25">
      <c r="N21" s="5"/>
    </row>
    <row r="22" spans="14:18" x14ac:dyDescent="0.25">
      <c r="N22" s="5"/>
    </row>
    <row r="23" spans="14:18" x14ac:dyDescent="0.25">
      <c r="N23" s="5"/>
    </row>
    <row r="25" spans="14:18" x14ac:dyDescent="0.25">
      <c r="N25" s="5"/>
    </row>
    <row r="26" spans="14:18" x14ac:dyDescent="0.25">
      <c r="N26" s="5"/>
    </row>
    <row r="33" spans="2:24" ht="15.75" x14ac:dyDescent="0.25">
      <c r="B33" s="4" t="s">
        <v>262</v>
      </c>
    </row>
    <row r="35" spans="2:24" x14ac:dyDescent="0.25">
      <c r="R35" s="147"/>
      <c r="S35" s="147"/>
      <c r="T35" s="147"/>
      <c r="U35" s="147"/>
      <c r="V35" s="147"/>
      <c r="W35" s="147"/>
      <c r="X35" s="147"/>
    </row>
    <row r="36" spans="2:24" x14ac:dyDescent="0.25">
      <c r="R36" s="147"/>
      <c r="S36" s="147"/>
      <c r="T36" s="147"/>
      <c r="U36" s="147"/>
      <c r="V36" s="147"/>
      <c r="W36" s="147"/>
      <c r="X36" s="147"/>
    </row>
    <row r="37" spans="2:24" x14ac:dyDescent="0.25">
      <c r="R37" s="6"/>
      <c r="S37" s="6"/>
      <c r="T37" s="6"/>
      <c r="U37" s="6"/>
      <c r="V37" s="6"/>
      <c r="W37" s="6"/>
      <c r="X37" s="6"/>
    </row>
    <row r="38" spans="2:24" x14ac:dyDescent="0.25">
      <c r="R38" s="6"/>
      <c r="S38" s="6" t="s">
        <v>36</v>
      </c>
      <c r="T38" s="6"/>
      <c r="U38" s="6"/>
      <c r="V38" s="6"/>
      <c r="W38" s="6"/>
      <c r="X38" s="6"/>
    </row>
    <row r="39" spans="2:24" x14ac:dyDescent="0.25">
      <c r="R39" s="6"/>
      <c r="S39" s="7"/>
      <c r="T39" s="6" t="s">
        <v>6</v>
      </c>
      <c r="U39" s="6" t="s">
        <v>7</v>
      </c>
      <c r="V39" s="6" t="s">
        <v>8</v>
      </c>
      <c r="W39" s="6" t="s">
        <v>9</v>
      </c>
      <c r="X39" s="6"/>
    </row>
    <row r="40" spans="2:24" x14ac:dyDescent="0.25">
      <c r="R40" s="6"/>
      <c r="S40" s="7" t="s">
        <v>5</v>
      </c>
      <c r="T40" s="6">
        <v>171747</v>
      </c>
      <c r="U40" s="6">
        <v>92566</v>
      </c>
      <c r="V40" s="6">
        <v>64597</v>
      </c>
      <c r="W40" s="6">
        <v>440</v>
      </c>
      <c r="X40" s="6"/>
    </row>
    <row r="41" spans="2:24" x14ac:dyDescent="0.25">
      <c r="R41" s="6"/>
      <c r="S41" s="7" t="s">
        <v>12</v>
      </c>
      <c r="T41" s="6">
        <v>165771</v>
      </c>
      <c r="U41" s="6">
        <v>79653</v>
      </c>
      <c r="V41" s="6">
        <v>62131</v>
      </c>
      <c r="W41" s="6">
        <v>493</v>
      </c>
      <c r="X41" s="6"/>
    </row>
    <row r="42" spans="2:24" x14ac:dyDescent="0.25">
      <c r="R42" s="6"/>
      <c r="S42" s="7" t="s">
        <v>13</v>
      </c>
      <c r="T42" s="6">
        <v>190166</v>
      </c>
      <c r="U42" s="6">
        <v>90355</v>
      </c>
      <c r="V42" s="6">
        <v>69770</v>
      </c>
      <c r="W42" s="6">
        <v>611</v>
      </c>
      <c r="X42" s="6"/>
    </row>
    <row r="43" spans="2:24" x14ac:dyDescent="0.25">
      <c r="R43" s="6"/>
      <c r="S43" s="7" t="s">
        <v>14</v>
      </c>
      <c r="T43" s="6">
        <v>174783</v>
      </c>
      <c r="U43" s="6">
        <v>86721</v>
      </c>
      <c r="V43" s="6">
        <v>65387</v>
      </c>
      <c r="W43" s="6">
        <v>617</v>
      </c>
      <c r="X43" s="6"/>
    </row>
    <row r="44" spans="2:24" x14ac:dyDescent="0.25">
      <c r="R44" s="6"/>
      <c r="S44" s="6" t="s">
        <v>15</v>
      </c>
      <c r="T44" s="6">
        <v>181133</v>
      </c>
      <c r="U44" s="6">
        <v>91472</v>
      </c>
      <c r="V44" s="6">
        <v>70464</v>
      </c>
      <c r="W44" s="6">
        <v>613</v>
      </c>
      <c r="X44" s="6"/>
    </row>
    <row r="45" spans="2:24" x14ac:dyDescent="0.25">
      <c r="R45" s="6"/>
      <c r="S45" s="6" t="s">
        <v>16</v>
      </c>
      <c r="T45" s="6">
        <v>192701</v>
      </c>
      <c r="U45" s="6">
        <v>93447</v>
      </c>
      <c r="V45" s="6">
        <v>74396</v>
      </c>
      <c r="W45" s="6">
        <v>682</v>
      </c>
      <c r="X45" s="6"/>
    </row>
    <row r="46" spans="2:24" x14ac:dyDescent="0.25">
      <c r="R46" s="6"/>
      <c r="S46" s="6" t="s">
        <v>17</v>
      </c>
      <c r="T46" s="6">
        <v>212710</v>
      </c>
      <c r="U46" s="6">
        <v>99369</v>
      </c>
      <c r="V46" s="6">
        <v>78514</v>
      </c>
      <c r="W46" s="6">
        <v>711</v>
      </c>
      <c r="X46" s="6"/>
    </row>
    <row r="47" spans="2:24" x14ac:dyDescent="0.25">
      <c r="R47" s="6"/>
      <c r="S47" s="6" t="s">
        <v>18</v>
      </c>
      <c r="T47" s="6">
        <v>179281</v>
      </c>
      <c r="U47" s="6">
        <v>87754</v>
      </c>
      <c r="V47" s="6">
        <v>70088</v>
      </c>
      <c r="W47" s="6">
        <v>704</v>
      </c>
      <c r="X47" s="6"/>
    </row>
    <row r="48" spans="2:24" x14ac:dyDescent="0.25">
      <c r="R48" s="6"/>
      <c r="S48" s="6" t="s">
        <v>19</v>
      </c>
      <c r="T48" s="6">
        <v>164377</v>
      </c>
      <c r="U48" s="6">
        <v>80994</v>
      </c>
      <c r="V48" s="6">
        <v>66113</v>
      </c>
      <c r="W48" s="6">
        <v>723</v>
      </c>
      <c r="X48" s="6"/>
    </row>
    <row r="49" spans="3:24" x14ac:dyDescent="0.25">
      <c r="R49" s="6"/>
      <c r="S49" s="6" t="s">
        <v>20</v>
      </c>
      <c r="T49" s="6">
        <v>195477</v>
      </c>
      <c r="U49" s="6">
        <v>91345</v>
      </c>
      <c r="V49" s="6">
        <v>72434</v>
      </c>
      <c r="W49" s="6">
        <v>841</v>
      </c>
      <c r="X49" s="6"/>
    </row>
    <row r="50" spans="3:24" x14ac:dyDescent="0.25">
      <c r="R50" s="6"/>
      <c r="S50" s="6" t="s">
        <v>21</v>
      </c>
      <c r="T50" s="6">
        <v>189475</v>
      </c>
      <c r="U50" s="6">
        <v>91109</v>
      </c>
      <c r="V50" s="6">
        <v>73739</v>
      </c>
      <c r="W50" s="6">
        <v>798</v>
      </c>
      <c r="X50" s="6"/>
    </row>
    <row r="51" spans="3:24" ht="15.75" x14ac:dyDescent="0.25">
      <c r="C51" s="258" t="s">
        <v>38</v>
      </c>
      <c r="D51" s="258"/>
      <c r="E51" s="258"/>
      <c r="J51" s="258" t="s">
        <v>39</v>
      </c>
      <c r="K51" s="258"/>
      <c r="R51" s="6"/>
      <c r="S51" s="6" t="s">
        <v>22</v>
      </c>
      <c r="T51" s="6">
        <v>157824</v>
      </c>
      <c r="U51" s="6">
        <v>75368</v>
      </c>
      <c r="V51" s="6">
        <v>58181</v>
      </c>
      <c r="W51" s="6">
        <v>652</v>
      </c>
      <c r="X51" s="6"/>
    </row>
    <row r="52" spans="3:24" x14ac:dyDescent="0.25">
      <c r="R52" s="6"/>
      <c r="S52" s="6"/>
      <c r="T52" s="6"/>
      <c r="U52" s="6"/>
      <c r="V52" s="6"/>
      <c r="W52" s="6"/>
      <c r="X52" s="6"/>
    </row>
    <row r="53" spans="3:24" x14ac:dyDescent="0.25">
      <c r="R53" s="6"/>
      <c r="S53" s="6"/>
      <c r="T53" s="6"/>
      <c r="U53" s="6"/>
      <c r="V53" s="6"/>
      <c r="W53" s="6"/>
      <c r="X53" s="6"/>
    </row>
    <row r="54" spans="3:24" x14ac:dyDescent="0.25">
      <c r="R54" s="6"/>
      <c r="S54" s="6" t="s">
        <v>37</v>
      </c>
      <c r="T54" s="6"/>
      <c r="U54" s="6"/>
      <c r="V54" s="6"/>
      <c r="W54" s="6"/>
      <c r="X54" s="6"/>
    </row>
    <row r="55" spans="3:24" x14ac:dyDescent="0.25">
      <c r="R55" s="6"/>
      <c r="S55" s="6"/>
      <c r="T55" s="6" t="s">
        <v>6</v>
      </c>
      <c r="U55" s="6" t="s">
        <v>7</v>
      </c>
      <c r="V55" s="6" t="s">
        <v>8</v>
      </c>
      <c r="W55" s="6" t="s">
        <v>9</v>
      </c>
      <c r="X55" s="6"/>
    </row>
    <row r="56" spans="3:24" x14ac:dyDescent="0.25">
      <c r="R56" s="6"/>
      <c r="S56" s="7" t="s">
        <v>5</v>
      </c>
      <c r="T56" s="6">
        <v>2986</v>
      </c>
      <c r="U56" s="6">
        <v>1461</v>
      </c>
      <c r="V56" s="6">
        <v>1200</v>
      </c>
      <c r="W56" s="6" t="s">
        <v>335</v>
      </c>
      <c r="X56" s="6"/>
    </row>
    <row r="57" spans="3:24" x14ac:dyDescent="0.25">
      <c r="R57" s="6"/>
      <c r="S57" s="7" t="s">
        <v>12</v>
      </c>
      <c r="T57" s="6">
        <v>3093</v>
      </c>
      <c r="U57" s="6">
        <v>1920</v>
      </c>
      <c r="V57" s="6">
        <v>1326</v>
      </c>
      <c r="W57" s="6">
        <v>5</v>
      </c>
      <c r="X57" s="6"/>
    </row>
    <row r="58" spans="3:24" x14ac:dyDescent="0.25">
      <c r="R58" s="6"/>
      <c r="S58" s="7" t="s">
        <v>13</v>
      </c>
      <c r="T58" s="6">
        <v>4038</v>
      </c>
      <c r="U58" s="6">
        <v>2188</v>
      </c>
      <c r="V58" s="6">
        <v>1706</v>
      </c>
      <c r="W58" s="6">
        <v>2</v>
      </c>
      <c r="X58" s="6"/>
    </row>
    <row r="59" spans="3:24" x14ac:dyDescent="0.25">
      <c r="R59" s="6"/>
      <c r="S59" s="7" t="s">
        <v>14</v>
      </c>
      <c r="T59" s="6">
        <v>4128</v>
      </c>
      <c r="U59" s="6">
        <v>2138</v>
      </c>
      <c r="V59" s="6">
        <v>1740</v>
      </c>
      <c r="W59" s="6">
        <v>2</v>
      </c>
      <c r="X59" s="6"/>
    </row>
    <row r="60" spans="3:24" x14ac:dyDescent="0.25">
      <c r="R60" s="6"/>
      <c r="S60" s="6" t="s">
        <v>15</v>
      </c>
      <c r="T60" s="6">
        <v>4012</v>
      </c>
      <c r="U60" s="6">
        <v>1973</v>
      </c>
      <c r="V60" s="6">
        <v>1681</v>
      </c>
      <c r="W60" s="6">
        <v>1</v>
      </c>
      <c r="X60" s="6"/>
    </row>
    <row r="61" spans="3:24" x14ac:dyDescent="0.25">
      <c r="R61" s="6"/>
      <c r="S61" s="6" t="s">
        <v>16</v>
      </c>
      <c r="T61" s="6">
        <v>4726</v>
      </c>
      <c r="U61" s="6">
        <v>2431</v>
      </c>
      <c r="V61" s="6">
        <v>1881</v>
      </c>
      <c r="W61" s="6">
        <v>2</v>
      </c>
      <c r="X61" s="6"/>
    </row>
    <row r="62" spans="3:24" x14ac:dyDescent="0.25">
      <c r="R62" s="6"/>
      <c r="S62" s="6" t="s">
        <v>17</v>
      </c>
      <c r="T62" s="6">
        <v>4676</v>
      </c>
      <c r="U62" s="6">
        <v>1951</v>
      </c>
      <c r="V62" s="6">
        <v>1705</v>
      </c>
      <c r="W62" s="6">
        <v>1</v>
      </c>
      <c r="X62" s="6"/>
    </row>
    <row r="63" spans="3:24" x14ac:dyDescent="0.25">
      <c r="R63" s="6"/>
      <c r="S63" s="6" t="s">
        <v>18</v>
      </c>
      <c r="T63" s="6">
        <v>2245</v>
      </c>
      <c r="U63" s="6">
        <v>711</v>
      </c>
      <c r="V63" s="6">
        <v>836</v>
      </c>
      <c r="W63" s="6">
        <v>0</v>
      </c>
      <c r="X63" s="6"/>
    </row>
    <row r="64" spans="3:24" x14ac:dyDescent="0.25">
      <c r="R64" s="6"/>
      <c r="S64" s="6" t="s">
        <v>19</v>
      </c>
      <c r="T64" s="6">
        <v>4414</v>
      </c>
      <c r="U64" s="6">
        <v>2456</v>
      </c>
      <c r="V64" s="6">
        <v>1635</v>
      </c>
      <c r="W64" s="6">
        <v>2</v>
      </c>
      <c r="X64" s="6"/>
    </row>
    <row r="65" spans="13:24" x14ac:dyDescent="0.25">
      <c r="R65" s="6"/>
      <c r="S65" s="6" t="s">
        <v>20</v>
      </c>
      <c r="T65" s="6">
        <v>4723</v>
      </c>
      <c r="U65" s="6">
        <v>2720</v>
      </c>
      <c r="V65" s="6">
        <v>1758</v>
      </c>
      <c r="W65" s="6">
        <v>1</v>
      </c>
      <c r="X65" s="6"/>
    </row>
    <row r="66" spans="13:24" x14ac:dyDescent="0.25">
      <c r="R66" s="6"/>
      <c r="S66" s="6" t="s">
        <v>21</v>
      </c>
      <c r="T66" s="6">
        <v>4430</v>
      </c>
      <c r="U66" s="6">
        <v>2805</v>
      </c>
      <c r="V66" s="6">
        <v>1822</v>
      </c>
      <c r="W66" s="6">
        <v>0</v>
      </c>
      <c r="X66" s="6"/>
    </row>
    <row r="67" spans="13:24" x14ac:dyDescent="0.25">
      <c r="R67" s="6"/>
      <c r="S67" s="6" t="s">
        <v>22</v>
      </c>
      <c r="T67" s="6">
        <v>2527</v>
      </c>
      <c r="U67" s="6">
        <v>1378</v>
      </c>
      <c r="V67" s="6">
        <v>968</v>
      </c>
      <c r="W67" s="6">
        <v>1</v>
      </c>
      <c r="X67" s="6"/>
    </row>
    <row r="68" spans="13:24" x14ac:dyDescent="0.25">
      <c r="R68" s="6"/>
      <c r="S68" s="6"/>
      <c r="T68" s="6"/>
      <c r="U68" s="6"/>
      <c r="V68" s="6"/>
      <c r="W68" s="6"/>
      <c r="X68" s="6"/>
    </row>
    <row r="69" spans="13:24" x14ac:dyDescent="0.25">
      <c r="R69" s="147"/>
      <c r="S69" s="147"/>
      <c r="T69" s="147"/>
      <c r="U69" s="147"/>
      <c r="V69" s="147"/>
      <c r="W69" s="147"/>
      <c r="X69" s="147"/>
    </row>
    <row r="72" spans="13:24" x14ac:dyDescent="0.25">
      <c r="M72" s="5"/>
    </row>
    <row r="73" spans="13:24" x14ac:dyDescent="0.25">
      <c r="M73" s="5"/>
    </row>
  </sheetData>
  <mergeCells count="2">
    <mergeCell ref="C51:E51"/>
    <mergeCell ref="J51:K5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K33"/>
  <sheetViews>
    <sheetView workbookViewId="0">
      <selection activeCell="L29" sqref="L29"/>
    </sheetView>
  </sheetViews>
  <sheetFormatPr baseColWidth="10" defaultRowHeight="15" x14ac:dyDescent="0.25"/>
  <cols>
    <col min="1" max="1" width="11.42578125" style="2"/>
    <col min="2" max="2" width="13.140625" style="2" customWidth="1"/>
    <col min="3" max="3" width="13.42578125" style="2" customWidth="1"/>
    <col min="4" max="8" width="11.42578125" style="2"/>
    <col min="9" max="9" width="15.7109375" style="2" customWidth="1"/>
    <col min="10" max="13" width="11.42578125" style="2"/>
    <col min="14" max="14" width="46.5703125" style="2" customWidth="1"/>
    <col min="15" max="16384" width="11.42578125" style="2"/>
  </cols>
  <sheetData>
    <row r="9" spans="1:11" ht="18.75" customHeight="1" x14ac:dyDescent="0.25">
      <c r="B9" s="107" t="s">
        <v>267</v>
      </c>
      <c r="C9" s="4"/>
      <c r="D9" s="4"/>
      <c r="E9" s="4"/>
      <c r="F9" s="4"/>
      <c r="G9" s="4"/>
      <c r="H9" s="4"/>
      <c r="I9" s="4"/>
    </row>
    <row r="10" spans="1:11" ht="18.75" customHeight="1" thickBot="1" x14ac:dyDescent="0.3">
      <c r="B10" s="106"/>
      <c r="C10" s="4"/>
      <c r="D10" s="4"/>
      <c r="E10" s="4"/>
      <c r="F10" s="4"/>
      <c r="G10" s="4"/>
      <c r="H10" s="4"/>
      <c r="I10" s="4"/>
    </row>
    <row r="11" spans="1:11" ht="15" customHeight="1" thickBot="1" x14ac:dyDescent="0.3">
      <c r="A11" s="23"/>
      <c r="B11" s="262" t="s">
        <v>2</v>
      </c>
      <c r="C11" s="259" t="s">
        <v>51</v>
      </c>
      <c r="D11" s="260"/>
      <c r="E11" s="260"/>
      <c r="F11" s="260"/>
      <c r="G11" s="260"/>
      <c r="H11" s="260"/>
      <c r="I11" s="260"/>
      <c r="J11" s="260"/>
      <c r="K11" s="261"/>
    </row>
    <row r="12" spans="1:11" ht="39" thickBot="1" x14ac:dyDescent="0.3">
      <c r="A12" s="23"/>
      <c r="B12" s="263"/>
      <c r="C12" s="109" t="s">
        <v>45</v>
      </c>
      <c r="D12" s="110" t="s">
        <v>46</v>
      </c>
      <c r="E12" s="110" t="s">
        <v>41</v>
      </c>
      <c r="F12" s="110" t="s">
        <v>47</v>
      </c>
      <c r="G12" s="110" t="s">
        <v>48</v>
      </c>
      <c r="H12" s="110" t="s">
        <v>42</v>
      </c>
      <c r="I12" s="110" t="s">
        <v>43</v>
      </c>
      <c r="J12" s="110" t="s">
        <v>49</v>
      </c>
      <c r="K12" s="111" t="s">
        <v>44</v>
      </c>
    </row>
    <row r="13" spans="1:11" ht="15" customHeight="1" x14ac:dyDescent="0.25">
      <c r="A13" s="23"/>
      <c r="B13" s="108" t="s">
        <v>5</v>
      </c>
      <c r="C13" s="10">
        <v>15136</v>
      </c>
      <c r="D13" s="10">
        <v>229733</v>
      </c>
      <c r="E13" s="10">
        <v>614</v>
      </c>
      <c r="F13" s="10">
        <v>68953</v>
      </c>
      <c r="G13" s="10">
        <v>8893</v>
      </c>
      <c r="H13" s="10">
        <v>1354</v>
      </c>
      <c r="I13" s="10">
        <v>4752</v>
      </c>
      <c r="J13" s="10">
        <v>4805</v>
      </c>
      <c r="K13" s="112">
        <v>757</v>
      </c>
    </row>
    <row r="14" spans="1:11" ht="15" customHeight="1" x14ac:dyDescent="0.25">
      <c r="A14" s="23"/>
      <c r="B14" s="108" t="s">
        <v>12</v>
      </c>
      <c r="C14" s="11">
        <v>14945</v>
      </c>
      <c r="D14" s="11">
        <v>215391</v>
      </c>
      <c r="E14" s="11">
        <v>544</v>
      </c>
      <c r="F14" s="11">
        <v>63073</v>
      </c>
      <c r="G14" s="11">
        <v>8039</v>
      </c>
      <c r="H14" s="11">
        <v>1495</v>
      </c>
      <c r="I14" s="11">
        <v>4242</v>
      </c>
      <c r="J14" s="11">
        <v>5744</v>
      </c>
      <c r="K14" s="79">
        <v>919</v>
      </c>
    </row>
    <row r="15" spans="1:11" ht="15" customHeight="1" x14ac:dyDescent="0.25">
      <c r="A15" s="23"/>
      <c r="B15" s="108" t="s">
        <v>13</v>
      </c>
      <c r="C15" s="11">
        <v>19985</v>
      </c>
      <c r="D15" s="11">
        <v>240442</v>
      </c>
      <c r="E15" s="11">
        <v>664</v>
      </c>
      <c r="F15" s="11">
        <v>72747</v>
      </c>
      <c r="G15" s="11">
        <v>9608</v>
      </c>
      <c r="H15" s="11">
        <v>1884</v>
      </c>
      <c r="I15" s="11">
        <v>5501</v>
      </c>
      <c r="J15" s="11">
        <v>6998</v>
      </c>
      <c r="K15" s="79">
        <v>1007</v>
      </c>
    </row>
    <row r="16" spans="1:11" ht="15" customHeight="1" x14ac:dyDescent="0.25">
      <c r="A16" s="23"/>
      <c r="B16" s="108" t="s">
        <v>14</v>
      </c>
      <c r="C16" s="11">
        <v>24062</v>
      </c>
      <c r="D16" s="11">
        <v>217054</v>
      </c>
      <c r="E16" s="11">
        <v>595</v>
      </c>
      <c r="F16" s="11">
        <v>69346</v>
      </c>
      <c r="G16" s="11">
        <v>9179</v>
      </c>
      <c r="H16" s="11">
        <v>1560</v>
      </c>
      <c r="I16" s="11">
        <v>5679</v>
      </c>
      <c r="J16" s="11">
        <v>7007</v>
      </c>
      <c r="K16" s="79">
        <v>1034</v>
      </c>
    </row>
    <row r="17" spans="1:11" ht="15" customHeight="1" x14ac:dyDescent="0.25">
      <c r="A17" s="23"/>
      <c r="B17" s="108" t="s">
        <v>15</v>
      </c>
      <c r="C17" s="11">
        <v>27061</v>
      </c>
      <c r="D17" s="11">
        <v>229046</v>
      </c>
      <c r="E17" s="11">
        <v>701</v>
      </c>
      <c r="F17" s="11">
        <v>69588</v>
      </c>
      <c r="G17" s="11">
        <v>9486</v>
      </c>
      <c r="H17" s="11">
        <v>1356</v>
      </c>
      <c r="I17" s="11">
        <v>6271</v>
      </c>
      <c r="J17" s="11">
        <v>6789</v>
      </c>
      <c r="K17" s="79">
        <v>1051</v>
      </c>
    </row>
    <row r="18" spans="1:11" ht="15" customHeight="1" x14ac:dyDescent="0.25">
      <c r="A18" s="23"/>
      <c r="B18" s="108" t="s">
        <v>16</v>
      </c>
      <c r="C18" s="11">
        <v>29839</v>
      </c>
      <c r="D18" s="11">
        <v>250013</v>
      </c>
      <c r="E18" s="11">
        <v>585</v>
      </c>
      <c r="F18" s="11">
        <v>66197</v>
      </c>
      <c r="G18" s="11">
        <v>8735</v>
      </c>
      <c r="H18" s="11">
        <v>1227</v>
      </c>
      <c r="I18" s="11">
        <v>5392</v>
      </c>
      <c r="J18" s="11">
        <v>7198</v>
      </c>
      <c r="K18" s="79">
        <v>1080</v>
      </c>
    </row>
    <row r="19" spans="1:11" ht="15" customHeight="1" x14ac:dyDescent="0.25">
      <c r="A19" s="23"/>
      <c r="B19" s="108" t="s">
        <v>17</v>
      </c>
      <c r="C19" s="11">
        <v>30647</v>
      </c>
      <c r="D19" s="11">
        <v>278421</v>
      </c>
      <c r="E19" s="11">
        <v>583</v>
      </c>
      <c r="F19" s="11">
        <v>67790</v>
      </c>
      <c r="G19" s="11">
        <v>8760</v>
      </c>
      <c r="H19" s="11">
        <v>1411</v>
      </c>
      <c r="I19" s="11">
        <v>4964</v>
      </c>
      <c r="J19" s="11">
        <v>5968</v>
      </c>
      <c r="K19" s="79">
        <v>1093</v>
      </c>
    </row>
    <row r="20" spans="1:11" ht="15" customHeight="1" x14ac:dyDescent="0.25">
      <c r="A20" s="23"/>
      <c r="B20" s="108" t="s">
        <v>18</v>
      </c>
      <c r="C20" s="11">
        <v>26026</v>
      </c>
      <c r="D20" s="11">
        <v>237834</v>
      </c>
      <c r="E20" s="11">
        <v>505</v>
      </c>
      <c r="F20" s="11">
        <v>60150</v>
      </c>
      <c r="G20" s="11">
        <v>7746</v>
      </c>
      <c r="H20" s="11">
        <v>1425</v>
      </c>
      <c r="I20" s="11">
        <v>4522</v>
      </c>
      <c r="J20" s="11">
        <v>2646</v>
      </c>
      <c r="K20" s="79">
        <v>765</v>
      </c>
    </row>
    <row r="21" spans="1:11" ht="15" customHeight="1" x14ac:dyDescent="0.25">
      <c r="A21" s="23"/>
      <c r="B21" s="108" t="s">
        <v>19</v>
      </c>
      <c r="C21" s="11">
        <v>23668</v>
      </c>
      <c r="D21" s="11">
        <v>207805</v>
      </c>
      <c r="E21" s="11">
        <v>558</v>
      </c>
      <c r="F21" s="11">
        <v>61829</v>
      </c>
      <c r="G21" s="11">
        <v>9741</v>
      </c>
      <c r="H21" s="11">
        <v>1852</v>
      </c>
      <c r="I21" s="11">
        <v>6175</v>
      </c>
      <c r="J21" s="11">
        <v>8270</v>
      </c>
      <c r="K21" s="79">
        <v>816</v>
      </c>
    </row>
    <row r="22" spans="1:11" ht="15" customHeight="1" x14ac:dyDescent="0.25">
      <c r="A22" s="23"/>
      <c r="B22" s="108" t="s">
        <v>20</v>
      </c>
      <c r="C22" s="11">
        <v>21944</v>
      </c>
      <c r="D22" s="11">
        <v>242807</v>
      </c>
      <c r="E22" s="11">
        <v>659</v>
      </c>
      <c r="F22" s="11">
        <v>74649</v>
      </c>
      <c r="G22" s="11">
        <v>10581</v>
      </c>
      <c r="H22" s="11">
        <v>1481</v>
      </c>
      <c r="I22" s="11">
        <v>6208</v>
      </c>
      <c r="J22" s="11">
        <v>10051</v>
      </c>
      <c r="K22" s="79">
        <v>919</v>
      </c>
    </row>
    <row r="23" spans="1:11" ht="15" customHeight="1" x14ac:dyDescent="0.25">
      <c r="A23" s="23"/>
      <c r="B23" s="108" t="s">
        <v>21</v>
      </c>
      <c r="C23" s="11">
        <v>20823</v>
      </c>
      <c r="D23" s="11">
        <v>237879</v>
      </c>
      <c r="E23" s="11">
        <v>620</v>
      </c>
      <c r="F23" s="11">
        <v>75012</v>
      </c>
      <c r="G23" s="11">
        <v>10111</v>
      </c>
      <c r="H23" s="11">
        <v>1394</v>
      </c>
      <c r="I23" s="11">
        <v>5584</v>
      </c>
      <c r="J23" s="11">
        <v>11897</v>
      </c>
      <c r="K23" s="79">
        <v>858</v>
      </c>
    </row>
    <row r="24" spans="1:11" ht="15" customHeight="1" x14ac:dyDescent="0.25">
      <c r="A24" s="23"/>
      <c r="B24" s="108" t="s">
        <v>22</v>
      </c>
      <c r="C24" s="11">
        <v>14040</v>
      </c>
      <c r="D24" s="11">
        <v>202551</v>
      </c>
      <c r="E24" s="11">
        <v>511</v>
      </c>
      <c r="F24" s="11">
        <v>60561</v>
      </c>
      <c r="G24" s="11">
        <v>7816</v>
      </c>
      <c r="H24" s="11">
        <v>1137</v>
      </c>
      <c r="I24" s="11">
        <v>4068</v>
      </c>
      <c r="J24" s="11">
        <v>5564</v>
      </c>
      <c r="K24" s="79">
        <v>651</v>
      </c>
    </row>
    <row r="25" spans="1:11" ht="15" customHeight="1" thickBot="1" x14ac:dyDescent="0.3">
      <c r="A25" s="23"/>
      <c r="B25" s="113" t="s">
        <v>50</v>
      </c>
      <c r="C25" s="114">
        <v>268176</v>
      </c>
      <c r="D25" s="114">
        <v>2788976</v>
      </c>
      <c r="E25" s="114">
        <v>7139</v>
      </c>
      <c r="F25" s="114">
        <v>809895</v>
      </c>
      <c r="G25" s="114">
        <v>108695</v>
      </c>
      <c r="H25" s="114">
        <v>17576</v>
      </c>
      <c r="I25" s="114">
        <v>63358</v>
      </c>
      <c r="J25" s="114">
        <v>82937</v>
      </c>
      <c r="K25" s="115">
        <v>10950</v>
      </c>
    </row>
    <row r="26" spans="1:11" ht="15" customHeight="1" x14ac:dyDescent="0.25">
      <c r="C26" s="11"/>
      <c r="D26" s="11"/>
      <c r="E26" s="11"/>
      <c r="F26" s="11"/>
      <c r="G26" s="11"/>
      <c r="H26" s="11"/>
      <c r="I26" s="11"/>
      <c r="J26" s="11"/>
      <c r="K26" s="11"/>
    </row>
    <row r="27" spans="1:11" ht="15" customHeight="1" x14ac:dyDescent="0.25">
      <c r="B27" s="3"/>
      <c r="C27" s="11"/>
      <c r="D27" s="11"/>
      <c r="E27" s="11"/>
      <c r="F27" s="11"/>
      <c r="G27" s="11"/>
      <c r="H27" s="11"/>
      <c r="I27" s="11"/>
      <c r="J27" s="11"/>
      <c r="K27" s="11"/>
    </row>
    <row r="29" spans="1:11" ht="15.75" x14ac:dyDescent="0.25">
      <c r="B29" s="4" t="s">
        <v>125</v>
      </c>
    </row>
    <row r="33" ht="18.75" customHeight="1" x14ac:dyDescent="0.25"/>
  </sheetData>
  <mergeCells count="2">
    <mergeCell ref="C11:K11"/>
    <mergeCell ref="B11:B12"/>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K102"/>
  <sheetViews>
    <sheetView workbookViewId="0">
      <selection activeCell="J8" sqref="J8"/>
    </sheetView>
  </sheetViews>
  <sheetFormatPr baseColWidth="10" defaultRowHeight="15" x14ac:dyDescent="0.25"/>
  <cols>
    <col min="1" max="1" width="8.42578125" style="2" customWidth="1"/>
    <col min="2" max="2" width="29.140625" style="2" customWidth="1"/>
    <col min="3" max="5" width="11.42578125" style="2"/>
    <col min="6" max="6" width="13.7109375" style="2" customWidth="1"/>
    <col min="7" max="7" width="11.42578125" style="2" customWidth="1"/>
    <col min="8" max="8" width="15.140625" style="2" customWidth="1"/>
    <col min="9" max="9" width="17" style="2" customWidth="1"/>
    <col min="10" max="10" width="15.5703125" style="2" customWidth="1"/>
    <col min="11" max="11" width="14.85546875" style="2" customWidth="1"/>
    <col min="12" max="16384" width="11.42578125" style="2"/>
  </cols>
  <sheetData>
    <row r="9" spans="1:9" ht="15.75" x14ac:dyDescent="0.25">
      <c r="B9" s="4" t="s">
        <v>268</v>
      </c>
    </row>
    <row r="10" spans="1:9" ht="15.75" thickBot="1" x14ac:dyDescent="0.3"/>
    <row r="11" spans="1:9" ht="23.25" customHeight="1" thickBot="1" x14ac:dyDescent="0.3">
      <c r="A11" s="23"/>
      <c r="B11" s="116"/>
      <c r="C11" s="264" t="s">
        <v>0</v>
      </c>
      <c r="D11" s="265"/>
      <c r="E11" s="265"/>
      <c r="F11" s="265"/>
      <c r="G11" s="265"/>
      <c r="H11" s="265"/>
      <c r="I11" s="266"/>
    </row>
    <row r="12" spans="1:9" ht="23.25" customHeight="1" thickBot="1" x14ac:dyDescent="0.3">
      <c r="B12" s="27" t="s">
        <v>80</v>
      </c>
      <c r="C12" s="38" t="s">
        <v>6</v>
      </c>
      <c r="D12" s="56" t="s">
        <v>7</v>
      </c>
      <c r="E12" s="57" t="s">
        <v>1</v>
      </c>
      <c r="F12" s="55" t="s">
        <v>8</v>
      </c>
      <c r="G12" s="56" t="s">
        <v>9</v>
      </c>
      <c r="H12" s="57" t="s">
        <v>10</v>
      </c>
      <c r="I12" s="39" t="s">
        <v>11</v>
      </c>
    </row>
    <row r="13" spans="1:9" ht="15" customHeight="1" x14ac:dyDescent="0.25">
      <c r="B13" s="28" t="s">
        <v>52</v>
      </c>
      <c r="C13" s="40"/>
      <c r="D13" s="78"/>
      <c r="E13" s="17"/>
      <c r="F13" s="40"/>
      <c r="G13" s="78"/>
      <c r="H13" s="17"/>
      <c r="I13" s="78"/>
    </row>
    <row r="14" spans="1:9" ht="15" customHeight="1" x14ac:dyDescent="0.25">
      <c r="B14" s="29" t="s">
        <v>45</v>
      </c>
      <c r="C14" s="41">
        <v>13772</v>
      </c>
      <c r="D14" s="23">
        <v>1564</v>
      </c>
      <c r="E14" s="43">
        <v>15336</v>
      </c>
      <c r="F14" s="41">
        <v>3331</v>
      </c>
      <c r="G14" s="23">
        <v>4</v>
      </c>
      <c r="H14" s="43">
        <v>3335</v>
      </c>
      <c r="I14" s="94">
        <v>0.17861924910288682</v>
      </c>
    </row>
    <row r="15" spans="1:9" ht="15" customHeight="1" x14ac:dyDescent="0.25">
      <c r="B15" s="29" t="s">
        <v>46</v>
      </c>
      <c r="C15" s="41">
        <v>121672</v>
      </c>
      <c r="D15" s="23">
        <v>66871</v>
      </c>
      <c r="E15" s="43">
        <v>188543</v>
      </c>
      <c r="F15" s="41">
        <v>46904</v>
      </c>
      <c r="G15" s="23">
        <v>263</v>
      </c>
      <c r="H15" s="43">
        <v>47167</v>
      </c>
      <c r="I15" s="94">
        <v>0.20010606253447033</v>
      </c>
    </row>
    <row r="16" spans="1:9" ht="15" customHeight="1" x14ac:dyDescent="0.25">
      <c r="B16" s="29" t="s">
        <v>41</v>
      </c>
      <c r="C16" s="41">
        <v>258</v>
      </c>
      <c r="D16" s="23">
        <v>256</v>
      </c>
      <c r="E16" s="43">
        <v>514</v>
      </c>
      <c r="F16" s="41">
        <v>171</v>
      </c>
      <c r="G16" s="23">
        <v>0</v>
      </c>
      <c r="H16" s="43">
        <v>171</v>
      </c>
      <c r="I16" s="94">
        <v>0.24963503649635035</v>
      </c>
    </row>
    <row r="17" spans="2:9" ht="15" customHeight="1" x14ac:dyDescent="0.25">
      <c r="B17" s="29" t="s">
        <v>47</v>
      </c>
      <c r="C17" s="41">
        <v>36012</v>
      </c>
      <c r="D17" s="23">
        <v>35730</v>
      </c>
      <c r="E17" s="43">
        <v>71742</v>
      </c>
      <c r="F17" s="41">
        <v>21707</v>
      </c>
      <c r="G17" s="23">
        <v>162</v>
      </c>
      <c r="H17" s="43">
        <v>21869</v>
      </c>
      <c r="I17" s="94">
        <v>0.23361570755573596</v>
      </c>
    </row>
    <row r="18" spans="2:9" ht="15" customHeight="1" x14ac:dyDescent="0.25">
      <c r="B18" s="29" t="s">
        <v>48</v>
      </c>
      <c r="C18" s="41">
        <v>6726</v>
      </c>
      <c r="D18" s="23">
        <v>5142</v>
      </c>
      <c r="E18" s="43">
        <v>11868</v>
      </c>
      <c r="F18" s="41">
        <v>4933</v>
      </c>
      <c r="G18" s="23">
        <v>28</v>
      </c>
      <c r="H18" s="43">
        <v>4961</v>
      </c>
      <c r="I18" s="94">
        <v>0.29478875750193118</v>
      </c>
    </row>
    <row r="19" spans="2:9" ht="15" customHeight="1" x14ac:dyDescent="0.25">
      <c r="B19" s="29" t="s">
        <v>42</v>
      </c>
      <c r="C19" s="41">
        <v>560</v>
      </c>
      <c r="D19" s="23">
        <v>389</v>
      </c>
      <c r="E19" s="43">
        <v>949</v>
      </c>
      <c r="F19" s="41">
        <v>327</v>
      </c>
      <c r="G19" s="23">
        <v>1</v>
      </c>
      <c r="H19" s="43">
        <v>328</v>
      </c>
      <c r="I19" s="94">
        <v>0.25685199686765858</v>
      </c>
    </row>
    <row r="20" spans="2:9" ht="15" customHeight="1" x14ac:dyDescent="0.25">
      <c r="B20" s="29" t="s">
        <v>43</v>
      </c>
      <c r="C20" s="41">
        <v>2957</v>
      </c>
      <c r="D20" s="23">
        <v>2953</v>
      </c>
      <c r="E20" s="43">
        <v>5910</v>
      </c>
      <c r="F20" s="41">
        <v>3080</v>
      </c>
      <c r="G20" s="23">
        <v>80</v>
      </c>
      <c r="H20" s="43">
        <v>3160</v>
      </c>
      <c r="I20" s="94">
        <v>0.34840132304299892</v>
      </c>
    </row>
    <row r="21" spans="2:9" ht="15" customHeight="1" x14ac:dyDescent="0.25">
      <c r="B21" s="29" t="s">
        <v>49</v>
      </c>
      <c r="C21" s="41">
        <v>214</v>
      </c>
      <c r="D21" s="23">
        <v>125</v>
      </c>
      <c r="E21" s="43">
        <v>339</v>
      </c>
      <c r="F21" s="41">
        <v>60</v>
      </c>
      <c r="G21" s="23">
        <v>0</v>
      </c>
      <c r="H21" s="43">
        <v>60</v>
      </c>
      <c r="I21" s="94">
        <v>0.15037593984962405</v>
      </c>
    </row>
    <row r="22" spans="2:9" ht="15" customHeight="1" x14ac:dyDescent="0.25">
      <c r="B22" s="29" t="s">
        <v>44</v>
      </c>
      <c r="C22" s="41">
        <v>383</v>
      </c>
      <c r="D22" s="23">
        <v>250</v>
      </c>
      <c r="E22" s="43">
        <v>633</v>
      </c>
      <c r="F22" s="41">
        <v>123</v>
      </c>
      <c r="G22" s="23">
        <v>1</v>
      </c>
      <c r="H22" s="43">
        <v>124</v>
      </c>
      <c r="I22" s="94">
        <v>0.16380449141347425</v>
      </c>
    </row>
    <row r="23" spans="2:9" ht="15" customHeight="1" x14ac:dyDescent="0.25">
      <c r="B23" s="30" t="s">
        <v>53</v>
      </c>
      <c r="C23" s="81"/>
      <c r="D23" s="79"/>
      <c r="E23" s="43"/>
      <c r="F23" s="81"/>
      <c r="G23" s="79"/>
      <c r="H23" s="43"/>
      <c r="I23" s="94"/>
    </row>
    <row r="24" spans="2:9" ht="15" customHeight="1" x14ac:dyDescent="0.25">
      <c r="B24" s="29" t="s">
        <v>45</v>
      </c>
      <c r="C24" s="41">
        <v>32374</v>
      </c>
      <c r="D24" s="23">
        <v>2465</v>
      </c>
      <c r="E24" s="43">
        <v>34839</v>
      </c>
      <c r="F24" s="41">
        <v>7629</v>
      </c>
      <c r="G24" s="23">
        <v>14</v>
      </c>
      <c r="H24" s="43">
        <v>7643</v>
      </c>
      <c r="I24" s="94">
        <v>0.17991149192599218</v>
      </c>
    </row>
    <row r="25" spans="2:9" ht="15" customHeight="1" x14ac:dyDescent="0.25">
      <c r="B25" s="29" t="s">
        <v>46</v>
      </c>
      <c r="C25" s="41">
        <v>213944</v>
      </c>
      <c r="D25" s="23">
        <v>88975</v>
      </c>
      <c r="E25" s="43">
        <v>302919</v>
      </c>
      <c r="F25" s="41">
        <v>70307</v>
      </c>
      <c r="G25" s="23">
        <v>622</v>
      </c>
      <c r="H25" s="43">
        <v>70929</v>
      </c>
      <c r="I25" s="94">
        <v>0.18972684085510688</v>
      </c>
    </row>
    <row r="26" spans="2:9" ht="15" customHeight="1" x14ac:dyDescent="0.25">
      <c r="B26" s="29" t="s">
        <v>41</v>
      </c>
      <c r="C26" s="41">
        <v>339</v>
      </c>
      <c r="D26" s="23">
        <v>174</v>
      </c>
      <c r="E26" s="43">
        <v>513</v>
      </c>
      <c r="F26" s="41">
        <v>178</v>
      </c>
      <c r="G26" s="23">
        <v>0</v>
      </c>
      <c r="H26" s="43">
        <v>178</v>
      </c>
      <c r="I26" s="94">
        <v>0.25759768451519538</v>
      </c>
    </row>
    <row r="27" spans="2:9" ht="15" customHeight="1" x14ac:dyDescent="0.25">
      <c r="B27" s="29" t="s">
        <v>47</v>
      </c>
      <c r="C27" s="41">
        <v>38231</v>
      </c>
      <c r="D27" s="23">
        <v>24436</v>
      </c>
      <c r="E27" s="43">
        <v>62667</v>
      </c>
      <c r="F27" s="41">
        <v>21066</v>
      </c>
      <c r="G27" s="23">
        <v>211</v>
      </c>
      <c r="H27" s="43">
        <v>21277</v>
      </c>
      <c r="I27" s="94">
        <v>0.2534665967788049</v>
      </c>
    </row>
    <row r="28" spans="2:9" ht="15" customHeight="1" x14ac:dyDescent="0.25">
      <c r="B28" s="29" t="s">
        <v>48</v>
      </c>
      <c r="C28" s="41">
        <v>5063</v>
      </c>
      <c r="D28" s="23">
        <v>2714</v>
      </c>
      <c r="E28" s="43">
        <v>7777</v>
      </c>
      <c r="F28" s="41">
        <v>4308</v>
      </c>
      <c r="G28" s="23">
        <v>63</v>
      </c>
      <c r="H28" s="43">
        <v>4371</v>
      </c>
      <c r="I28" s="94">
        <v>0.35981231478432663</v>
      </c>
    </row>
    <row r="29" spans="2:9" ht="15" customHeight="1" x14ac:dyDescent="0.25">
      <c r="B29" s="29" t="s">
        <v>42</v>
      </c>
      <c r="C29" s="41">
        <v>942</v>
      </c>
      <c r="D29" s="23">
        <v>620</v>
      </c>
      <c r="E29" s="43">
        <v>1562</v>
      </c>
      <c r="F29" s="41">
        <v>1092</v>
      </c>
      <c r="G29" s="23">
        <v>12</v>
      </c>
      <c r="H29" s="43">
        <v>1104</v>
      </c>
      <c r="I29" s="94">
        <v>0.41410352588147037</v>
      </c>
    </row>
    <row r="30" spans="2:9" ht="15" customHeight="1" x14ac:dyDescent="0.25">
      <c r="B30" s="29" t="s">
        <v>43</v>
      </c>
      <c r="C30" s="41">
        <v>3015</v>
      </c>
      <c r="D30" s="23">
        <v>2687</v>
      </c>
      <c r="E30" s="43">
        <v>5702</v>
      </c>
      <c r="F30" s="41">
        <v>4290</v>
      </c>
      <c r="G30" s="23">
        <v>234</v>
      </c>
      <c r="H30" s="43">
        <v>4524</v>
      </c>
      <c r="I30" s="94">
        <v>0.44240172110307058</v>
      </c>
    </row>
    <row r="31" spans="2:9" ht="15" customHeight="1" x14ac:dyDescent="0.25">
      <c r="B31" s="29" t="s">
        <v>49</v>
      </c>
      <c r="C31" s="41">
        <v>779</v>
      </c>
      <c r="D31" s="23">
        <v>299</v>
      </c>
      <c r="E31" s="43">
        <v>1078</v>
      </c>
      <c r="F31" s="41">
        <v>231</v>
      </c>
      <c r="G31" s="23">
        <v>1</v>
      </c>
      <c r="H31" s="43">
        <v>232</v>
      </c>
      <c r="I31" s="94">
        <v>0.17709923664122137</v>
      </c>
    </row>
    <row r="32" spans="2:9" ht="15" customHeight="1" x14ac:dyDescent="0.25">
      <c r="B32" s="29" t="s">
        <v>44</v>
      </c>
      <c r="C32" s="41">
        <v>902</v>
      </c>
      <c r="D32" s="23">
        <v>280</v>
      </c>
      <c r="E32" s="43">
        <v>1182</v>
      </c>
      <c r="F32" s="41">
        <v>359</v>
      </c>
      <c r="G32" s="23">
        <v>3</v>
      </c>
      <c r="H32" s="43">
        <v>362</v>
      </c>
      <c r="I32" s="94">
        <v>0.2344559585492228</v>
      </c>
    </row>
    <row r="33" spans="2:11" ht="15" customHeight="1" x14ac:dyDescent="0.25">
      <c r="B33" s="30" t="s">
        <v>54</v>
      </c>
      <c r="C33" s="121"/>
      <c r="D33" s="120"/>
      <c r="E33" s="43"/>
      <c r="F33" s="81"/>
      <c r="G33" s="80"/>
      <c r="H33" s="43"/>
      <c r="I33" s="94"/>
    </row>
    <row r="34" spans="2:11" ht="15" customHeight="1" x14ac:dyDescent="0.25">
      <c r="B34" s="29" t="s">
        <v>45</v>
      </c>
      <c r="C34" s="41">
        <v>18316</v>
      </c>
      <c r="D34" s="23">
        <v>1685</v>
      </c>
      <c r="E34" s="43">
        <v>20001</v>
      </c>
      <c r="F34" s="41">
        <v>5474</v>
      </c>
      <c r="G34" s="23">
        <v>4</v>
      </c>
      <c r="H34" s="43">
        <v>5478</v>
      </c>
      <c r="I34" s="94">
        <v>0.21500058872012245</v>
      </c>
    </row>
    <row r="35" spans="2:11" ht="15" customHeight="1" x14ac:dyDescent="0.25">
      <c r="B35" s="29" t="s">
        <v>46</v>
      </c>
      <c r="C35" s="41">
        <v>140326</v>
      </c>
      <c r="D35" s="23">
        <v>77748</v>
      </c>
      <c r="E35" s="43">
        <v>218074</v>
      </c>
      <c r="F35" s="41">
        <v>48769</v>
      </c>
      <c r="G35" s="23">
        <v>388</v>
      </c>
      <c r="H35" s="43">
        <v>49157</v>
      </c>
      <c r="I35" s="94">
        <v>0.18394946694058698</v>
      </c>
      <c r="K35" s="5"/>
    </row>
    <row r="36" spans="2:11" ht="15" customHeight="1" x14ac:dyDescent="0.25">
      <c r="B36" s="29" t="s">
        <v>41</v>
      </c>
      <c r="C36" s="41">
        <v>352</v>
      </c>
      <c r="D36" s="23">
        <v>308</v>
      </c>
      <c r="E36" s="43">
        <v>660</v>
      </c>
      <c r="F36" s="41">
        <v>196</v>
      </c>
      <c r="G36" s="23">
        <v>1</v>
      </c>
      <c r="H36" s="43">
        <v>197</v>
      </c>
      <c r="I36" s="94">
        <v>0.22987164527421236</v>
      </c>
      <c r="K36" s="5"/>
    </row>
    <row r="37" spans="2:11" ht="15" customHeight="1" x14ac:dyDescent="0.25">
      <c r="B37" s="29" t="s">
        <v>47</v>
      </c>
      <c r="C37" s="41">
        <v>32644</v>
      </c>
      <c r="D37" s="23">
        <v>31299</v>
      </c>
      <c r="E37" s="43">
        <v>63943</v>
      </c>
      <c r="F37" s="41">
        <v>19104</v>
      </c>
      <c r="G37" s="23">
        <v>168</v>
      </c>
      <c r="H37" s="43">
        <v>19272</v>
      </c>
      <c r="I37" s="94">
        <v>0.23159286186384667</v>
      </c>
      <c r="K37" s="5"/>
    </row>
    <row r="38" spans="2:11" ht="15" customHeight="1" x14ac:dyDescent="0.25">
      <c r="B38" s="29" t="s">
        <v>48</v>
      </c>
      <c r="C38" s="41">
        <v>3848</v>
      </c>
      <c r="D38" s="23">
        <v>3472</v>
      </c>
      <c r="E38" s="43">
        <v>7320</v>
      </c>
      <c r="F38" s="41">
        <v>3401</v>
      </c>
      <c r="G38" s="23">
        <v>22</v>
      </c>
      <c r="H38" s="43">
        <v>3423</v>
      </c>
      <c r="I38" s="94">
        <v>0.31862608209997206</v>
      </c>
      <c r="K38" s="5"/>
    </row>
    <row r="39" spans="2:11" ht="15" customHeight="1" x14ac:dyDescent="0.25">
      <c r="B39" s="29" t="s">
        <v>42</v>
      </c>
      <c r="C39" s="41">
        <v>437</v>
      </c>
      <c r="D39" s="23">
        <v>381</v>
      </c>
      <c r="E39" s="43">
        <v>818</v>
      </c>
      <c r="F39" s="41">
        <v>348</v>
      </c>
      <c r="G39" s="23">
        <v>8</v>
      </c>
      <c r="H39" s="43">
        <v>356</v>
      </c>
      <c r="I39" s="94">
        <v>0.30323679727427599</v>
      </c>
      <c r="K39" s="5"/>
    </row>
    <row r="40" spans="2:11" ht="15" customHeight="1" x14ac:dyDescent="0.25">
      <c r="B40" s="29" t="s">
        <v>43</v>
      </c>
      <c r="C40" s="41">
        <v>1959</v>
      </c>
      <c r="D40" s="23">
        <v>1592</v>
      </c>
      <c r="E40" s="43">
        <v>3551</v>
      </c>
      <c r="F40" s="41">
        <v>1720</v>
      </c>
      <c r="G40" s="23">
        <v>101</v>
      </c>
      <c r="H40" s="43">
        <v>1821</v>
      </c>
      <c r="I40" s="94">
        <v>0.33897989575577064</v>
      </c>
      <c r="K40" s="5"/>
    </row>
    <row r="41" spans="2:11" ht="15" customHeight="1" x14ac:dyDescent="0.25">
      <c r="B41" s="29" t="s">
        <v>49</v>
      </c>
      <c r="C41" s="41">
        <v>8214</v>
      </c>
      <c r="D41" s="23">
        <v>6859</v>
      </c>
      <c r="E41" s="43">
        <v>15073</v>
      </c>
      <c r="F41" s="41">
        <v>3532</v>
      </c>
      <c r="G41" s="23">
        <v>16</v>
      </c>
      <c r="H41" s="43">
        <v>3548</v>
      </c>
      <c r="I41" s="94">
        <v>0.1905375651146555</v>
      </c>
      <c r="K41" s="5"/>
    </row>
    <row r="42" spans="2:11" ht="15" customHeight="1" x14ac:dyDescent="0.25">
      <c r="B42" s="29" t="s">
        <v>44</v>
      </c>
      <c r="C42" s="41">
        <v>455</v>
      </c>
      <c r="D42" s="23">
        <v>350</v>
      </c>
      <c r="E42" s="43">
        <v>805</v>
      </c>
      <c r="F42" s="41">
        <v>228</v>
      </c>
      <c r="G42" s="23">
        <v>2</v>
      </c>
      <c r="H42" s="43">
        <v>230</v>
      </c>
      <c r="I42" s="94">
        <v>0.22222222222222221</v>
      </c>
      <c r="K42" s="5"/>
    </row>
    <row r="43" spans="2:11" ht="15" customHeight="1" x14ac:dyDescent="0.25">
      <c r="B43" s="30" t="s">
        <v>55</v>
      </c>
      <c r="C43" s="121"/>
      <c r="D43" s="120"/>
      <c r="E43" s="43"/>
      <c r="F43" s="81"/>
      <c r="G43" s="80"/>
      <c r="H43" s="43"/>
      <c r="I43" s="94"/>
      <c r="K43" s="5"/>
    </row>
    <row r="44" spans="2:11" ht="15" customHeight="1" x14ac:dyDescent="0.25">
      <c r="B44" s="29" t="s">
        <v>45</v>
      </c>
      <c r="C44" s="41">
        <v>26284</v>
      </c>
      <c r="D44" s="23">
        <v>4355</v>
      </c>
      <c r="E44" s="43">
        <v>30639</v>
      </c>
      <c r="F44" s="41">
        <v>7006</v>
      </c>
      <c r="G44" s="23">
        <v>8</v>
      </c>
      <c r="H44" s="43">
        <v>7014</v>
      </c>
      <c r="I44" s="94">
        <v>0.18627997769102064</v>
      </c>
      <c r="K44" s="5"/>
    </row>
    <row r="45" spans="2:11" ht="15" customHeight="1" x14ac:dyDescent="0.25">
      <c r="B45" s="29" t="s">
        <v>46</v>
      </c>
      <c r="C45" s="41">
        <v>170387</v>
      </c>
      <c r="D45" s="23">
        <v>94030</v>
      </c>
      <c r="E45" s="43">
        <v>264417</v>
      </c>
      <c r="F45" s="41">
        <v>55128</v>
      </c>
      <c r="G45" s="23">
        <v>408</v>
      </c>
      <c r="H45" s="43">
        <v>55536</v>
      </c>
      <c r="I45" s="94">
        <v>0.17357549390066665</v>
      </c>
      <c r="K45" s="5"/>
    </row>
    <row r="46" spans="2:11" ht="15" customHeight="1" x14ac:dyDescent="0.25">
      <c r="B46" s="29" t="s">
        <v>41</v>
      </c>
      <c r="C46" s="41">
        <v>294</v>
      </c>
      <c r="D46" s="23">
        <v>293</v>
      </c>
      <c r="E46" s="43">
        <v>587</v>
      </c>
      <c r="F46" s="41">
        <v>170</v>
      </c>
      <c r="G46" s="23">
        <v>2</v>
      </c>
      <c r="H46" s="43">
        <v>172</v>
      </c>
      <c r="I46" s="94">
        <v>0.22661396574440051</v>
      </c>
      <c r="K46" s="5"/>
    </row>
    <row r="47" spans="2:11" ht="15" customHeight="1" x14ac:dyDescent="0.25">
      <c r="B47" s="29" t="s">
        <v>47</v>
      </c>
      <c r="C47" s="41">
        <v>38881</v>
      </c>
      <c r="D47" s="23">
        <v>38717</v>
      </c>
      <c r="E47" s="43">
        <v>77598</v>
      </c>
      <c r="F47" s="41">
        <v>23035</v>
      </c>
      <c r="G47" s="23">
        <v>157</v>
      </c>
      <c r="H47" s="43">
        <v>23192</v>
      </c>
      <c r="I47" s="94">
        <v>0.23010219267784501</v>
      </c>
      <c r="K47" s="5"/>
    </row>
    <row r="48" spans="2:11" ht="15" customHeight="1" x14ac:dyDescent="0.25">
      <c r="B48" s="29" t="s">
        <v>48</v>
      </c>
      <c r="C48" s="41">
        <v>4005</v>
      </c>
      <c r="D48" s="23">
        <v>4119</v>
      </c>
      <c r="E48" s="43">
        <v>8124</v>
      </c>
      <c r="F48" s="41">
        <v>3596</v>
      </c>
      <c r="G48" s="23">
        <v>27</v>
      </c>
      <c r="H48" s="43">
        <v>3623</v>
      </c>
      <c r="I48" s="94">
        <v>0.30841917085213244</v>
      </c>
      <c r="K48" s="5"/>
    </row>
    <row r="49" spans="2:11" ht="15" customHeight="1" x14ac:dyDescent="0.25">
      <c r="B49" s="29" t="s">
        <v>42</v>
      </c>
      <c r="C49" s="41">
        <v>745</v>
      </c>
      <c r="D49" s="23">
        <v>820</v>
      </c>
      <c r="E49" s="43">
        <v>1565</v>
      </c>
      <c r="F49" s="41">
        <v>916</v>
      </c>
      <c r="G49" s="23">
        <v>4</v>
      </c>
      <c r="H49" s="43">
        <v>920</v>
      </c>
      <c r="I49" s="94">
        <v>0.37022132796780682</v>
      </c>
      <c r="K49" s="5"/>
    </row>
    <row r="50" spans="2:11" ht="15" customHeight="1" x14ac:dyDescent="0.25">
      <c r="B50" s="29" t="s">
        <v>43</v>
      </c>
      <c r="C50" s="41">
        <v>1661</v>
      </c>
      <c r="D50" s="23">
        <v>1721</v>
      </c>
      <c r="E50" s="43">
        <v>3382</v>
      </c>
      <c r="F50" s="41">
        <v>1852</v>
      </c>
      <c r="G50" s="23">
        <v>60</v>
      </c>
      <c r="H50" s="43">
        <v>1912</v>
      </c>
      <c r="I50" s="94">
        <v>0.36116358141292026</v>
      </c>
      <c r="K50" s="5"/>
    </row>
    <row r="51" spans="2:11" ht="15" customHeight="1" x14ac:dyDescent="0.25">
      <c r="B51" s="29" t="s">
        <v>49</v>
      </c>
      <c r="C51" s="41">
        <v>2285</v>
      </c>
      <c r="D51" s="23">
        <v>7790</v>
      </c>
      <c r="E51" s="43">
        <v>10075</v>
      </c>
      <c r="F51" s="41">
        <v>1938</v>
      </c>
      <c r="G51" s="23">
        <v>0</v>
      </c>
      <c r="H51" s="43">
        <v>1938</v>
      </c>
      <c r="I51" s="94">
        <v>0.16132523099975027</v>
      </c>
      <c r="K51" s="5"/>
    </row>
    <row r="52" spans="2:11" ht="15" customHeight="1" x14ac:dyDescent="0.25">
      <c r="B52" s="29" t="s">
        <v>44</v>
      </c>
      <c r="C52" s="41">
        <v>505</v>
      </c>
      <c r="D52" s="23">
        <v>594</v>
      </c>
      <c r="E52" s="43">
        <v>1099</v>
      </c>
      <c r="F52" s="41">
        <v>259</v>
      </c>
      <c r="G52" s="23">
        <v>0</v>
      </c>
      <c r="H52" s="43">
        <v>259</v>
      </c>
      <c r="I52" s="94">
        <v>0.19072164948453607</v>
      </c>
      <c r="K52" s="5"/>
    </row>
    <row r="53" spans="2:11" ht="15" customHeight="1" x14ac:dyDescent="0.25">
      <c r="B53" s="30" t="s">
        <v>56</v>
      </c>
      <c r="C53" s="41"/>
      <c r="D53" s="23"/>
      <c r="E53" s="43"/>
      <c r="F53" s="41"/>
      <c r="G53" s="23"/>
      <c r="H53" s="43"/>
      <c r="I53" s="94"/>
      <c r="K53" s="5"/>
    </row>
    <row r="54" spans="2:11" ht="15" customHeight="1" x14ac:dyDescent="0.25">
      <c r="B54" s="29" t="s">
        <v>45</v>
      </c>
      <c r="C54" s="41">
        <v>9086</v>
      </c>
      <c r="D54" s="23">
        <v>459</v>
      </c>
      <c r="E54" s="43">
        <v>9545</v>
      </c>
      <c r="F54" s="41">
        <v>1687</v>
      </c>
      <c r="G54" s="23">
        <v>2</v>
      </c>
      <c r="H54" s="43">
        <v>1689</v>
      </c>
      <c r="I54" s="94">
        <v>0.15034716040591062</v>
      </c>
      <c r="K54" s="5"/>
    </row>
    <row r="55" spans="2:11" ht="15" customHeight="1" x14ac:dyDescent="0.25">
      <c r="B55" s="29" t="s">
        <v>46</v>
      </c>
      <c r="C55" s="41">
        <v>115794</v>
      </c>
      <c r="D55" s="23">
        <v>46598</v>
      </c>
      <c r="E55" s="43">
        <v>162392</v>
      </c>
      <c r="F55" s="41">
        <v>35455</v>
      </c>
      <c r="G55" s="23">
        <v>407</v>
      </c>
      <c r="H55" s="43">
        <v>35862</v>
      </c>
      <c r="I55" s="94">
        <v>0.18088916238764413</v>
      </c>
      <c r="K55" s="5"/>
    </row>
    <row r="56" spans="2:11" ht="15" customHeight="1" x14ac:dyDescent="0.25">
      <c r="B56" s="29" t="s">
        <v>41</v>
      </c>
      <c r="C56" s="41">
        <v>269</v>
      </c>
      <c r="D56" s="23">
        <v>142</v>
      </c>
      <c r="E56" s="43">
        <v>411</v>
      </c>
      <c r="F56" s="41">
        <v>133</v>
      </c>
      <c r="G56" s="23">
        <v>1</v>
      </c>
      <c r="H56" s="43">
        <v>134</v>
      </c>
      <c r="I56" s="94">
        <v>0.24587155963302754</v>
      </c>
      <c r="K56" s="5"/>
    </row>
    <row r="57" spans="2:11" ht="15" customHeight="1" x14ac:dyDescent="0.25">
      <c r="B57" s="29" t="s">
        <v>47</v>
      </c>
      <c r="C57" s="41">
        <v>29275</v>
      </c>
      <c r="D57" s="23">
        <v>18422</v>
      </c>
      <c r="E57" s="43">
        <v>47697</v>
      </c>
      <c r="F57" s="41">
        <v>14598</v>
      </c>
      <c r="G57" s="23">
        <v>149</v>
      </c>
      <c r="H57" s="43">
        <v>14747</v>
      </c>
      <c r="I57" s="94">
        <v>0.23616360258791877</v>
      </c>
      <c r="K57" s="5"/>
    </row>
    <row r="58" spans="2:11" ht="15" customHeight="1" x14ac:dyDescent="0.25">
      <c r="B58" s="29" t="s">
        <v>48</v>
      </c>
      <c r="C58" s="41">
        <v>3779</v>
      </c>
      <c r="D58" s="23">
        <v>2174</v>
      </c>
      <c r="E58" s="43">
        <v>5953</v>
      </c>
      <c r="F58" s="41">
        <v>2512</v>
      </c>
      <c r="G58" s="23">
        <v>22</v>
      </c>
      <c r="H58" s="43">
        <v>2534</v>
      </c>
      <c r="I58" s="94">
        <v>0.298574290090727</v>
      </c>
      <c r="K58" s="5"/>
    </row>
    <row r="59" spans="2:11" ht="15" customHeight="1" x14ac:dyDescent="0.25">
      <c r="B59" s="29" t="s">
        <v>42</v>
      </c>
      <c r="C59" s="41">
        <v>554</v>
      </c>
      <c r="D59" s="23">
        <v>287</v>
      </c>
      <c r="E59" s="43">
        <v>841</v>
      </c>
      <c r="F59" s="41">
        <v>459</v>
      </c>
      <c r="G59" s="23">
        <v>6</v>
      </c>
      <c r="H59" s="43">
        <v>465</v>
      </c>
      <c r="I59" s="94">
        <v>0.35604900459418071</v>
      </c>
      <c r="K59" s="5"/>
    </row>
    <row r="60" spans="2:11" ht="15" customHeight="1" x14ac:dyDescent="0.25">
      <c r="B60" s="29" t="s">
        <v>43</v>
      </c>
      <c r="C60" s="41">
        <v>2491</v>
      </c>
      <c r="D60" s="23">
        <v>1700</v>
      </c>
      <c r="E60" s="43">
        <v>4191</v>
      </c>
      <c r="F60" s="41">
        <v>2284</v>
      </c>
      <c r="G60" s="23">
        <v>97</v>
      </c>
      <c r="H60" s="43">
        <v>2381</v>
      </c>
      <c r="I60" s="94">
        <v>0.36229458307973222</v>
      </c>
      <c r="K60" s="5"/>
    </row>
    <row r="61" spans="2:11" ht="15" customHeight="1" x14ac:dyDescent="0.25">
      <c r="B61" s="29" t="s">
        <v>49</v>
      </c>
      <c r="C61" s="41">
        <v>859</v>
      </c>
      <c r="D61" s="23">
        <v>160</v>
      </c>
      <c r="E61" s="43">
        <v>1019</v>
      </c>
      <c r="F61" s="41">
        <v>172</v>
      </c>
      <c r="G61" s="23">
        <v>0</v>
      </c>
      <c r="H61" s="43">
        <v>172</v>
      </c>
      <c r="I61" s="94">
        <v>0.14441645675902604</v>
      </c>
      <c r="K61" s="5"/>
    </row>
    <row r="62" spans="2:11" ht="15" customHeight="1" x14ac:dyDescent="0.25">
      <c r="B62" s="29" t="s">
        <v>44</v>
      </c>
      <c r="C62" s="41">
        <v>435</v>
      </c>
      <c r="D62" s="23">
        <v>117</v>
      </c>
      <c r="E62" s="43">
        <v>552</v>
      </c>
      <c r="F62" s="41">
        <v>109</v>
      </c>
      <c r="G62" s="23">
        <v>2</v>
      </c>
      <c r="H62" s="43">
        <v>111</v>
      </c>
      <c r="I62" s="94">
        <v>0.167420814479638</v>
      </c>
      <c r="K62" s="5"/>
    </row>
    <row r="63" spans="2:11" ht="15" customHeight="1" x14ac:dyDescent="0.25">
      <c r="B63" s="30" t="s">
        <v>57</v>
      </c>
      <c r="C63" s="41"/>
      <c r="D63" s="23"/>
      <c r="E63" s="43"/>
      <c r="F63" s="41"/>
      <c r="G63" s="23"/>
      <c r="H63" s="43"/>
      <c r="I63" s="94"/>
    </row>
    <row r="64" spans="2:11" ht="15" customHeight="1" x14ac:dyDescent="0.25">
      <c r="B64" s="29" t="s">
        <v>45</v>
      </c>
      <c r="C64" s="41">
        <v>13408</v>
      </c>
      <c r="D64" s="23">
        <v>1844</v>
      </c>
      <c r="E64" s="43">
        <v>15252</v>
      </c>
      <c r="F64" s="41">
        <v>3306</v>
      </c>
      <c r="G64" s="23">
        <v>7</v>
      </c>
      <c r="H64" s="43">
        <v>3313</v>
      </c>
      <c r="I64" s="94">
        <v>0.17845408025855103</v>
      </c>
    </row>
    <row r="65" spans="2:11" ht="15" customHeight="1" x14ac:dyDescent="0.25">
      <c r="B65" s="29" t="s">
        <v>46</v>
      </c>
      <c r="C65" s="41">
        <v>118393</v>
      </c>
      <c r="D65" s="23">
        <v>63477</v>
      </c>
      <c r="E65" s="43">
        <v>181870</v>
      </c>
      <c r="F65" s="41">
        <v>35554</v>
      </c>
      <c r="G65" s="23">
        <v>335</v>
      </c>
      <c r="H65" s="43">
        <v>35889</v>
      </c>
      <c r="I65" s="94">
        <v>0.16481063928471384</v>
      </c>
    </row>
    <row r="66" spans="2:11" ht="15" customHeight="1" x14ac:dyDescent="0.25">
      <c r="B66" s="29" t="s">
        <v>41</v>
      </c>
      <c r="C66" s="41">
        <v>489</v>
      </c>
      <c r="D66" s="23">
        <v>379</v>
      </c>
      <c r="E66" s="43">
        <v>868</v>
      </c>
      <c r="F66" s="41">
        <v>219</v>
      </c>
      <c r="G66" s="23">
        <v>4</v>
      </c>
      <c r="H66" s="43">
        <v>223</v>
      </c>
      <c r="I66" s="94">
        <v>0.20439963336388633</v>
      </c>
    </row>
    <row r="67" spans="2:11" ht="15" customHeight="1" x14ac:dyDescent="0.25">
      <c r="B67" s="29" t="s">
        <v>47</v>
      </c>
      <c r="C67" s="41">
        <v>39236</v>
      </c>
      <c r="D67" s="23">
        <v>35560</v>
      </c>
      <c r="E67" s="43">
        <v>74796</v>
      </c>
      <c r="F67" s="41">
        <v>21179</v>
      </c>
      <c r="G67" s="23">
        <v>212</v>
      </c>
      <c r="H67" s="43">
        <v>21391</v>
      </c>
      <c r="I67" s="94">
        <v>0.22238972002453555</v>
      </c>
    </row>
    <row r="68" spans="2:11" ht="15" customHeight="1" x14ac:dyDescent="0.25">
      <c r="B68" s="29" t="s">
        <v>48</v>
      </c>
      <c r="C68" s="41">
        <v>3011</v>
      </c>
      <c r="D68" s="23">
        <v>2820</v>
      </c>
      <c r="E68" s="43">
        <v>5831</v>
      </c>
      <c r="F68" s="41">
        <v>2491</v>
      </c>
      <c r="G68" s="23">
        <v>13</v>
      </c>
      <c r="H68" s="43">
        <v>2504</v>
      </c>
      <c r="I68" s="94">
        <v>0.30041991601679663</v>
      </c>
    </row>
    <row r="69" spans="2:11" ht="15" customHeight="1" x14ac:dyDescent="0.25">
      <c r="B69" s="29" t="s">
        <v>42</v>
      </c>
      <c r="C69" s="41">
        <v>191</v>
      </c>
      <c r="D69" s="23">
        <v>214</v>
      </c>
      <c r="E69" s="43">
        <v>405</v>
      </c>
      <c r="F69" s="41">
        <v>112</v>
      </c>
      <c r="G69" s="23">
        <v>0</v>
      </c>
      <c r="H69" s="43">
        <v>112</v>
      </c>
      <c r="I69" s="94">
        <v>0.21663442940038685</v>
      </c>
    </row>
    <row r="70" spans="2:11" ht="15" customHeight="1" x14ac:dyDescent="0.25">
      <c r="B70" s="29" t="s">
        <v>43</v>
      </c>
      <c r="C70" s="41">
        <v>1338</v>
      </c>
      <c r="D70" s="23">
        <v>1080</v>
      </c>
      <c r="E70" s="43">
        <v>2418</v>
      </c>
      <c r="F70" s="41">
        <v>1095</v>
      </c>
      <c r="G70" s="23">
        <v>45</v>
      </c>
      <c r="H70" s="43">
        <v>1140</v>
      </c>
      <c r="I70" s="94">
        <v>0.32040472175379425</v>
      </c>
    </row>
    <row r="71" spans="2:11" ht="15" customHeight="1" x14ac:dyDescent="0.25">
      <c r="B71" s="29" t="s">
        <v>49</v>
      </c>
      <c r="C71" s="41">
        <v>12202</v>
      </c>
      <c r="D71" s="23">
        <v>4779</v>
      </c>
      <c r="E71" s="43">
        <v>16981</v>
      </c>
      <c r="F71" s="41">
        <v>3934</v>
      </c>
      <c r="G71" s="23">
        <v>6</v>
      </c>
      <c r="H71" s="43">
        <v>3940</v>
      </c>
      <c r="I71" s="94">
        <v>0.18832751780507623</v>
      </c>
    </row>
    <row r="72" spans="2:11" ht="15" customHeight="1" x14ac:dyDescent="0.25">
      <c r="B72" s="29" t="s">
        <v>44</v>
      </c>
      <c r="C72" s="41">
        <v>506</v>
      </c>
      <c r="D72" s="23">
        <v>340</v>
      </c>
      <c r="E72" s="43">
        <v>846</v>
      </c>
      <c r="F72" s="41">
        <v>203</v>
      </c>
      <c r="G72" s="23">
        <v>1</v>
      </c>
      <c r="H72" s="43">
        <v>204</v>
      </c>
      <c r="I72" s="94">
        <v>0.19428571428571428</v>
      </c>
    </row>
    <row r="73" spans="2:11" ht="15" customHeight="1" x14ac:dyDescent="0.25">
      <c r="B73" s="30" t="s">
        <v>58</v>
      </c>
      <c r="C73" s="41"/>
      <c r="D73" s="23"/>
      <c r="E73" s="43"/>
      <c r="F73" s="41"/>
      <c r="G73" s="23"/>
      <c r="H73" s="43"/>
      <c r="I73" s="94"/>
    </row>
    <row r="74" spans="2:11" ht="15" customHeight="1" x14ac:dyDescent="0.25">
      <c r="B74" s="29" t="s">
        <v>45</v>
      </c>
      <c r="C74" s="41">
        <v>43685</v>
      </c>
      <c r="D74" s="23">
        <v>3280</v>
      </c>
      <c r="E74" s="43">
        <v>46965</v>
      </c>
      <c r="F74" s="41">
        <v>12012</v>
      </c>
      <c r="G74" s="23">
        <v>29</v>
      </c>
      <c r="H74" s="43">
        <v>12041</v>
      </c>
      <c r="I74" s="94">
        <v>0.20406399349218723</v>
      </c>
      <c r="K74" s="5"/>
    </row>
    <row r="75" spans="2:11" ht="15" customHeight="1" x14ac:dyDescent="0.25">
      <c r="B75" s="29" t="s">
        <v>46</v>
      </c>
      <c r="C75" s="41">
        <v>330840</v>
      </c>
      <c r="D75" s="23">
        <v>125144</v>
      </c>
      <c r="E75" s="43">
        <v>455984</v>
      </c>
      <c r="F75" s="41">
        <v>111211</v>
      </c>
      <c r="G75" s="23">
        <v>756</v>
      </c>
      <c r="H75" s="43">
        <v>111967</v>
      </c>
      <c r="I75" s="94">
        <v>0.19714200696891104</v>
      </c>
      <c r="K75" s="5"/>
    </row>
    <row r="76" spans="2:11" ht="15" customHeight="1" x14ac:dyDescent="0.25">
      <c r="B76" s="29" t="s">
        <v>41</v>
      </c>
      <c r="C76" s="41">
        <v>631</v>
      </c>
      <c r="D76" s="23">
        <v>351</v>
      </c>
      <c r="E76" s="43">
        <v>982</v>
      </c>
      <c r="F76" s="41">
        <v>377</v>
      </c>
      <c r="G76" s="23">
        <v>2</v>
      </c>
      <c r="H76" s="43">
        <v>379</v>
      </c>
      <c r="I76" s="94">
        <v>0.2784717119764879</v>
      </c>
      <c r="K76" s="5"/>
    </row>
    <row r="77" spans="2:11" ht="15" customHeight="1" x14ac:dyDescent="0.25">
      <c r="B77" s="29" t="s">
        <v>47</v>
      </c>
      <c r="C77" s="41">
        <v>68775</v>
      </c>
      <c r="D77" s="23">
        <v>43657</v>
      </c>
      <c r="E77" s="43">
        <v>112432</v>
      </c>
      <c r="F77" s="41">
        <v>39737</v>
      </c>
      <c r="G77" s="23">
        <v>319</v>
      </c>
      <c r="H77" s="43">
        <v>40056</v>
      </c>
      <c r="I77" s="94">
        <v>0.26268296521693513</v>
      </c>
      <c r="K77" s="5"/>
    </row>
    <row r="78" spans="2:11" ht="15" customHeight="1" x14ac:dyDescent="0.25">
      <c r="B78" s="29" t="s">
        <v>48</v>
      </c>
      <c r="C78" s="41">
        <v>6532</v>
      </c>
      <c r="D78" s="23">
        <v>4294</v>
      </c>
      <c r="E78" s="43">
        <v>10826</v>
      </c>
      <c r="F78" s="41">
        <v>6308</v>
      </c>
      <c r="G78" s="23">
        <v>71</v>
      </c>
      <c r="H78" s="43">
        <v>6379</v>
      </c>
      <c r="I78" s="94">
        <v>0.37076431269979659</v>
      </c>
      <c r="K78" s="5"/>
    </row>
    <row r="79" spans="2:11" ht="15" customHeight="1" x14ac:dyDescent="0.25">
      <c r="B79" s="29" t="s">
        <v>42</v>
      </c>
      <c r="C79" s="41">
        <v>1758</v>
      </c>
      <c r="D79" s="23">
        <v>857</v>
      </c>
      <c r="E79" s="43">
        <v>2615</v>
      </c>
      <c r="F79" s="41">
        <v>1405</v>
      </c>
      <c r="G79" s="23">
        <v>13</v>
      </c>
      <c r="H79" s="43">
        <v>1418</v>
      </c>
      <c r="I79" s="94">
        <v>0.35159930572774611</v>
      </c>
      <c r="K79" s="5"/>
    </row>
    <row r="80" spans="2:11" ht="15" customHeight="1" x14ac:dyDescent="0.25">
      <c r="B80" s="29" t="s">
        <v>43</v>
      </c>
      <c r="C80" s="41">
        <v>2424</v>
      </c>
      <c r="D80" s="23">
        <v>1781</v>
      </c>
      <c r="E80" s="43">
        <v>4205</v>
      </c>
      <c r="F80" s="41">
        <v>2706</v>
      </c>
      <c r="G80" s="23">
        <v>169</v>
      </c>
      <c r="H80" s="43">
        <v>2875</v>
      </c>
      <c r="I80" s="94">
        <v>0.40607344632768361</v>
      </c>
      <c r="K80" s="5"/>
    </row>
    <row r="81" spans="2:11" ht="15" customHeight="1" x14ac:dyDescent="0.25">
      <c r="B81" s="29" t="s">
        <v>49</v>
      </c>
      <c r="C81" s="41">
        <v>6892</v>
      </c>
      <c r="D81" s="23">
        <v>3903</v>
      </c>
      <c r="E81" s="43">
        <v>10795</v>
      </c>
      <c r="F81" s="41">
        <v>2462</v>
      </c>
      <c r="G81" s="23">
        <v>5</v>
      </c>
      <c r="H81" s="43">
        <v>2467</v>
      </c>
      <c r="I81" s="94">
        <v>0.18602020811340672</v>
      </c>
      <c r="K81" s="5"/>
    </row>
    <row r="82" spans="2:11" x14ac:dyDescent="0.25">
      <c r="B82" s="29" t="s">
        <v>44</v>
      </c>
      <c r="C82" s="41">
        <v>1138</v>
      </c>
      <c r="D82" s="23">
        <v>504</v>
      </c>
      <c r="E82" s="43">
        <v>1642</v>
      </c>
      <c r="F82" s="41">
        <v>480</v>
      </c>
      <c r="G82" s="23">
        <v>2</v>
      </c>
      <c r="H82" s="43">
        <v>482</v>
      </c>
      <c r="I82" s="94">
        <v>0.22693032015065914</v>
      </c>
      <c r="K82" s="5"/>
    </row>
    <row r="83" spans="2:11" ht="15" customHeight="1" x14ac:dyDescent="0.25">
      <c r="B83" s="30" t="s">
        <v>59</v>
      </c>
      <c r="C83" s="41"/>
      <c r="D83" s="23"/>
      <c r="E83" s="43"/>
      <c r="F83" s="41"/>
      <c r="G83" s="23"/>
      <c r="H83" s="43"/>
      <c r="I83" s="94"/>
    </row>
    <row r="84" spans="2:11" ht="15" customHeight="1" x14ac:dyDescent="0.25">
      <c r="B84" s="29" t="s">
        <v>45</v>
      </c>
      <c r="C84" s="41">
        <v>42266</v>
      </c>
      <c r="D84" s="23">
        <v>3062</v>
      </c>
      <c r="E84" s="43">
        <v>45328</v>
      </c>
      <c r="F84" s="41">
        <v>9742</v>
      </c>
      <c r="G84" s="23">
        <v>16</v>
      </c>
      <c r="H84" s="43">
        <v>9758</v>
      </c>
      <c r="I84" s="94">
        <v>0.17714119740042841</v>
      </c>
    </row>
    <row r="85" spans="2:11" ht="15" customHeight="1" x14ac:dyDescent="0.25">
      <c r="B85" s="29" t="s">
        <v>46</v>
      </c>
      <c r="C85" s="41">
        <v>344481</v>
      </c>
      <c r="D85" s="23">
        <v>149641</v>
      </c>
      <c r="E85" s="43">
        <v>494122</v>
      </c>
      <c r="F85" s="41">
        <v>112863</v>
      </c>
      <c r="G85" s="23">
        <v>1285</v>
      </c>
      <c r="H85" s="43">
        <v>114148</v>
      </c>
      <c r="I85" s="94">
        <v>0.18766008515955085</v>
      </c>
    </row>
    <row r="86" spans="2:11" ht="15" customHeight="1" x14ac:dyDescent="0.25">
      <c r="B86" s="29" t="s">
        <v>41</v>
      </c>
      <c r="C86" s="41">
        <v>569</v>
      </c>
      <c r="D86" s="23">
        <v>297</v>
      </c>
      <c r="E86" s="43">
        <v>866</v>
      </c>
      <c r="F86" s="41">
        <v>284</v>
      </c>
      <c r="G86" s="23">
        <v>0</v>
      </c>
      <c r="H86" s="43">
        <v>284</v>
      </c>
      <c r="I86" s="94">
        <v>0.24695652173913044</v>
      </c>
    </row>
    <row r="87" spans="2:11" ht="15" customHeight="1" x14ac:dyDescent="0.25">
      <c r="B87" s="29" t="s">
        <v>47</v>
      </c>
      <c r="C87" s="41">
        <v>62836</v>
      </c>
      <c r="D87" s="23">
        <v>40034</v>
      </c>
      <c r="E87" s="43">
        <v>102870</v>
      </c>
      <c r="F87" s="41">
        <v>33942</v>
      </c>
      <c r="G87" s="23">
        <v>404</v>
      </c>
      <c r="H87" s="43">
        <v>34346</v>
      </c>
      <c r="I87" s="94">
        <v>0.25030608675373134</v>
      </c>
    </row>
    <row r="88" spans="2:11" ht="15" customHeight="1" x14ac:dyDescent="0.25">
      <c r="B88" s="29" t="s">
        <v>48</v>
      </c>
      <c r="C88" s="41">
        <v>9565</v>
      </c>
      <c r="D88" s="23">
        <v>5953</v>
      </c>
      <c r="E88" s="43">
        <v>15518</v>
      </c>
      <c r="F88" s="41">
        <v>7571</v>
      </c>
      <c r="G88" s="23">
        <v>112</v>
      </c>
      <c r="H88" s="43">
        <v>7683</v>
      </c>
      <c r="I88" s="94">
        <v>0.3311495194172665</v>
      </c>
    </row>
    <row r="89" spans="2:11" ht="15" customHeight="1" x14ac:dyDescent="0.25">
      <c r="B89" s="29" t="s">
        <v>42</v>
      </c>
      <c r="C89" s="41">
        <v>1571</v>
      </c>
      <c r="D89" s="23">
        <v>859</v>
      </c>
      <c r="E89" s="43">
        <v>2430</v>
      </c>
      <c r="F89" s="41">
        <v>1679</v>
      </c>
      <c r="G89" s="23">
        <v>9</v>
      </c>
      <c r="H89" s="43">
        <v>1688</v>
      </c>
      <c r="I89" s="94">
        <v>0.40990772219524041</v>
      </c>
    </row>
    <row r="90" spans="2:11" ht="15" customHeight="1" x14ac:dyDescent="0.25">
      <c r="B90" s="29" t="s">
        <v>43</v>
      </c>
      <c r="C90" s="41">
        <v>5353</v>
      </c>
      <c r="D90" s="23">
        <v>4524</v>
      </c>
      <c r="E90" s="43">
        <v>9877</v>
      </c>
      <c r="F90" s="41">
        <v>5996</v>
      </c>
      <c r="G90" s="23">
        <v>313</v>
      </c>
      <c r="H90" s="43">
        <v>6309</v>
      </c>
      <c r="I90" s="94">
        <v>0.38978129247497839</v>
      </c>
    </row>
    <row r="91" spans="2:11" ht="15" customHeight="1" x14ac:dyDescent="0.25">
      <c r="B91" s="29" t="s">
        <v>49</v>
      </c>
      <c r="C91" s="41">
        <v>9666</v>
      </c>
      <c r="D91" s="23">
        <v>3023</v>
      </c>
      <c r="E91" s="43">
        <v>12689</v>
      </c>
      <c r="F91" s="41">
        <v>2520</v>
      </c>
      <c r="G91" s="23">
        <v>11</v>
      </c>
      <c r="H91" s="43">
        <v>2531</v>
      </c>
      <c r="I91" s="94">
        <v>0.16629434954007885</v>
      </c>
    </row>
    <row r="92" spans="2:11" ht="15" customHeight="1" x14ac:dyDescent="0.25">
      <c r="B92" s="29" t="s">
        <v>44</v>
      </c>
      <c r="C92" s="41">
        <v>1404</v>
      </c>
      <c r="D92" s="23">
        <v>506</v>
      </c>
      <c r="E92" s="43">
        <v>1910</v>
      </c>
      <c r="F92" s="41">
        <v>507</v>
      </c>
      <c r="G92" s="23">
        <v>2</v>
      </c>
      <c r="H92" s="43">
        <v>509</v>
      </c>
      <c r="I92" s="94">
        <v>0.2104175279040926</v>
      </c>
    </row>
    <row r="93" spans="2:11" x14ac:dyDescent="0.25">
      <c r="B93" s="30" t="s">
        <v>61</v>
      </c>
      <c r="C93" s="41"/>
      <c r="D93" s="23"/>
      <c r="E93" s="43"/>
      <c r="F93" s="41"/>
      <c r="G93" s="23"/>
      <c r="H93" s="43"/>
      <c r="I93" s="94"/>
    </row>
    <row r="94" spans="2:11" x14ac:dyDescent="0.25">
      <c r="B94" s="29" t="s">
        <v>45</v>
      </c>
      <c r="C94" s="41">
        <v>199191</v>
      </c>
      <c r="D94" s="23">
        <v>18714</v>
      </c>
      <c r="E94" s="43">
        <v>217905</v>
      </c>
      <c r="F94" s="41">
        <v>50187</v>
      </c>
      <c r="G94" s="23">
        <v>84</v>
      </c>
      <c r="H94" s="43">
        <v>50271</v>
      </c>
      <c r="I94" s="94">
        <v>0.18745525326651155</v>
      </c>
    </row>
    <row r="95" spans="2:11" x14ac:dyDescent="0.25">
      <c r="B95" s="29" t="s">
        <v>46</v>
      </c>
      <c r="C95" s="41">
        <v>1555837</v>
      </c>
      <c r="D95" s="23">
        <v>712484</v>
      </c>
      <c r="E95" s="43">
        <v>2268321</v>
      </c>
      <c r="F95" s="41">
        <v>516191</v>
      </c>
      <c r="G95" s="23">
        <v>4464</v>
      </c>
      <c r="H95" s="43">
        <v>520655</v>
      </c>
      <c r="I95" s="94">
        <v>0.18668321276339417</v>
      </c>
    </row>
    <row r="96" spans="2:11" x14ac:dyDescent="0.25">
      <c r="B96" s="29" t="s">
        <v>41</v>
      </c>
      <c r="C96" s="41">
        <v>3201</v>
      </c>
      <c r="D96" s="23">
        <v>2200</v>
      </c>
      <c r="E96" s="43">
        <v>5401</v>
      </c>
      <c r="F96" s="41">
        <v>1728</v>
      </c>
      <c r="G96" s="23">
        <v>10</v>
      </c>
      <c r="H96" s="43">
        <v>1738</v>
      </c>
      <c r="I96" s="94">
        <v>0.24345146379044685</v>
      </c>
    </row>
    <row r="97" spans="2:9" x14ac:dyDescent="0.25">
      <c r="B97" s="29" t="s">
        <v>47</v>
      </c>
      <c r="C97" s="41">
        <v>345890</v>
      </c>
      <c r="D97" s="23">
        <v>267855</v>
      </c>
      <c r="E97" s="43">
        <v>613745</v>
      </c>
      <c r="F97" s="41">
        <v>194368</v>
      </c>
      <c r="G97" s="23">
        <v>1782</v>
      </c>
      <c r="H97" s="43">
        <v>196150</v>
      </c>
      <c r="I97" s="94">
        <v>0.2421918890720402</v>
      </c>
    </row>
    <row r="98" spans="2:9" x14ac:dyDescent="0.25">
      <c r="B98" s="29" t="s">
        <v>48</v>
      </c>
      <c r="C98" s="41">
        <v>42529</v>
      </c>
      <c r="D98" s="23">
        <v>30688</v>
      </c>
      <c r="E98" s="43">
        <v>73217</v>
      </c>
      <c r="F98" s="41">
        <v>35120</v>
      </c>
      <c r="G98" s="23">
        <v>358</v>
      </c>
      <c r="H98" s="43">
        <v>35478</v>
      </c>
      <c r="I98" s="94">
        <v>0.32639955839735041</v>
      </c>
    </row>
    <row r="99" spans="2:9" x14ac:dyDescent="0.25">
      <c r="B99" s="29" t="s">
        <v>42</v>
      </c>
      <c r="C99" s="41">
        <v>6758</v>
      </c>
      <c r="D99" s="23">
        <v>4427</v>
      </c>
      <c r="E99" s="43">
        <v>11185</v>
      </c>
      <c r="F99" s="41">
        <v>6338</v>
      </c>
      <c r="G99" s="23">
        <v>53</v>
      </c>
      <c r="H99" s="43">
        <v>6391</v>
      </c>
      <c r="I99" s="94">
        <v>0.36362084660901228</v>
      </c>
    </row>
    <row r="100" spans="2:9" x14ac:dyDescent="0.25">
      <c r="B100" s="29" t="s">
        <v>43</v>
      </c>
      <c r="C100" s="41">
        <v>21198</v>
      </c>
      <c r="D100" s="23">
        <v>18038</v>
      </c>
      <c r="E100" s="43">
        <v>39236</v>
      </c>
      <c r="F100" s="41">
        <v>23023</v>
      </c>
      <c r="G100" s="23">
        <v>1099</v>
      </c>
      <c r="H100" s="43">
        <v>24122</v>
      </c>
      <c r="I100" s="94">
        <v>0.38072540168565927</v>
      </c>
    </row>
    <row r="101" spans="2:9" x14ac:dyDescent="0.25">
      <c r="B101" s="29" t="s">
        <v>49</v>
      </c>
      <c r="C101" s="41">
        <v>41111</v>
      </c>
      <c r="D101" s="23">
        <v>26938</v>
      </c>
      <c r="E101" s="43">
        <v>68049</v>
      </c>
      <c r="F101" s="41">
        <v>14849</v>
      </c>
      <c r="G101" s="23">
        <v>39</v>
      </c>
      <c r="H101" s="43">
        <v>14888</v>
      </c>
      <c r="I101" s="94">
        <v>0.17950974836321545</v>
      </c>
    </row>
    <row r="102" spans="2:9" ht="15.75" thickBot="1" x14ac:dyDescent="0.3">
      <c r="B102" s="31" t="s">
        <v>44</v>
      </c>
      <c r="C102" s="42">
        <v>5728</v>
      </c>
      <c r="D102" s="99">
        <v>2941</v>
      </c>
      <c r="E102" s="44">
        <v>8669</v>
      </c>
      <c r="F102" s="42">
        <v>2268</v>
      </c>
      <c r="G102" s="47">
        <v>13</v>
      </c>
      <c r="H102" s="44">
        <v>2281</v>
      </c>
      <c r="I102" s="95">
        <v>0.20831050228310502</v>
      </c>
    </row>
  </sheetData>
  <mergeCells count="1">
    <mergeCell ref="C11:I1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U95"/>
  <sheetViews>
    <sheetView topLeftCell="B1" workbookViewId="0">
      <selection activeCell="B9" sqref="B9"/>
    </sheetView>
  </sheetViews>
  <sheetFormatPr baseColWidth="10" defaultRowHeight="15" x14ac:dyDescent="0.25"/>
  <cols>
    <col min="1" max="16384" width="11.42578125" style="2"/>
  </cols>
  <sheetData>
    <row r="5" spans="2:21" x14ac:dyDescent="0.25">
      <c r="N5" s="6"/>
      <c r="O5" s="6"/>
      <c r="P5" s="6"/>
      <c r="Q5" s="6"/>
      <c r="R5" s="6"/>
      <c r="S5" s="6"/>
      <c r="T5" s="6"/>
    </row>
    <row r="6" spans="2:21" x14ac:dyDescent="0.25">
      <c r="N6" s="6"/>
      <c r="O6" s="6"/>
      <c r="P6" s="6"/>
      <c r="Q6" s="6"/>
      <c r="R6" s="6"/>
      <c r="S6" s="6"/>
      <c r="T6" s="6"/>
    </row>
    <row r="7" spans="2:21" x14ac:dyDescent="0.25">
      <c r="N7" s="6"/>
      <c r="O7" s="6"/>
      <c r="P7" s="6"/>
      <c r="Q7" s="6"/>
      <c r="R7" s="6"/>
      <c r="S7" s="6"/>
      <c r="T7" s="6"/>
    </row>
    <row r="8" spans="2:21" x14ac:dyDescent="0.25">
      <c r="N8" s="6"/>
      <c r="O8" s="6"/>
      <c r="P8" s="6"/>
      <c r="Q8" s="6"/>
      <c r="R8" s="6"/>
      <c r="S8" s="6"/>
      <c r="T8" s="6"/>
    </row>
    <row r="9" spans="2:21" x14ac:dyDescent="0.25">
      <c r="N9" s="147"/>
      <c r="O9" s="147"/>
      <c r="P9" s="147"/>
      <c r="Q9" s="147"/>
      <c r="R9" s="147"/>
      <c r="S9" s="147"/>
      <c r="T9" s="147"/>
      <c r="U9" s="147"/>
    </row>
    <row r="10" spans="2:21" ht="33" customHeight="1" x14ac:dyDescent="0.25">
      <c r="B10" s="267" t="s">
        <v>272</v>
      </c>
      <c r="C10" s="267"/>
      <c r="D10" s="267"/>
      <c r="E10" s="267"/>
      <c r="F10" s="267"/>
      <c r="G10" s="267"/>
      <c r="H10" s="267"/>
      <c r="I10" s="267"/>
      <c r="J10" s="267"/>
      <c r="N10" s="147"/>
      <c r="O10" s="147"/>
      <c r="P10" s="147"/>
      <c r="Q10" s="147"/>
      <c r="R10" s="147"/>
      <c r="S10" s="147"/>
      <c r="T10" s="147"/>
      <c r="U10" s="147"/>
    </row>
    <row r="11" spans="2:21" x14ac:dyDescent="0.25">
      <c r="N11" s="6"/>
      <c r="O11" s="6"/>
      <c r="P11" s="6"/>
      <c r="Q11" s="6"/>
      <c r="R11" s="6"/>
      <c r="S11" s="6"/>
      <c r="T11" s="147"/>
      <c r="U11" s="147"/>
    </row>
    <row r="12" spans="2:21" x14ac:dyDescent="0.25">
      <c r="N12" s="6"/>
      <c r="O12" s="6"/>
      <c r="P12" s="6" t="s">
        <v>6</v>
      </c>
      <c r="Q12" s="6" t="s">
        <v>7</v>
      </c>
      <c r="R12" s="6" t="s">
        <v>8</v>
      </c>
      <c r="S12" s="6" t="s">
        <v>9</v>
      </c>
      <c r="T12" s="147"/>
      <c r="U12" s="147"/>
    </row>
    <row r="13" spans="2:21" x14ac:dyDescent="0.25">
      <c r="N13" s="6"/>
      <c r="O13" s="6"/>
      <c r="P13" s="6"/>
      <c r="Q13" s="6"/>
      <c r="R13" s="6"/>
      <c r="S13" s="6"/>
      <c r="T13" s="147"/>
      <c r="U13" s="147"/>
    </row>
    <row r="14" spans="2:21" x14ac:dyDescent="0.25">
      <c r="N14" s="6" t="s">
        <v>52</v>
      </c>
      <c r="O14" s="6" t="s">
        <v>45</v>
      </c>
      <c r="P14" s="6">
        <v>13772</v>
      </c>
      <c r="Q14" s="6">
        <v>1564</v>
      </c>
      <c r="R14" s="6">
        <v>3331</v>
      </c>
      <c r="S14" s="6">
        <v>4</v>
      </c>
      <c r="T14" s="147"/>
      <c r="U14" s="147"/>
    </row>
    <row r="15" spans="2:21" x14ac:dyDescent="0.25">
      <c r="N15" s="6"/>
      <c r="O15" s="6" t="s">
        <v>46</v>
      </c>
      <c r="P15" s="6">
        <v>121672</v>
      </c>
      <c r="Q15" s="6">
        <v>66871</v>
      </c>
      <c r="R15" s="6">
        <v>46904</v>
      </c>
      <c r="S15" s="6">
        <v>263</v>
      </c>
      <c r="T15" s="147"/>
      <c r="U15" s="147"/>
    </row>
    <row r="16" spans="2:21" x14ac:dyDescent="0.25">
      <c r="N16" s="6"/>
      <c r="O16" s="6" t="s">
        <v>41</v>
      </c>
      <c r="P16" s="6">
        <v>258</v>
      </c>
      <c r="Q16" s="6">
        <v>256</v>
      </c>
      <c r="R16" s="6">
        <v>171</v>
      </c>
      <c r="S16" s="6">
        <v>0</v>
      </c>
      <c r="T16" s="147"/>
      <c r="U16" s="147"/>
    </row>
    <row r="17" spans="14:21" x14ac:dyDescent="0.25">
      <c r="N17" s="6"/>
      <c r="O17" s="6" t="s">
        <v>47</v>
      </c>
      <c r="P17" s="6">
        <v>36012</v>
      </c>
      <c r="Q17" s="6">
        <v>35730</v>
      </c>
      <c r="R17" s="6">
        <v>21707</v>
      </c>
      <c r="S17" s="6">
        <v>162</v>
      </c>
      <c r="T17" s="147"/>
      <c r="U17" s="147"/>
    </row>
    <row r="18" spans="14:21" x14ac:dyDescent="0.25">
      <c r="N18" s="6"/>
      <c r="O18" s="6" t="s">
        <v>48</v>
      </c>
      <c r="P18" s="6">
        <v>6726</v>
      </c>
      <c r="Q18" s="6">
        <v>5142</v>
      </c>
      <c r="R18" s="6">
        <v>4933</v>
      </c>
      <c r="S18" s="6">
        <v>28</v>
      </c>
      <c r="T18" s="147"/>
      <c r="U18" s="147"/>
    </row>
    <row r="19" spans="14:21" x14ac:dyDescent="0.25">
      <c r="N19" s="6"/>
      <c r="O19" s="6" t="s">
        <v>42</v>
      </c>
      <c r="P19" s="6">
        <v>560</v>
      </c>
      <c r="Q19" s="6">
        <v>389</v>
      </c>
      <c r="R19" s="6">
        <v>327</v>
      </c>
      <c r="S19" s="6">
        <v>1</v>
      </c>
      <c r="T19" s="147"/>
      <c r="U19" s="147"/>
    </row>
    <row r="20" spans="14:21" x14ac:dyDescent="0.25">
      <c r="N20" s="6"/>
      <c r="O20" s="6" t="s">
        <v>43</v>
      </c>
      <c r="P20" s="6">
        <v>2957</v>
      </c>
      <c r="Q20" s="6">
        <v>2953</v>
      </c>
      <c r="R20" s="6">
        <v>3080</v>
      </c>
      <c r="S20" s="6">
        <v>80</v>
      </c>
      <c r="T20" s="147"/>
      <c r="U20" s="147"/>
    </row>
    <row r="21" spans="14:21" x14ac:dyDescent="0.25">
      <c r="N21" s="6"/>
      <c r="O21" s="6" t="s">
        <v>49</v>
      </c>
      <c r="P21" s="6">
        <v>214</v>
      </c>
      <c r="Q21" s="6">
        <v>125</v>
      </c>
      <c r="R21" s="6">
        <v>60</v>
      </c>
      <c r="S21" s="6">
        <v>0</v>
      </c>
      <c r="T21" s="147"/>
      <c r="U21" s="147"/>
    </row>
    <row r="22" spans="14:21" x14ac:dyDescent="0.25">
      <c r="N22" s="6"/>
      <c r="O22" s="6" t="s">
        <v>44</v>
      </c>
      <c r="P22" s="6">
        <v>383</v>
      </c>
      <c r="Q22" s="6">
        <v>250</v>
      </c>
      <c r="R22" s="6">
        <v>123</v>
      </c>
      <c r="S22" s="6">
        <v>1</v>
      </c>
      <c r="T22" s="147"/>
      <c r="U22" s="147"/>
    </row>
    <row r="23" spans="14:21" x14ac:dyDescent="0.25">
      <c r="N23" s="6" t="s">
        <v>53</v>
      </c>
      <c r="O23" s="6"/>
      <c r="P23" s="6"/>
      <c r="Q23" s="12"/>
      <c r="R23" s="12"/>
      <c r="S23" s="12"/>
      <c r="T23" s="147"/>
      <c r="U23" s="147"/>
    </row>
    <row r="24" spans="14:21" x14ac:dyDescent="0.25">
      <c r="N24" s="6"/>
      <c r="O24" s="6" t="s">
        <v>45</v>
      </c>
      <c r="P24" s="6">
        <v>32374</v>
      </c>
      <c r="Q24" s="6">
        <v>2465</v>
      </c>
      <c r="R24" s="6">
        <v>7629</v>
      </c>
      <c r="S24" s="6">
        <v>14</v>
      </c>
      <c r="T24" s="147"/>
      <c r="U24" s="147"/>
    </row>
    <row r="25" spans="14:21" x14ac:dyDescent="0.25">
      <c r="N25" s="6"/>
      <c r="O25" s="6" t="s">
        <v>46</v>
      </c>
      <c r="P25" s="6">
        <v>213944</v>
      </c>
      <c r="Q25" s="6">
        <v>88975</v>
      </c>
      <c r="R25" s="6">
        <v>70307</v>
      </c>
      <c r="S25" s="6">
        <v>622</v>
      </c>
      <c r="T25" s="147"/>
      <c r="U25" s="147"/>
    </row>
    <row r="26" spans="14:21" x14ac:dyDescent="0.25">
      <c r="N26" s="6"/>
      <c r="O26" s="6" t="s">
        <v>41</v>
      </c>
      <c r="P26" s="6">
        <v>339</v>
      </c>
      <c r="Q26" s="6">
        <v>174</v>
      </c>
      <c r="R26" s="6">
        <v>178</v>
      </c>
      <c r="S26" s="6">
        <v>0</v>
      </c>
      <c r="T26" s="147"/>
      <c r="U26" s="147"/>
    </row>
    <row r="27" spans="14:21" x14ac:dyDescent="0.25">
      <c r="N27" s="6"/>
      <c r="O27" s="6" t="s">
        <v>47</v>
      </c>
      <c r="P27" s="6">
        <v>38231</v>
      </c>
      <c r="Q27" s="6">
        <v>24436</v>
      </c>
      <c r="R27" s="6">
        <v>21066</v>
      </c>
      <c r="S27" s="6">
        <v>211</v>
      </c>
      <c r="T27" s="147"/>
      <c r="U27" s="147"/>
    </row>
    <row r="28" spans="14:21" x14ac:dyDescent="0.25">
      <c r="N28" s="6"/>
      <c r="O28" s="6" t="s">
        <v>48</v>
      </c>
      <c r="P28" s="6">
        <v>5063</v>
      </c>
      <c r="Q28" s="6">
        <v>2714</v>
      </c>
      <c r="R28" s="6">
        <v>4308</v>
      </c>
      <c r="S28" s="6">
        <v>63</v>
      </c>
      <c r="T28" s="147"/>
      <c r="U28" s="147"/>
    </row>
    <row r="29" spans="14:21" x14ac:dyDescent="0.25">
      <c r="N29" s="6"/>
      <c r="O29" s="6" t="s">
        <v>42</v>
      </c>
      <c r="P29" s="6">
        <v>942</v>
      </c>
      <c r="Q29" s="6">
        <v>620</v>
      </c>
      <c r="R29" s="6">
        <v>1092</v>
      </c>
      <c r="S29" s="6">
        <v>12</v>
      </c>
      <c r="T29" s="147"/>
      <c r="U29" s="147"/>
    </row>
    <row r="30" spans="14:21" x14ac:dyDescent="0.25">
      <c r="N30" s="6"/>
      <c r="O30" s="6" t="s">
        <v>43</v>
      </c>
      <c r="P30" s="6">
        <v>3015</v>
      </c>
      <c r="Q30" s="6">
        <v>2687</v>
      </c>
      <c r="R30" s="6">
        <v>4290</v>
      </c>
      <c r="S30" s="6">
        <v>234</v>
      </c>
      <c r="T30" s="147"/>
      <c r="U30" s="147"/>
    </row>
    <row r="31" spans="14:21" x14ac:dyDescent="0.25">
      <c r="N31" s="6"/>
      <c r="O31" s="6" t="s">
        <v>49</v>
      </c>
      <c r="P31" s="6">
        <v>779</v>
      </c>
      <c r="Q31" s="6">
        <v>299</v>
      </c>
      <c r="R31" s="6">
        <v>231</v>
      </c>
      <c r="S31" s="6">
        <v>1</v>
      </c>
      <c r="T31" s="147"/>
      <c r="U31" s="147"/>
    </row>
    <row r="32" spans="14:21" x14ac:dyDescent="0.25">
      <c r="N32" s="6"/>
      <c r="O32" s="6" t="s">
        <v>44</v>
      </c>
      <c r="P32" s="6">
        <v>902</v>
      </c>
      <c r="Q32" s="6">
        <v>280</v>
      </c>
      <c r="R32" s="6">
        <v>359</v>
      </c>
      <c r="S32" s="6">
        <v>3</v>
      </c>
      <c r="T32" s="147"/>
      <c r="U32" s="147"/>
    </row>
    <row r="33" spans="14:21" x14ac:dyDescent="0.25">
      <c r="N33" s="6" t="s">
        <v>54</v>
      </c>
      <c r="O33" s="6"/>
      <c r="P33" s="6"/>
      <c r="Q33" s="13"/>
      <c r="R33" s="12"/>
      <c r="S33" s="14"/>
      <c r="T33" s="147"/>
      <c r="U33" s="147"/>
    </row>
    <row r="34" spans="14:21" x14ac:dyDescent="0.25">
      <c r="N34" s="6"/>
      <c r="O34" s="6" t="s">
        <v>45</v>
      </c>
      <c r="P34" s="6">
        <v>18316</v>
      </c>
      <c r="Q34" s="6">
        <v>1685</v>
      </c>
      <c r="R34" s="6">
        <v>5474</v>
      </c>
      <c r="S34" s="6">
        <v>4</v>
      </c>
      <c r="T34" s="147"/>
      <c r="U34" s="147"/>
    </row>
    <row r="35" spans="14:21" x14ac:dyDescent="0.25">
      <c r="N35" s="6"/>
      <c r="O35" s="6" t="s">
        <v>46</v>
      </c>
      <c r="P35" s="6">
        <v>140326</v>
      </c>
      <c r="Q35" s="6">
        <v>77748</v>
      </c>
      <c r="R35" s="6">
        <v>48769</v>
      </c>
      <c r="S35" s="6">
        <v>388</v>
      </c>
      <c r="T35" s="147"/>
      <c r="U35" s="147"/>
    </row>
    <row r="36" spans="14:21" x14ac:dyDescent="0.25">
      <c r="N36" s="6"/>
      <c r="O36" s="6" t="s">
        <v>41</v>
      </c>
      <c r="P36" s="6">
        <v>352</v>
      </c>
      <c r="Q36" s="6">
        <v>308</v>
      </c>
      <c r="R36" s="6">
        <v>196</v>
      </c>
      <c r="S36" s="6">
        <v>1</v>
      </c>
      <c r="T36" s="147"/>
      <c r="U36" s="147"/>
    </row>
    <row r="37" spans="14:21" x14ac:dyDescent="0.25">
      <c r="N37" s="6"/>
      <c r="O37" s="6" t="s">
        <v>47</v>
      </c>
      <c r="P37" s="6">
        <v>32644</v>
      </c>
      <c r="Q37" s="6">
        <v>31299</v>
      </c>
      <c r="R37" s="6">
        <v>19104</v>
      </c>
      <c r="S37" s="6">
        <v>168</v>
      </c>
      <c r="T37" s="147"/>
      <c r="U37" s="147"/>
    </row>
    <row r="38" spans="14:21" x14ac:dyDescent="0.25">
      <c r="N38" s="6"/>
      <c r="O38" s="6" t="s">
        <v>48</v>
      </c>
      <c r="P38" s="6">
        <v>3848</v>
      </c>
      <c r="Q38" s="6">
        <v>3472</v>
      </c>
      <c r="R38" s="6">
        <v>3401</v>
      </c>
      <c r="S38" s="6">
        <v>22</v>
      </c>
      <c r="T38" s="147"/>
      <c r="U38" s="147"/>
    </row>
    <row r="39" spans="14:21" x14ac:dyDescent="0.25">
      <c r="N39" s="6"/>
      <c r="O39" s="6" t="s">
        <v>42</v>
      </c>
      <c r="P39" s="6">
        <v>437</v>
      </c>
      <c r="Q39" s="6">
        <v>381</v>
      </c>
      <c r="R39" s="6">
        <v>348</v>
      </c>
      <c r="S39" s="6">
        <v>8</v>
      </c>
      <c r="T39" s="147"/>
      <c r="U39" s="147"/>
    </row>
    <row r="40" spans="14:21" x14ac:dyDescent="0.25">
      <c r="N40" s="6"/>
      <c r="O40" s="6" t="s">
        <v>43</v>
      </c>
      <c r="P40" s="6">
        <v>1959</v>
      </c>
      <c r="Q40" s="6">
        <v>1592</v>
      </c>
      <c r="R40" s="6">
        <v>1720</v>
      </c>
      <c r="S40" s="6">
        <v>101</v>
      </c>
      <c r="T40" s="147"/>
      <c r="U40" s="147"/>
    </row>
    <row r="41" spans="14:21" x14ac:dyDescent="0.25">
      <c r="N41" s="6"/>
      <c r="O41" s="6" t="s">
        <v>49</v>
      </c>
      <c r="P41" s="6">
        <v>8214</v>
      </c>
      <c r="Q41" s="6">
        <v>6859</v>
      </c>
      <c r="R41" s="6">
        <v>3532</v>
      </c>
      <c r="S41" s="6">
        <v>16</v>
      </c>
      <c r="T41" s="147"/>
      <c r="U41" s="147"/>
    </row>
    <row r="42" spans="14:21" x14ac:dyDescent="0.25">
      <c r="N42" s="6"/>
      <c r="O42" s="6" t="s">
        <v>44</v>
      </c>
      <c r="P42" s="6">
        <v>455</v>
      </c>
      <c r="Q42" s="6">
        <v>350</v>
      </c>
      <c r="R42" s="6">
        <v>228</v>
      </c>
      <c r="S42" s="6">
        <v>2</v>
      </c>
      <c r="T42" s="147"/>
      <c r="U42" s="147"/>
    </row>
    <row r="43" spans="14:21" x14ac:dyDescent="0.25">
      <c r="N43" s="6" t="s">
        <v>55</v>
      </c>
      <c r="O43" s="6"/>
      <c r="P43" s="6"/>
      <c r="Q43" s="13"/>
      <c r="R43" s="12"/>
      <c r="S43" s="14"/>
      <c r="T43" s="147"/>
      <c r="U43" s="147"/>
    </row>
    <row r="44" spans="14:21" x14ac:dyDescent="0.25">
      <c r="N44" s="6"/>
      <c r="O44" s="6" t="s">
        <v>45</v>
      </c>
      <c r="P44" s="6">
        <v>26284</v>
      </c>
      <c r="Q44" s="6">
        <v>4355</v>
      </c>
      <c r="R44" s="6">
        <v>7006</v>
      </c>
      <c r="S44" s="6">
        <v>8</v>
      </c>
      <c r="T44" s="147"/>
      <c r="U44" s="147"/>
    </row>
    <row r="45" spans="14:21" x14ac:dyDescent="0.25">
      <c r="N45" s="6"/>
      <c r="O45" s="6" t="s">
        <v>46</v>
      </c>
      <c r="P45" s="6">
        <v>170387</v>
      </c>
      <c r="Q45" s="6">
        <v>94030</v>
      </c>
      <c r="R45" s="6">
        <v>55128</v>
      </c>
      <c r="S45" s="6">
        <v>408</v>
      </c>
      <c r="T45" s="147"/>
      <c r="U45" s="147"/>
    </row>
    <row r="46" spans="14:21" x14ac:dyDescent="0.25">
      <c r="N46" s="6"/>
      <c r="O46" s="6" t="s">
        <v>41</v>
      </c>
      <c r="P46" s="6">
        <v>294</v>
      </c>
      <c r="Q46" s="6">
        <v>293</v>
      </c>
      <c r="R46" s="6">
        <v>170</v>
      </c>
      <c r="S46" s="6">
        <v>2</v>
      </c>
      <c r="T46" s="147"/>
      <c r="U46" s="147"/>
    </row>
    <row r="47" spans="14:21" x14ac:dyDescent="0.25">
      <c r="N47" s="6"/>
      <c r="O47" s="6" t="s">
        <v>47</v>
      </c>
      <c r="P47" s="6">
        <v>38881</v>
      </c>
      <c r="Q47" s="6">
        <v>38717</v>
      </c>
      <c r="R47" s="6">
        <v>23035</v>
      </c>
      <c r="S47" s="6">
        <v>157</v>
      </c>
      <c r="T47" s="147"/>
      <c r="U47" s="147"/>
    </row>
    <row r="48" spans="14:21" x14ac:dyDescent="0.25">
      <c r="N48" s="6"/>
      <c r="O48" s="6" t="s">
        <v>48</v>
      </c>
      <c r="P48" s="6">
        <v>4005</v>
      </c>
      <c r="Q48" s="6">
        <v>4119</v>
      </c>
      <c r="R48" s="6">
        <v>3596</v>
      </c>
      <c r="S48" s="6">
        <v>27</v>
      </c>
      <c r="T48" s="147"/>
      <c r="U48" s="147"/>
    </row>
    <row r="49" spans="14:21" x14ac:dyDescent="0.25">
      <c r="N49" s="6"/>
      <c r="O49" s="6" t="s">
        <v>42</v>
      </c>
      <c r="P49" s="6">
        <v>745</v>
      </c>
      <c r="Q49" s="6">
        <v>820</v>
      </c>
      <c r="R49" s="6">
        <v>916</v>
      </c>
      <c r="S49" s="6">
        <v>4</v>
      </c>
      <c r="T49" s="147"/>
      <c r="U49" s="147"/>
    </row>
    <row r="50" spans="14:21" x14ac:dyDescent="0.25">
      <c r="N50" s="6"/>
      <c r="O50" s="6" t="s">
        <v>43</v>
      </c>
      <c r="P50" s="6">
        <v>1661</v>
      </c>
      <c r="Q50" s="6">
        <v>1721</v>
      </c>
      <c r="R50" s="6">
        <v>1852</v>
      </c>
      <c r="S50" s="6">
        <v>60</v>
      </c>
      <c r="T50" s="147"/>
      <c r="U50" s="147"/>
    </row>
    <row r="51" spans="14:21" x14ac:dyDescent="0.25">
      <c r="N51" s="6"/>
      <c r="O51" s="6" t="s">
        <v>49</v>
      </c>
      <c r="P51" s="6">
        <v>2285</v>
      </c>
      <c r="Q51" s="6">
        <v>7790</v>
      </c>
      <c r="R51" s="6">
        <v>1938</v>
      </c>
      <c r="S51" s="6">
        <v>0</v>
      </c>
      <c r="T51" s="147"/>
      <c r="U51" s="147"/>
    </row>
    <row r="52" spans="14:21" x14ac:dyDescent="0.25">
      <c r="N52" s="6"/>
      <c r="O52" s="6" t="s">
        <v>44</v>
      </c>
      <c r="P52" s="6">
        <v>505</v>
      </c>
      <c r="Q52" s="6">
        <v>594</v>
      </c>
      <c r="R52" s="6">
        <v>259</v>
      </c>
      <c r="S52" s="6">
        <v>0</v>
      </c>
      <c r="T52" s="147"/>
      <c r="U52" s="147"/>
    </row>
    <row r="53" spans="14:21" x14ac:dyDescent="0.25">
      <c r="N53" s="6" t="s">
        <v>56</v>
      </c>
      <c r="O53" s="6"/>
      <c r="P53" s="6"/>
      <c r="Q53" s="6"/>
      <c r="R53" s="6"/>
      <c r="S53" s="6"/>
      <c r="T53" s="147"/>
      <c r="U53" s="147"/>
    </row>
    <row r="54" spans="14:21" x14ac:dyDescent="0.25">
      <c r="N54" s="6"/>
      <c r="O54" s="6" t="s">
        <v>45</v>
      </c>
      <c r="P54" s="6">
        <v>9086</v>
      </c>
      <c r="Q54" s="6">
        <v>459</v>
      </c>
      <c r="R54" s="6">
        <v>1687</v>
      </c>
      <c r="S54" s="6">
        <v>2</v>
      </c>
      <c r="T54" s="147"/>
      <c r="U54" s="147"/>
    </row>
    <row r="55" spans="14:21" x14ac:dyDescent="0.25">
      <c r="N55" s="6"/>
      <c r="O55" s="6" t="s">
        <v>46</v>
      </c>
      <c r="P55" s="6">
        <v>115794</v>
      </c>
      <c r="Q55" s="6">
        <v>46598</v>
      </c>
      <c r="R55" s="6">
        <v>35455</v>
      </c>
      <c r="S55" s="6">
        <v>407</v>
      </c>
      <c r="T55" s="147"/>
      <c r="U55" s="147"/>
    </row>
    <row r="56" spans="14:21" x14ac:dyDescent="0.25">
      <c r="N56" s="6"/>
      <c r="O56" s="6" t="s">
        <v>41</v>
      </c>
      <c r="P56" s="6">
        <v>269</v>
      </c>
      <c r="Q56" s="6">
        <v>142</v>
      </c>
      <c r="R56" s="6">
        <v>133</v>
      </c>
      <c r="S56" s="6">
        <v>1</v>
      </c>
      <c r="T56" s="147"/>
      <c r="U56" s="147"/>
    </row>
    <row r="57" spans="14:21" x14ac:dyDescent="0.25">
      <c r="N57" s="6"/>
      <c r="O57" s="6" t="s">
        <v>47</v>
      </c>
      <c r="P57" s="6">
        <v>29275</v>
      </c>
      <c r="Q57" s="6">
        <v>18422</v>
      </c>
      <c r="R57" s="6">
        <v>14598</v>
      </c>
      <c r="S57" s="6">
        <v>149</v>
      </c>
      <c r="T57" s="147"/>
      <c r="U57" s="147"/>
    </row>
    <row r="58" spans="14:21" x14ac:dyDescent="0.25">
      <c r="N58" s="6"/>
      <c r="O58" s="6" t="s">
        <v>48</v>
      </c>
      <c r="P58" s="6">
        <v>3779</v>
      </c>
      <c r="Q58" s="6">
        <v>2174</v>
      </c>
      <c r="R58" s="6">
        <v>2512</v>
      </c>
      <c r="S58" s="6">
        <v>22</v>
      </c>
      <c r="T58" s="147"/>
      <c r="U58" s="147"/>
    </row>
    <row r="59" spans="14:21" x14ac:dyDescent="0.25">
      <c r="N59" s="6"/>
      <c r="O59" s="6" t="s">
        <v>42</v>
      </c>
      <c r="P59" s="6">
        <v>554</v>
      </c>
      <c r="Q59" s="6">
        <v>287</v>
      </c>
      <c r="R59" s="6">
        <v>459</v>
      </c>
      <c r="S59" s="6">
        <v>6</v>
      </c>
      <c r="T59" s="147"/>
      <c r="U59" s="147"/>
    </row>
    <row r="60" spans="14:21" x14ac:dyDescent="0.25">
      <c r="N60" s="6"/>
      <c r="O60" s="6" t="s">
        <v>43</v>
      </c>
      <c r="P60" s="6">
        <v>2491</v>
      </c>
      <c r="Q60" s="6">
        <v>1700</v>
      </c>
      <c r="R60" s="6">
        <v>2284</v>
      </c>
      <c r="S60" s="6">
        <v>97</v>
      </c>
      <c r="T60" s="147"/>
      <c r="U60" s="147"/>
    </row>
    <row r="61" spans="14:21" x14ac:dyDescent="0.25">
      <c r="N61" s="6"/>
      <c r="O61" s="6" t="s">
        <v>49</v>
      </c>
      <c r="P61" s="6">
        <v>859</v>
      </c>
      <c r="Q61" s="6">
        <v>160</v>
      </c>
      <c r="R61" s="6">
        <v>172</v>
      </c>
      <c r="S61" s="6">
        <v>0</v>
      </c>
      <c r="T61" s="147"/>
      <c r="U61" s="147"/>
    </row>
    <row r="62" spans="14:21" x14ac:dyDescent="0.25">
      <c r="N62" s="6"/>
      <c r="O62" s="6" t="s">
        <v>44</v>
      </c>
      <c r="P62" s="6">
        <v>435</v>
      </c>
      <c r="Q62" s="6">
        <v>117</v>
      </c>
      <c r="R62" s="6">
        <v>109</v>
      </c>
      <c r="S62" s="6">
        <v>2</v>
      </c>
      <c r="T62" s="147"/>
      <c r="U62" s="147"/>
    </row>
    <row r="63" spans="14:21" x14ac:dyDescent="0.25">
      <c r="N63" s="6" t="s">
        <v>57</v>
      </c>
      <c r="O63" s="6"/>
      <c r="P63" s="6"/>
      <c r="Q63" s="6"/>
      <c r="R63" s="6"/>
      <c r="S63" s="6"/>
      <c r="T63" s="147"/>
      <c r="U63" s="147"/>
    </row>
    <row r="64" spans="14:21" x14ac:dyDescent="0.25">
      <c r="N64" s="6"/>
      <c r="O64" s="6" t="s">
        <v>45</v>
      </c>
      <c r="P64" s="6">
        <v>13408</v>
      </c>
      <c r="Q64" s="6">
        <v>1844</v>
      </c>
      <c r="R64" s="6">
        <v>3306</v>
      </c>
      <c r="S64" s="6">
        <v>7</v>
      </c>
      <c r="T64" s="147"/>
      <c r="U64" s="147"/>
    </row>
    <row r="65" spans="14:21" x14ac:dyDescent="0.25">
      <c r="N65" s="6"/>
      <c r="O65" s="6" t="s">
        <v>46</v>
      </c>
      <c r="P65" s="6">
        <v>118393</v>
      </c>
      <c r="Q65" s="6">
        <v>63477</v>
      </c>
      <c r="R65" s="6">
        <v>35554</v>
      </c>
      <c r="S65" s="6">
        <v>335</v>
      </c>
      <c r="T65" s="147"/>
      <c r="U65" s="147"/>
    </row>
    <row r="66" spans="14:21" x14ac:dyDescent="0.25">
      <c r="N66" s="6"/>
      <c r="O66" s="6" t="s">
        <v>41</v>
      </c>
      <c r="P66" s="6">
        <v>489</v>
      </c>
      <c r="Q66" s="6">
        <v>379</v>
      </c>
      <c r="R66" s="6">
        <v>219</v>
      </c>
      <c r="S66" s="6">
        <v>4</v>
      </c>
      <c r="T66" s="147"/>
      <c r="U66" s="147"/>
    </row>
    <row r="67" spans="14:21" x14ac:dyDescent="0.25">
      <c r="N67" s="6"/>
      <c r="O67" s="6" t="s">
        <v>47</v>
      </c>
      <c r="P67" s="6">
        <v>39236</v>
      </c>
      <c r="Q67" s="6">
        <v>35560</v>
      </c>
      <c r="R67" s="6">
        <v>21179</v>
      </c>
      <c r="S67" s="6">
        <v>212</v>
      </c>
      <c r="T67" s="147"/>
      <c r="U67" s="147"/>
    </row>
    <row r="68" spans="14:21" x14ac:dyDescent="0.25">
      <c r="N68" s="6"/>
      <c r="O68" s="6" t="s">
        <v>48</v>
      </c>
      <c r="P68" s="6">
        <v>3011</v>
      </c>
      <c r="Q68" s="6">
        <v>2820</v>
      </c>
      <c r="R68" s="6">
        <v>2491</v>
      </c>
      <c r="S68" s="6">
        <v>13</v>
      </c>
      <c r="T68" s="147"/>
      <c r="U68" s="147"/>
    </row>
    <row r="69" spans="14:21" x14ac:dyDescent="0.25">
      <c r="N69" s="6"/>
      <c r="O69" s="6" t="s">
        <v>42</v>
      </c>
      <c r="P69" s="6">
        <v>191</v>
      </c>
      <c r="Q69" s="6">
        <v>214</v>
      </c>
      <c r="R69" s="6">
        <v>112</v>
      </c>
      <c r="S69" s="6">
        <v>0</v>
      </c>
      <c r="T69" s="147"/>
      <c r="U69" s="147"/>
    </row>
    <row r="70" spans="14:21" x14ac:dyDescent="0.25">
      <c r="N70" s="6"/>
      <c r="O70" s="6" t="s">
        <v>43</v>
      </c>
      <c r="P70" s="6">
        <v>1338</v>
      </c>
      <c r="Q70" s="6">
        <v>1080</v>
      </c>
      <c r="R70" s="6">
        <v>1095</v>
      </c>
      <c r="S70" s="6">
        <v>45</v>
      </c>
      <c r="T70" s="147"/>
      <c r="U70" s="147"/>
    </row>
    <row r="71" spans="14:21" x14ac:dyDescent="0.25">
      <c r="N71" s="6"/>
      <c r="O71" s="6" t="s">
        <v>49</v>
      </c>
      <c r="P71" s="6">
        <v>12202</v>
      </c>
      <c r="Q71" s="6">
        <v>4779</v>
      </c>
      <c r="R71" s="6">
        <v>3934</v>
      </c>
      <c r="S71" s="6">
        <v>6</v>
      </c>
      <c r="T71" s="147"/>
      <c r="U71" s="147"/>
    </row>
    <row r="72" spans="14:21" x14ac:dyDescent="0.25">
      <c r="N72" s="6"/>
      <c r="O72" s="6" t="s">
        <v>44</v>
      </c>
      <c r="P72" s="6">
        <v>506</v>
      </c>
      <c r="Q72" s="6">
        <v>340</v>
      </c>
      <c r="R72" s="6">
        <v>203</v>
      </c>
      <c r="S72" s="6">
        <v>1</v>
      </c>
      <c r="T72" s="147"/>
      <c r="U72" s="147"/>
    </row>
    <row r="73" spans="14:21" x14ac:dyDescent="0.25">
      <c r="N73" s="6" t="s">
        <v>58</v>
      </c>
      <c r="O73" s="6"/>
      <c r="P73" s="6"/>
      <c r="Q73" s="6"/>
      <c r="R73" s="6"/>
      <c r="S73" s="6"/>
      <c r="T73" s="147"/>
      <c r="U73" s="147"/>
    </row>
    <row r="74" spans="14:21" x14ac:dyDescent="0.25">
      <c r="N74" s="6"/>
      <c r="O74" s="6" t="s">
        <v>45</v>
      </c>
      <c r="P74" s="6">
        <v>43685</v>
      </c>
      <c r="Q74" s="6">
        <v>3280</v>
      </c>
      <c r="R74" s="6">
        <v>12012</v>
      </c>
      <c r="S74" s="6">
        <v>29</v>
      </c>
      <c r="T74" s="147"/>
      <c r="U74" s="147"/>
    </row>
    <row r="75" spans="14:21" x14ac:dyDescent="0.25">
      <c r="N75" s="6"/>
      <c r="O75" s="6" t="s">
        <v>46</v>
      </c>
      <c r="P75" s="6">
        <v>330840</v>
      </c>
      <c r="Q75" s="6">
        <v>125144</v>
      </c>
      <c r="R75" s="6">
        <v>111211</v>
      </c>
      <c r="S75" s="6">
        <v>756</v>
      </c>
      <c r="T75" s="147"/>
      <c r="U75" s="147"/>
    </row>
    <row r="76" spans="14:21" x14ac:dyDescent="0.25">
      <c r="N76" s="6"/>
      <c r="O76" s="6" t="s">
        <v>41</v>
      </c>
      <c r="P76" s="6">
        <v>631</v>
      </c>
      <c r="Q76" s="6">
        <v>351</v>
      </c>
      <c r="R76" s="6">
        <v>377</v>
      </c>
      <c r="S76" s="6">
        <v>2</v>
      </c>
      <c r="T76" s="147"/>
      <c r="U76" s="147"/>
    </row>
    <row r="77" spans="14:21" x14ac:dyDescent="0.25">
      <c r="N77" s="6"/>
      <c r="O77" s="6" t="s">
        <v>47</v>
      </c>
      <c r="P77" s="6">
        <v>68775</v>
      </c>
      <c r="Q77" s="6">
        <v>43657</v>
      </c>
      <c r="R77" s="6">
        <v>39737</v>
      </c>
      <c r="S77" s="6">
        <v>319</v>
      </c>
      <c r="T77" s="147"/>
      <c r="U77" s="147"/>
    </row>
    <row r="78" spans="14:21" x14ac:dyDescent="0.25">
      <c r="N78" s="6"/>
      <c r="O78" s="6" t="s">
        <v>48</v>
      </c>
      <c r="P78" s="6">
        <v>6532</v>
      </c>
      <c r="Q78" s="6">
        <v>4294</v>
      </c>
      <c r="R78" s="6">
        <v>6308</v>
      </c>
      <c r="S78" s="6">
        <v>71</v>
      </c>
      <c r="T78" s="147"/>
      <c r="U78" s="147"/>
    </row>
    <row r="79" spans="14:21" x14ac:dyDescent="0.25">
      <c r="N79" s="6"/>
      <c r="O79" s="6" t="s">
        <v>42</v>
      </c>
      <c r="P79" s="6">
        <v>1758</v>
      </c>
      <c r="Q79" s="6">
        <v>857</v>
      </c>
      <c r="R79" s="6">
        <v>1405</v>
      </c>
      <c r="S79" s="6">
        <v>13</v>
      </c>
      <c r="T79" s="147"/>
      <c r="U79" s="147"/>
    </row>
    <row r="80" spans="14:21" x14ac:dyDescent="0.25">
      <c r="N80" s="6"/>
      <c r="O80" s="6" t="s">
        <v>43</v>
      </c>
      <c r="P80" s="6">
        <v>2424</v>
      </c>
      <c r="Q80" s="6">
        <v>1781</v>
      </c>
      <c r="R80" s="6">
        <v>2706</v>
      </c>
      <c r="S80" s="6">
        <v>169</v>
      </c>
      <c r="T80" s="147"/>
      <c r="U80" s="147"/>
    </row>
    <row r="81" spans="14:21" x14ac:dyDescent="0.25">
      <c r="N81" s="6"/>
      <c r="O81" s="6" t="s">
        <v>49</v>
      </c>
      <c r="P81" s="6">
        <v>6892</v>
      </c>
      <c r="Q81" s="6">
        <v>3903</v>
      </c>
      <c r="R81" s="6">
        <v>2462</v>
      </c>
      <c r="S81" s="6">
        <v>5</v>
      </c>
      <c r="T81" s="147"/>
      <c r="U81" s="147"/>
    </row>
    <row r="82" spans="14:21" x14ac:dyDescent="0.25">
      <c r="N82" s="6"/>
      <c r="O82" s="6" t="s">
        <v>44</v>
      </c>
      <c r="P82" s="6">
        <v>1138</v>
      </c>
      <c r="Q82" s="6">
        <v>504</v>
      </c>
      <c r="R82" s="6">
        <v>480</v>
      </c>
      <c r="S82" s="6">
        <v>2</v>
      </c>
      <c r="T82" s="147"/>
      <c r="U82" s="147"/>
    </row>
    <row r="83" spans="14:21" x14ac:dyDescent="0.25">
      <c r="N83" s="6" t="s">
        <v>59</v>
      </c>
      <c r="O83" s="6"/>
      <c r="P83" s="6"/>
      <c r="Q83" s="6"/>
      <c r="R83" s="6"/>
      <c r="S83" s="6"/>
      <c r="T83" s="147"/>
      <c r="U83" s="147"/>
    </row>
    <row r="84" spans="14:21" x14ac:dyDescent="0.25">
      <c r="N84" s="6"/>
      <c r="O84" s="6" t="s">
        <v>45</v>
      </c>
      <c r="P84" s="6">
        <v>42266</v>
      </c>
      <c r="Q84" s="6">
        <v>3062</v>
      </c>
      <c r="R84" s="6">
        <v>9742</v>
      </c>
      <c r="S84" s="6">
        <v>16</v>
      </c>
      <c r="T84" s="147"/>
      <c r="U84" s="147"/>
    </row>
    <row r="85" spans="14:21" x14ac:dyDescent="0.25">
      <c r="N85" s="6"/>
      <c r="O85" s="6" t="s">
        <v>46</v>
      </c>
      <c r="P85" s="6">
        <v>344481</v>
      </c>
      <c r="Q85" s="6">
        <v>149641</v>
      </c>
      <c r="R85" s="6">
        <v>112863</v>
      </c>
      <c r="S85" s="6">
        <v>1285</v>
      </c>
      <c r="T85" s="147"/>
      <c r="U85" s="147"/>
    </row>
    <row r="86" spans="14:21" x14ac:dyDescent="0.25">
      <c r="N86" s="6"/>
      <c r="O86" s="6" t="s">
        <v>41</v>
      </c>
      <c r="P86" s="6">
        <v>569</v>
      </c>
      <c r="Q86" s="6">
        <v>297</v>
      </c>
      <c r="R86" s="6">
        <v>284</v>
      </c>
      <c r="S86" s="6">
        <v>0</v>
      </c>
      <c r="T86" s="147"/>
      <c r="U86" s="147"/>
    </row>
    <row r="87" spans="14:21" x14ac:dyDescent="0.25">
      <c r="N87" s="6"/>
      <c r="O87" s="6" t="s">
        <v>47</v>
      </c>
      <c r="P87" s="6">
        <v>62836</v>
      </c>
      <c r="Q87" s="6">
        <v>40034</v>
      </c>
      <c r="R87" s="6">
        <v>33942</v>
      </c>
      <c r="S87" s="6">
        <v>404</v>
      </c>
      <c r="T87" s="147"/>
      <c r="U87" s="147"/>
    </row>
    <row r="88" spans="14:21" x14ac:dyDescent="0.25">
      <c r="N88" s="6"/>
      <c r="O88" s="6" t="s">
        <v>48</v>
      </c>
      <c r="P88" s="6">
        <v>9565</v>
      </c>
      <c r="Q88" s="6">
        <v>5953</v>
      </c>
      <c r="R88" s="6">
        <v>7571</v>
      </c>
      <c r="S88" s="6">
        <v>112</v>
      </c>
      <c r="T88" s="147"/>
      <c r="U88" s="147"/>
    </row>
    <row r="89" spans="14:21" x14ac:dyDescent="0.25">
      <c r="N89" s="6"/>
      <c r="O89" s="6" t="s">
        <v>42</v>
      </c>
      <c r="P89" s="6">
        <v>1571</v>
      </c>
      <c r="Q89" s="6">
        <v>859</v>
      </c>
      <c r="R89" s="6">
        <v>1679</v>
      </c>
      <c r="S89" s="6">
        <v>9</v>
      </c>
      <c r="T89" s="147"/>
      <c r="U89" s="147"/>
    </row>
    <row r="90" spans="14:21" x14ac:dyDescent="0.25">
      <c r="N90" s="6"/>
      <c r="O90" s="6" t="s">
        <v>43</v>
      </c>
      <c r="P90" s="6">
        <v>5353</v>
      </c>
      <c r="Q90" s="6">
        <v>4524</v>
      </c>
      <c r="R90" s="6">
        <v>5996</v>
      </c>
      <c r="S90" s="6">
        <v>313</v>
      </c>
      <c r="T90" s="147"/>
      <c r="U90" s="147"/>
    </row>
    <row r="91" spans="14:21" x14ac:dyDescent="0.25">
      <c r="N91" s="6"/>
      <c r="O91" s="6" t="s">
        <v>49</v>
      </c>
      <c r="P91" s="6">
        <v>9666</v>
      </c>
      <c r="Q91" s="6">
        <v>3023</v>
      </c>
      <c r="R91" s="6">
        <v>2520</v>
      </c>
      <c r="S91" s="6">
        <v>11</v>
      </c>
      <c r="T91" s="147"/>
      <c r="U91" s="147"/>
    </row>
    <row r="92" spans="14:21" x14ac:dyDescent="0.25">
      <c r="N92" s="6"/>
      <c r="O92" s="6" t="s">
        <v>44</v>
      </c>
      <c r="P92" s="6">
        <v>1404</v>
      </c>
      <c r="Q92" s="6">
        <v>506</v>
      </c>
      <c r="R92" s="6">
        <v>507</v>
      </c>
      <c r="S92" s="6">
        <v>2</v>
      </c>
      <c r="T92" s="147"/>
      <c r="U92" s="147"/>
    </row>
    <row r="93" spans="14:21" x14ac:dyDescent="0.25">
      <c r="N93" s="6"/>
      <c r="O93" s="6"/>
      <c r="P93" s="6"/>
      <c r="Q93" s="6"/>
      <c r="R93" s="6"/>
      <c r="S93" s="6"/>
      <c r="T93" s="147"/>
      <c r="U93" s="147"/>
    </row>
    <row r="94" spans="14:21" x14ac:dyDescent="0.25">
      <c r="N94" s="6"/>
      <c r="O94" s="6"/>
      <c r="P94" s="6"/>
      <c r="Q94" s="6"/>
      <c r="R94" s="6"/>
      <c r="S94" s="6"/>
      <c r="T94" s="147"/>
      <c r="U94" s="147"/>
    </row>
    <row r="95" spans="14:21" x14ac:dyDescent="0.25">
      <c r="N95" s="147"/>
      <c r="O95" s="147"/>
      <c r="P95" s="147"/>
      <c r="Q95" s="147"/>
      <c r="R95" s="147"/>
      <c r="S95" s="147"/>
      <c r="T95" s="147"/>
      <c r="U95" s="147"/>
    </row>
  </sheetData>
  <mergeCells count="1">
    <mergeCell ref="B10:J10"/>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Z29"/>
  <sheetViews>
    <sheetView topLeftCell="A4" workbookViewId="0">
      <selection activeCell="B9" sqref="B9"/>
    </sheetView>
  </sheetViews>
  <sheetFormatPr baseColWidth="10" defaultRowHeight="15" x14ac:dyDescent="0.25"/>
  <cols>
    <col min="1" max="13" width="11.42578125" style="2"/>
    <col min="14" max="14" width="27.28515625" style="2" customWidth="1"/>
    <col min="15" max="15" width="21.85546875" style="2" customWidth="1"/>
    <col min="16" max="16" width="9" style="2" bestFit="1" customWidth="1"/>
    <col min="17" max="17" width="17.28515625" style="2" bestFit="1" customWidth="1"/>
    <col min="18" max="18" width="20.85546875" style="2" bestFit="1" customWidth="1"/>
    <col min="19" max="19" width="20" style="2" bestFit="1" customWidth="1"/>
    <col min="20" max="20" width="10.42578125" style="2" bestFit="1" customWidth="1"/>
    <col min="21" max="21" width="28" style="2" bestFit="1" customWidth="1"/>
    <col min="22" max="22" width="18" style="2" bestFit="1" customWidth="1"/>
    <col min="23" max="16384" width="11.42578125" style="2"/>
  </cols>
  <sheetData>
    <row r="8" spans="2:26" x14ac:dyDescent="0.25">
      <c r="M8" s="231"/>
      <c r="N8" s="231"/>
      <c r="O8" s="231"/>
      <c r="P8" s="231"/>
      <c r="Q8" s="231"/>
      <c r="R8" s="231"/>
      <c r="S8" s="231"/>
      <c r="T8" s="231"/>
      <c r="U8" s="231"/>
      <c r="V8" s="231"/>
      <c r="W8" s="231"/>
      <c r="X8" s="231"/>
    </row>
    <row r="9" spans="2:26" x14ac:dyDescent="0.25">
      <c r="M9" s="231"/>
      <c r="N9" s="231"/>
      <c r="O9" s="231"/>
      <c r="P9" s="231"/>
      <c r="Q9" s="231"/>
      <c r="R9" s="231"/>
      <c r="S9" s="231"/>
      <c r="T9" s="231"/>
      <c r="U9" s="231"/>
      <c r="V9" s="231"/>
      <c r="W9" s="231"/>
      <c r="X9" s="231"/>
    </row>
    <row r="10" spans="2:26" ht="15.75" x14ac:dyDescent="0.25">
      <c r="B10" s="4" t="s">
        <v>270</v>
      </c>
      <c r="M10" s="231"/>
      <c r="N10" s="6"/>
      <c r="O10" s="6"/>
      <c r="P10" s="6"/>
      <c r="Q10" s="6"/>
      <c r="R10" s="6"/>
      <c r="S10" s="6"/>
      <c r="T10" s="6"/>
      <c r="U10" s="6"/>
      <c r="V10" s="6"/>
      <c r="W10" s="6"/>
      <c r="X10" s="6"/>
      <c r="Y10" s="6"/>
      <c r="Z10" s="6"/>
    </row>
    <row r="11" spans="2:26" x14ac:dyDescent="0.25">
      <c r="M11" s="231"/>
      <c r="N11" s="6"/>
      <c r="O11" s="6"/>
      <c r="P11" s="6"/>
      <c r="Q11" s="6"/>
      <c r="R11" s="6"/>
      <c r="S11" s="6"/>
      <c r="T11" s="6"/>
      <c r="U11" s="6"/>
      <c r="V11" s="6"/>
      <c r="W11" s="6"/>
      <c r="X11" s="6"/>
      <c r="Y11" s="6"/>
      <c r="Z11" s="6"/>
    </row>
    <row r="12" spans="2:26" x14ac:dyDescent="0.25">
      <c r="M12" s="231"/>
      <c r="N12" s="6"/>
      <c r="O12" s="6"/>
      <c r="P12" s="6"/>
      <c r="Q12" s="6"/>
      <c r="R12" s="6"/>
      <c r="S12" s="6"/>
      <c r="T12" s="6"/>
      <c r="U12" s="6"/>
      <c r="V12" s="6"/>
      <c r="W12" s="6"/>
      <c r="X12" s="6"/>
      <c r="Y12" s="6"/>
      <c r="Z12" s="6"/>
    </row>
    <row r="13" spans="2:26" x14ac:dyDescent="0.25">
      <c r="M13" s="231"/>
      <c r="N13" s="6"/>
      <c r="O13" s="6"/>
      <c r="P13" s="6"/>
      <c r="Q13" s="6"/>
      <c r="R13" s="6"/>
      <c r="S13" s="6"/>
      <c r="T13" s="6"/>
      <c r="U13" s="6"/>
      <c r="V13" s="6"/>
      <c r="W13" s="6"/>
      <c r="X13" s="6"/>
      <c r="Y13" s="6"/>
      <c r="Z13" s="6"/>
    </row>
    <row r="14" spans="2:26" x14ac:dyDescent="0.25">
      <c r="M14" s="231"/>
      <c r="N14" s="6"/>
      <c r="O14" s="6"/>
      <c r="P14" s="6"/>
      <c r="Q14" s="6"/>
      <c r="R14" s="6"/>
      <c r="S14" s="6"/>
      <c r="T14" s="6"/>
      <c r="U14" s="6"/>
      <c r="V14" s="6"/>
      <c r="W14" s="6"/>
      <c r="X14" s="6"/>
      <c r="Y14" s="6"/>
      <c r="Z14" s="6"/>
    </row>
    <row r="15" spans="2:26" x14ac:dyDescent="0.25">
      <c r="M15" s="231"/>
      <c r="N15" s="6"/>
      <c r="O15" s="6"/>
      <c r="P15" s="6"/>
      <c r="Q15" s="6"/>
      <c r="R15" s="6"/>
      <c r="S15" s="6"/>
      <c r="T15" s="6"/>
      <c r="U15" s="6"/>
      <c r="V15" s="6"/>
      <c r="W15" s="6"/>
      <c r="X15" s="6"/>
      <c r="Y15" s="6"/>
      <c r="Z15" s="6"/>
    </row>
    <row r="16" spans="2:26" x14ac:dyDescent="0.25">
      <c r="M16" s="231"/>
      <c r="N16" s="6"/>
      <c r="O16" s="6" t="s">
        <v>45</v>
      </c>
      <c r="P16" s="6" t="s">
        <v>46</v>
      </c>
      <c r="Q16" s="6" t="s">
        <v>41</v>
      </c>
      <c r="R16" s="6" t="s">
        <v>47</v>
      </c>
      <c r="S16" s="6" t="s">
        <v>48</v>
      </c>
      <c r="T16" s="6" t="s">
        <v>42</v>
      </c>
      <c r="U16" s="6" t="s">
        <v>43</v>
      </c>
      <c r="V16" s="6" t="s">
        <v>49</v>
      </c>
      <c r="W16" s="6" t="s">
        <v>44</v>
      </c>
      <c r="X16" s="6"/>
      <c r="Y16" s="6"/>
      <c r="Z16" s="6"/>
    </row>
    <row r="17" spans="13:26" x14ac:dyDescent="0.25">
      <c r="M17" s="231"/>
      <c r="N17" s="6" t="s">
        <v>62</v>
      </c>
      <c r="O17" s="7">
        <v>0.17861924910288682</v>
      </c>
      <c r="P17" s="7">
        <v>0.20010606253447033</v>
      </c>
      <c r="Q17" s="7">
        <v>0.24963503649635035</v>
      </c>
      <c r="R17" s="7">
        <v>0.23361570755573596</v>
      </c>
      <c r="S17" s="7">
        <v>0.29478875750193118</v>
      </c>
      <c r="T17" s="7">
        <v>0.25685199686765858</v>
      </c>
      <c r="U17" s="7">
        <v>0.34840132304299892</v>
      </c>
      <c r="V17" s="7">
        <v>0.15037593984962405</v>
      </c>
      <c r="W17" s="7">
        <v>0.16380449141347425</v>
      </c>
      <c r="X17" s="6"/>
      <c r="Y17" s="6"/>
      <c r="Z17" s="6"/>
    </row>
    <row r="18" spans="13:26" x14ac:dyDescent="0.25">
      <c r="M18" s="231"/>
      <c r="N18" s="6" t="s">
        <v>53</v>
      </c>
      <c r="O18" s="7">
        <v>0.17991149192599218</v>
      </c>
      <c r="P18" s="7">
        <v>0.18972684085510688</v>
      </c>
      <c r="Q18" s="7">
        <v>0.25759768451519538</v>
      </c>
      <c r="R18" s="7">
        <v>0.2534665967788049</v>
      </c>
      <c r="S18" s="7">
        <v>0.35981231478432663</v>
      </c>
      <c r="T18" s="7">
        <v>0.41410352588147037</v>
      </c>
      <c r="U18" s="7">
        <v>0.44240172110307058</v>
      </c>
      <c r="V18" s="7">
        <v>0.17709923664122137</v>
      </c>
      <c r="W18" s="7">
        <v>0.2344559585492228</v>
      </c>
      <c r="X18" s="6"/>
      <c r="Y18" s="6"/>
      <c r="Z18" s="6"/>
    </row>
    <row r="19" spans="13:26" x14ac:dyDescent="0.25">
      <c r="M19" s="231"/>
      <c r="N19" s="6" t="s">
        <v>54</v>
      </c>
      <c r="O19" s="7">
        <v>0.21500058872012245</v>
      </c>
      <c r="P19" s="7">
        <v>0.18394946694058698</v>
      </c>
      <c r="Q19" s="7">
        <v>0.22987164527421236</v>
      </c>
      <c r="R19" s="7">
        <v>0.23159286186384667</v>
      </c>
      <c r="S19" s="7">
        <v>0.31862608209997206</v>
      </c>
      <c r="T19" s="7">
        <v>0.30323679727427599</v>
      </c>
      <c r="U19" s="7">
        <v>0.33897989575577064</v>
      </c>
      <c r="V19" s="7">
        <v>0.1905375651146555</v>
      </c>
      <c r="W19" s="7">
        <v>0.22222222222222221</v>
      </c>
      <c r="X19" s="6"/>
      <c r="Y19" s="6"/>
      <c r="Z19" s="6"/>
    </row>
    <row r="20" spans="13:26" x14ac:dyDescent="0.25">
      <c r="M20" s="231"/>
      <c r="N20" s="6" t="s">
        <v>55</v>
      </c>
      <c r="O20" s="7">
        <v>0.18627997769102064</v>
      </c>
      <c r="P20" s="7">
        <v>0.17357549390066665</v>
      </c>
      <c r="Q20" s="7">
        <v>0.22661396574440051</v>
      </c>
      <c r="R20" s="7">
        <v>0.23010219267784501</v>
      </c>
      <c r="S20" s="7">
        <v>0.30841917085213244</v>
      </c>
      <c r="T20" s="7">
        <v>0.37022132796780682</v>
      </c>
      <c r="U20" s="7">
        <v>0.36116358141292026</v>
      </c>
      <c r="V20" s="7">
        <v>0.16132523099975027</v>
      </c>
      <c r="W20" s="7">
        <v>0.19072164948453607</v>
      </c>
      <c r="X20" s="6"/>
      <c r="Y20" s="6"/>
      <c r="Z20" s="6"/>
    </row>
    <row r="21" spans="13:26" x14ac:dyDescent="0.25">
      <c r="M21" s="231"/>
      <c r="N21" s="6" t="s">
        <v>56</v>
      </c>
      <c r="O21" s="7">
        <v>0.15034716040591062</v>
      </c>
      <c r="P21" s="7">
        <v>0.18088916238764413</v>
      </c>
      <c r="Q21" s="7">
        <v>0.24587155963302754</v>
      </c>
      <c r="R21" s="7">
        <v>0.23616360258791877</v>
      </c>
      <c r="S21" s="7">
        <v>0.298574290090727</v>
      </c>
      <c r="T21" s="7">
        <v>0.35604900459418071</v>
      </c>
      <c r="U21" s="7">
        <v>0.36229458307973222</v>
      </c>
      <c r="V21" s="7">
        <v>0.14441645675902604</v>
      </c>
      <c r="W21" s="7">
        <v>0.167420814479638</v>
      </c>
      <c r="X21" s="6"/>
      <c r="Y21" s="6"/>
      <c r="Z21" s="6"/>
    </row>
    <row r="22" spans="13:26" x14ac:dyDescent="0.25">
      <c r="M22" s="231"/>
      <c r="N22" s="6" t="s">
        <v>57</v>
      </c>
      <c r="O22" s="7">
        <v>0.17845408025855103</v>
      </c>
      <c r="P22" s="7">
        <v>0.16481063928471384</v>
      </c>
      <c r="Q22" s="7">
        <v>0.20439963336388633</v>
      </c>
      <c r="R22" s="7">
        <v>0.22238972002453555</v>
      </c>
      <c r="S22" s="7">
        <v>0.30041991601679663</v>
      </c>
      <c r="T22" s="7">
        <v>0.21663442940038685</v>
      </c>
      <c r="U22" s="7">
        <v>0.32040472175379425</v>
      </c>
      <c r="V22" s="7">
        <v>0.18832751780507623</v>
      </c>
      <c r="W22" s="7">
        <v>0.19428571428571428</v>
      </c>
      <c r="X22" s="6"/>
      <c r="Y22" s="6"/>
      <c r="Z22" s="6"/>
    </row>
    <row r="23" spans="13:26" x14ac:dyDescent="0.25">
      <c r="M23" s="231"/>
      <c r="N23" s="6" t="s">
        <v>63</v>
      </c>
      <c r="O23" s="7">
        <v>0.20406399349218723</v>
      </c>
      <c r="P23" s="7">
        <v>0.19714200696891104</v>
      </c>
      <c r="Q23" s="7">
        <v>0.2784717119764879</v>
      </c>
      <c r="R23" s="7">
        <v>0.26268296521693513</v>
      </c>
      <c r="S23" s="7">
        <v>0.37076431269979659</v>
      </c>
      <c r="T23" s="7">
        <v>0.35159930572774611</v>
      </c>
      <c r="U23" s="7">
        <v>0.40607344632768361</v>
      </c>
      <c r="V23" s="7">
        <v>0.18602020811340672</v>
      </c>
      <c r="W23" s="7">
        <v>0.22693032015065914</v>
      </c>
      <c r="X23" s="6"/>
      <c r="Y23" s="6"/>
      <c r="Z23" s="6"/>
    </row>
    <row r="24" spans="13:26" x14ac:dyDescent="0.25">
      <c r="M24" s="231"/>
      <c r="N24" s="6" t="s">
        <v>59</v>
      </c>
      <c r="O24" s="7">
        <v>0.17714119740042841</v>
      </c>
      <c r="P24" s="7">
        <v>0.18766008515955085</v>
      </c>
      <c r="Q24" s="7">
        <v>0.24695652173913044</v>
      </c>
      <c r="R24" s="7">
        <v>0.25030608675373134</v>
      </c>
      <c r="S24" s="7">
        <v>0.3311495194172665</v>
      </c>
      <c r="T24" s="7">
        <v>0.40990772219524041</v>
      </c>
      <c r="U24" s="7">
        <v>0.38978129247497839</v>
      </c>
      <c r="V24" s="7">
        <v>0.16629434954007885</v>
      </c>
      <c r="W24" s="7">
        <v>0.2104175279040926</v>
      </c>
      <c r="X24" s="6"/>
      <c r="Y24" s="6"/>
      <c r="Z24" s="6"/>
    </row>
    <row r="25" spans="13:26" x14ac:dyDescent="0.25">
      <c r="M25" s="231"/>
      <c r="N25" s="6"/>
      <c r="O25" s="6"/>
      <c r="P25" s="6"/>
      <c r="Q25" s="6"/>
      <c r="R25" s="6"/>
      <c r="S25" s="6"/>
      <c r="T25" s="6"/>
      <c r="U25" s="6"/>
      <c r="V25" s="6"/>
      <c r="W25" s="6"/>
      <c r="X25" s="6"/>
      <c r="Y25" s="6"/>
      <c r="Z25" s="6"/>
    </row>
    <row r="26" spans="13:26" x14ac:dyDescent="0.25">
      <c r="M26" s="231"/>
      <c r="N26" s="6"/>
      <c r="O26" s="6"/>
      <c r="P26" s="6"/>
      <c r="Q26" s="6"/>
      <c r="R26" s="6"/>
      <c r="S26" s="6"/>
      <c r="T26" s="6"/>
      <c r="U26" s="6"/>
      <c r="V26" s="6"/>
      <c r="W26" s="6"/>
      <c r="X26" s="6"/>
      <c r="Y26" s="6"/>
      <c r="Z26" s="6"/>
    </row>
    <row r="27" spans="13:26" x14ac:dyDescent="0.25">
      <c r="M27" s="231"/>
      <c r="N27" s="6"/>
      <c r="O27" s="6"/>
      <c r="P27" s="6"/>
      <c r="Q27" s="6"/>
      <c r="R27" s="6"/>
      <c r="S27" s="6"/>
      <c r="T27" s="6"/>
      <c r="U27" s="6"/>
      <c r="V27" s="6"/>
      <c r="W27" s="6"/>
      <c r="X27" s="6"/>
      <c r="Y27" s="6"/>
      <c r="Z27" s="6"/>
    </row>
    <row r="28" spans="13:26" x14ac:dyDescent="0.25">
      <c r="M28" s="231"/>
      <c r="N28" s="6"/>
      <c r="O28" s="6"/>
      <c r="P28" s="6"/>
      <c r="Q28" s="6"/>
      <c r="R28" s="6"/>
      <c r="S28" s="6"/>
      <c r="T28" s="6"/>
      <c r="U28" s="6"/>
      <c r="V28" s="6"/>
      <c r="W28" s="6"/>
      <c r="X28" s="6"/>
      <c r="Y28" s="6"/>
      <c r="Z28" s="6"/>
    </row>
    <row r="29" spans="13:26" x14ac:dyDescent="0.25">
      <c r="M29" s="231"/>
      <c r="N29" s="231"/>
      <c r="O29" s="231"/>
      <c r="P29" s="231"/>
      <c r="Q29" s="231"/>
      <c r="R29" s="231"/>
      <c r="S29" s="231"/>
      <c r="T29" s="231"/>
      <c r="U29" s="231"/>
      <c r="V29" s="231"/>
      <c r="W29" s="231"/>
      <c r="X29" s="231"/>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29</vt:i4>
      </vt:variant>
    </vt:vector>
  </HeadingPairs>
  <TitlesOfParts>
    <vt:vector size="29" baseType="lpstr">
      <vt:lpstr>Portada</vt:lpstr>
      <vt:lpstr>Indice</vt:lpstr>
      <vt:lpstr>Introducción</vt:lpstr>
      <vt:lpstr>T.1</vt:lpstr>
      <vt:lpstr>G.1 y G.2</vt:lpstr>
      <vt:lpstr>T.2 y G3</vt:lpstr>
      <vt:lpstr>T.3</vt:lpstr>
      <vt:lpstr>G.4</vt:lpstr>
      <vt:lpstr>G.5</vt:lpstr>
      <vt:lpstr>T.4.1</vt:lpstr>
      <vt:lpstr>T.4.2</vt:lpstr>
      <vt:lpstr>T.4.3</vt:lpstr>
      <vt:lpstr>T.4.4</vt:lpstr>
      <vt:lpstr>T.4.5</vt:lpstr>
      <vt:lpstr>T.4.6</vt:lpstr>
      <vt:lpstr>T.4.7</vt:lpstr>
      <vt:lpstr>T.4.8</vt:lpstr>
      <vt:lpstr>T.4.9</vt:lpstr>
      <vt:lpstr>G.6</vt:lpstr>
      <vt:lpstr>T.5</vt:lpstr>
      <vt:lpstr>T.6</vt:lpstr>
      <vt:lpstr>T.7</vt:lpstr>
      <vt:lpstr>G.8</vt:lpstr>
      <vt:lpstr>T.8</vt:lpstr>
      <vt:lpstr>T.9</vt:lpstr>
      <vt:lpstr>G.9</vt:lpstr>
      <vt:lpstr>T.10</vt:lpstr>
      <vt:lpstr>T.11</vt:lpstr>
      <vt:lpstr>G.10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ASUNCION RIVAS MARTINEZ</dc:creator>
  <cp:lastModifiedBy>MARIA ASUNCION RIVAS MARTINEZ</cp:lastModifiedBy>
  <cp:lastPrinted>2016-07-25T10:27:08Z</cp:lastPrinted>
  <dcterms:created xsi:type="dcterms:W3CDTF">2016-06-08T08:11:59Z</dcterms:created>
  <dcterms:modified xsi:type="dcterms:W3CDTF">2016-12-14T11:25:39Z</dcterms:modified>
</cp:coreProperties>
</file>